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pivotCache/pivotCacheDefinition61.xml" ContentType="application/vnd.openxmlformats-officedocument.spreadsheetml.pivotCacheDefinition+xml"/>
  <Override PartName="/xl/pivotCache/pivotCacheRecords61.xml" ContentType="application/vnd.openxmlformats-officedocument.spreadsheetml.pivotCacheRecords+xml"/>
  <Override PartName="/xl/pivotCache/pivotCacheDefinition62.xml" ContentType="application/vnd.openxmlformats-officedocument.spreadsheetml.pivotCacheDefinition+xml"/>
  <Override PartName="/xl/pivotCache/pivotCacheRecords62.xml" ContentType="application/vnd.openxmlformats-officedocument.spreadsheetml.pivotCacheRecords+xml"/>
  <Override PartName="/xl/pivotCache/pivotCacheDefinition63.xml" ContentType="application/vnd.openxmlformats-officedocument.spreadsheetml.pivotCacheDefinition+xml"/>
  <Override PartName="/xl/pivotCache/pivotCacheRecords63.xml" ContentType="application/vnd.openxmlformats-officedocument.spreadsheetml.pivotCacheRecords+xml"/>
  <Override PartName="/xl/pivotCache/pivotCacheDefinition64.xml" ContentType="application/vnd.openxmlformats-officedocument.spreadsheetml.pivotCacheDefinition+xml"/>
  <Override PartName="/xl/pivotCache/pivotCacheRecords64.xml" ContentType="application/vnd.openxmlformats-officedocument.spreadsheetml.pivotCacheRecords+xml"/>
  <Override PartName="/xl/pivotCache/pivotCacheDefinition65.xml" ContentType="application/vnd.openxmlformats-officedocument.spreadsheetml.pivotCacheDefinition+xml"/>
  <Override PartName="/xl/pivotCache/pivotCacheRecords65.xml" ContentType="application/vnd.openxmlformats-officedocument.spreadsheetml.pivotCacheRecords+xml"/>
  <Override PartName="/xl/pivotCache/pivotCacheDefinition66.xml" ContentType="application/vnd.openxmlformats-officedocument.spreadsheetml.pivotCacheDefinition+xml"/>
  <Override PartName="/xl/pivotCache/pivotCacheRecords66.xml" ContentType="application/vnd.openxmlformats-officedocument.spreadsheetml.pivotCacheRecords+xml"/>
  <Override PartName="/xl/pivotCache/pivotCacheDefinition67.xml" ContentType="application/vnd.openxmlformats-officedocument.spreadsheetml.pivotCacheDefinition+xml"/>
  <Override PartName="/xl/pivotCache/pivotCacheRecords67.xml" ContentType="application/vnd.openxmlformats-officedocument.spreadsheetml.pivotCacheRecords+xml"/>
  <Override PartName="/xl/pivotCache/pivotCacheDefinition68.xml" ContentType="application/vnd.openxmlformats-officedocument.spreadsheetml.pivotCacheDefinition+xml"/>
  <Override PartName="/xl/pivotCache/pivotCacheRecords68.xml" ContentType="application/vnd.openxmlformats-officedocument.spreadsheetml.pivotCacheRecords+xml"/>
  <Override PartName="/xl/pivotCache/pivotCacheDefinition69.xml" ContentType="application/vnd.openxmlformats-officedocument.spreadsheetml.pivotCacheDefinition+xml"/>
  <Override PartName="/xl/pivotCache/pivotCacheRecords69.xml" ContentType="application/vnd.openxmlformats-officedocument.spreadsheetml.pivotCacheRecords+xml"/>
  <Override PartName="/xl/pivotCache/pivotCacheDefinition70.xml" ContentType="application/vnd.openxmlformats-officedocument.spreadsheetml.pivotCacheDefinition+xml"/>
  <Override PartName="/xl/pivotCache/pivotCacheRecords70.xml" ContentType="application/vnd.openxmlformats-officedocument.spreadsheetml.pivotCacheRecords+xml"/>
  <Override PartName="/xl/pivotCache/pivotCacheDefinition71.xml" ContentType="application/vnd.openxmlformats-officedocument.spreadsheetml.pivotCacheDefinition+xml"/>
  <Override PartName="/xl/pivotCache/pivotCacheRecords71.xml" ContentType="application/vnd.openxmlformats-officedocument.spreadsheetml.pivotCacheRecords+xml"/>
  <Override PartName="/xl/pivotCache/pivotCacheDefinition72.xml" ContentType="application/vnd.openxmlformats-officedocument.spreadsheetml.pivotCacheDefinition+xml"/>
  <Override PartName="/xl/pivotCache/pivotCacheRecords7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3.xml" ContentType="application/vnd.openxmlformats-officedocument.drawing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4.xml" ContentType="application/vnd.openxmlformats-officedocument.drawing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5.xml" ContentType="application/vnd.openxmlformats-officedocument.drawing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drawings/drawing6.xml" ContentType="application/vnd.openxmlformats-officedocument.drawing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drawings/drawing7.xml" ContentType="application/vnd.openxmlformats-officedocument.drawing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8.xml" ContentType="application/vnd.openxmlformats-officedocument.drawing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drawings/drawing9.xml" ContentType="application/vnd.openxmlformats-officedocument.drawing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drawings/drawing10.xml" ContentType="application/vnd.openxmlformats-officedocument.drawing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drawings/drawing11.xml" ContentType="application/vnd.openxmlformats-officedocument.drawing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drawings/drawing12.xml" ContentType="application/vnd.openxmlformats-officedocument.drawing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drawings/drawing13.xml" ContentType="application/vnd.openxmlformats-officedocument.drawing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drawings/drawing14.xml" ContentType="application/vnd.openxmlformats-officedocument.drawing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drawings/drawing15.xml" ContentType="application/vnd.openxmlformats-officedocument.drawing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drawings/drawing16.xml" ContentType="application/vnd.openxmlformats-officedocument.drawing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drawings/drawing17.xml" ContentType="application/vnd.openxmlformats-officedocument.drawing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drawings/drawing18.xml" ContentType="application/vnd.openxmlformats-officedocument.drawing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drawings/drawing19.xml" ContentType="application/vnd.openxmlformats-officedocument.drawing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drawings/drawing20.xml" ContentType="application/vnd.openxmlformats-officedocument.drawing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drawings/drawing21.xml" ContentType="application/vnd.openxmlformats-officedocument.drawing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psicom.sharepoint.com/sites/jsacore/Shared Documents/Research Analyst/Dashboards/Corn by Major Exports/"/>
    </mc:Choice>
  </mc:AlternateContent>
  <xr:revisionPtr revIDLastSave="6013" documentId="8_{54391150-0BF3-468A-B05F-F792171B58CE}" xr6:coauthVersionLast="47" xr6:coauthVersionMax="47" xr10:uidLastSave="{E13F9743-CC7A-4334-B46A-196E69615CB1}"/>
  <bookViews>
    <workbookView minimized="1" xWindow="2250" yWindow="2250" windowWidth="21600" windowHeight="11295" activeTab="11" xr2:uid="{2A6883EB-8827-459E-B730-D4BC1DEF03C4}"/>
  </bookViews>
  <sheets>
    <sheet name="USG" sheetId="11" r:id="rId1"/>
    <sheet name="PNW" sheetId="13" r:id="rId2"/>
    <sheet name="TXG" sheetId="12" r:id="rId3"/>
    <sheet name="UKR" sheetId="14" r:id="rId4"/>
    <sheet name="Arg" sheetId="21" r:id="rId5"/>
    <sheet name="Summary" sheetId="4" r:id="rId6"/>
    <sheet name="Sheet2" sheetId="24" r:id="rId7"/>
    <sheet name="Trends" sheetId="22" r:id="rId8"/>
    <sheet name="5-20-26" sheetId="32" r:id="rId9"/>
    <sheet name="5-7-26" sheetId="31" r:id="rId10"/>
    <sheet name="4-28-26" sheetId="30" r:id="rId11"/>
    <sheet name="4-21-26" sheetId="29" r:id="rId12"/>
    <sheet name="4-15-26" sheetId="28" r:id="rId13"/>
    <sheet name="4-7-26" sheetId="27" r:id="rId14"/>
    <sheet name="4-1-26" sheetId="26" r:id="rId15"/>
    <sheet name="3-24-26" sheetId="25" r:id="rId16"/>
    <sheet name="3-17-26" sheetId="23" r:id="rId17"/>
    <sheet name="3-10-26" sheetId="20" r:id="rId18"/>
    <sheet name="3-4-26" sheetId="17" r:id="rId19"/>
    <sheet name="2-25-26" sheetId="16" r:id="rId20"/>
    <sheet name="2-19-26" sheetId="15" r:id="rId21"/>
    <sheet name="2-9-26" sheetId="10" r:id="rId22"/>
    <sheet name="2-2-26" sheetId="9" r:id="rId23"/>
    <sheet name="1-26-26" sheetId="8" r:id="rId24"/>
    <sheet name="1-20-26" sheetId="7" r:id="rId25"/>
    <sheet name="1-12-26" sheetId="5" r:id="rId26"/>
    <sheet name="1-5-26" sheetId="1" r:id="rId27"/>
    <sheet name="11-4-25" sheetId="3" r:id="rId28"/>
    <sheet name="Sheet3" sheetId="19" r:id="rId29"/>
  </sheets>
  <definedNames>
    <definedName name="_xlnm._FilterDatabase" localSheetId="1" hidden="1">PNW!$A$1:$AY$526</definedName>
    <definedName name="_xlnm._FilterDatabase" localSheetId="2" hidden="1">TXG!$A$1:$AL$198</definedName>
    <definedName name="_xlnm._FilterDatabase" localSheetId="0" hidden="1">USG!$A$1:$H$1229</definedName>
  </definedNames>
  <calcPr calcId="191029"/>
  <pivotCaches>
    <pivotCache cacheId="0" r:id="rId30"/>
    <pivotCache cacheId="1" r:id="rId31"/>
    <pivotCache cacheId="2" r:id="rId32"/>
    <pivotCache cacheId="3" r:id="rId33"/>
    <pivotCache cacheId="4" r:id="rId34"/>
    <pivotCache cacheId="5" r:id="rId35"/>
    <pivotCache cacheId="6" r:id="rId36"/>
    <pivotCache cacheId="7" r:id="rId37"/>
    <pivotCache cacheId="8" r:id="rId38"/>
    <pivotCache cacheId="9" r:id="rId39"/>
    <pivotCache cacheId="10" r:id="rId40"/>
    <pivotCache cacheId="11" r:id="rId41"/>
    <pivotCache cacheId="12" r:id="rId42"/>
    <pivotCache cacheId="13" r:id="rId43"/>
    <pivotCache cacheId="14" r:id="rId44"/>
    <pivotCache cacheId="15" r:id="rId45"/>
    <pivotCache cacheId="16" r:id="rId46"/>
    <pivotCache cacheId="17" r:id="rId47"/>
    <pivotCache cacheId="18" r:id="rId48"/>
    <pivotCache cacheId="19" r:id="rId49"/>
    <pivotCache cacheId="20" r:id="rId50"/>
    <pivotCache cacheId="21" r:id="rId51"/>
    <pivotCache cacheId="22" r:id="rId52"/>
    <pivotCache cacheId="23" r:id="rId53"/>
    <pivotCache cacheId="24" r:id="rId54"/>
    <pivotCache cacheId="25" r:id="rId55"/>
    <pivotCache cacheId="26" r:id="rId56"/>
    <pivotCache cacheId="27" r:id="rId57"/>
    <pivotCache cacheId="28" r:id="rId58"/>
    <pivotCache cacheId="29" r:id="rId59"/>
    <pivotCache cacheId="30" r:id="rId60"/>
    <pivotCache cacheId="31" r:id="rId61"/>
    <pivotCache cacheId="32" r:id="rId62"/>
    <pivotCache cacheId="33" r:id="rId63"/>
    <pivotCache cacheId="34" r:id="rId64"/>
    <pivotCache cacheId="35" r:id="rId65"/>
    <pivotCache cacheId="36" r:id="rId66"/>
    <pivotCache cacheId="37" r:id="rId67"/>
    <pivotCache cacheId="38" r:id="rId68"/>
    <pivotCache cacheId="39" r:id="rId69"/>
    <pivotCache cacheId="40" r:id="rId70"/>
    <pivotCache cacheId="41" r:id="rId71"/>
    <pivotCache cacheId="42" r:id="rId72"/>
    <pivotCache cacheId="43" r:id="rId73"/>
    <pivotCache cacheId="44" r:id="rId74"/>
    <pivotCache cacheId="45" r:id="rId75"/>
    <pivotCache cacheId="46" r:id="rId76"/>
    <pivotCache cacheId="47" r:id="rId77"/>
    <pivotCache cacheId="48" r:id="rId78"/>
    <pivotCache cacheId="49" r:id="rId79"/>
    <pivotCache cacheId="50" r:id="rId80"/>
    <pivotCache cacheId="51" r:id="rId81"/>
    <pivotCache cacheId="52" r:id="rId82"/>
    <pivotCache cacheId="53" r:id="rId83"/>
    <pivotCache cacheId="54" r:id="rId84"/>
    <pivotCache cacheId="55" r:id="rId85"/>
    <pivotCache cacheId="56" r:id="rId86"/>
    <pivotCache cacheId="57" r:id="rId87"/>
    <pivotCache cacheId="58" r:id="rId88"/>
    <pivotCache cacheId="59" r:id="rId89"/>
    <pivotCache cacheId="60" r:id="rId90"/>
    <pivotCache cacheId="61" r:id="rId91"/>
    <pivotCache cacheId="62" r:id="rId92"/>
    <pivotCache cacheId="63" r:id="rId93"/>
    <pivotCache cacheId="64" r:id="rId94"/>
    <pivotCache cacheId="65" r:id="rId95"/>
    <pivotCache cacheId="66" r:id="rId96"/>
    <pivotCache cacheId="67" r:id="rId97"/>
    <pivotCache cacheId="68" r:id="rId98"/>
    <pivotCache cacheId="69" r:id="rId99"/>
    <pivotCache cacheId="70" r:id="rId100"/>
    <pivotCache cacheId="71" r:id="rId101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5" i="12" l="1"/>
  <c r="O134" i="32"/>
  <c r="O152" i="32" s="1"/>
  <c r="O125" i="32"/>
  <c r="O134" i="31"/>
  <c r="O152" i="31" s="1"/>
  <c r="O125" i="31"/>
  <c r="AL31" i="13"/>
  <c r="AH78" i="11"/>
  <c r="AG78" i="11"/>
  <c r="AF78" i="11"/>
  <c r="AE78" i="11"/>
  <c r="AH50" i="11"/>
  <c r="AG50" i="11"/>
  <c r="O143" i="32" l="1"/>
  <c r="O143" i="31"/>
  <c r="Z33" i="22"/>
  <c r="Z34" i="22"/>
  <c r="Z35" i="22"/>
  <c r="Z36" i="22"/>
  <c r="Z37" i="22"/>
  <c r="Z38" i="22"/>
  <c r="Z39" i="22"/>
  <c r="Z40" i="22"/>
  <c r="Z43" i="22"/>
  <c r="Z44" i="22"/>
  <c r="Z45" i="22"/>
  <c r="Z46" i="22"/>
  <c r="Z47" i="22"/>
  <c r="Z48" i="22"/>
  <c r="Z49" i="22"/>
  <c r="Z52" i="22"/>
  <c r="Z53" i="22"/>
  <c r="Z54" i="22"/>
  <c r="Z55" i="22"/>
  <c r="Z56" i="22"/>
  <c r="Z57" i="22"/>
  <c r="Z60" i="22"/>
  <c r="Z61" i="22"/>
  <c r="Z62" i="22"/>
  <c r="Z63" i="22"/>
  <c r="Z64" i="22"/>
  <c r="Z65" i="22"/>
  <c r="Z68" i="22"/>
  <c r="Z69" i="22"/>
  <c r="Z70" i="22"/>
  <c r="Z71" i="22"/>
  <c r="Z72" i="22"/>
  <c r="Z73" i="22"/>
  <c r="Z76" i="22"/>
  <c r="Z77" i="22"/>
  <c r="Z78" i="22"/>
  <c r="Z79" i="22"/>
  <c r="Z80" i="22"/>
  <c r="Z81" i="22"/>
  <c r="Z82" i="22"/>
  <c r="Y33" i="22"/>
  <c r="Y34" i="22"/>
  <c r="Y35" i="22"/>
  <c r="Y36" i="22"/>
  <c r="Y37" i="22"/>
  <c r="Y38" i="22"/>
  <c r="Y39" i="22"/>
  <c r="Y40" i="22"/>
  <c r="Y43" i="22"/>
  <c r="Y44" i="22"/>
  <c r="Y45" i="22"/>
  <c r="Y46" i="22"/>
  <c r="Y47" i="22"/>
  <c r="Y48" i="22"/>
  <c r="Y49" i="22"/>
  <c r="Y52" i="22"/>
  <c r="Y53" i="22"/>
  <c r="Y54" i="22"/>
  <c r="Y55" i="22"/>
  <c r="Y56" i="22"/>
  <c r="Y57" i="22"/>
  <c r="Y60" i="22"/>
  <c r="Y61" i="22"/>
  <c r="Y62" i="22"/>
  <c r="Y63" i="22"/>
  <c r="Y64" i="22"/>
  <c r="Y65" i="22"/>
  <c r="Y68" i="22"/>
  <c r="Y69" i="22"/>
  <c r="Y70" i="22"/>
  <c r="Y71" i="22"/>
  <c r="Y72" i="22"/>
  <c r="Y73" i="22"/>
  <c r="Y76" i="22"/>
  <c r="Y77" i="22"/>
  <c r="Y78" i="22"/>
  <c r="Y79" i="22"/>
  <c r="Y80" i="22"/>
  <c r="Y81" i="22"/>
  <c r="Y82" i="22"/>
  <c r="Q3" i="22"/>
  <c r="R3" i="22"/>
  <c r="Q4" i="22"/>
  <c r="R4" i="22"/>
  <c r="Y4" i="22" s="1"/>
  <c r="Q5" i="22"/>
  <c r="R5" i="22"/>
  <c r="Q6" i="22"/>
  <c r="R6" i="22"/>
  <c r="Q7" i="22"/>
  <c r="R7" i="22"/>
  <c r="Q8" i="22"/>
  <c r="R8" i="22"/>
  <c r="Q11" i="22"/>
  <c r="R11" i="22"/>
  <c r="Q12" i="22"/>
  <c r="R12" i="22"/>
  <c r="Y12" i="22" s="1"/>
  <c r="Q13" i="22"/>
  <c r="R13" i="22"/>
  <c r="Q14" i="22"/>
  <c r="R14" i="22"/>
  <c r="Y14" i="22" s="1"/>
  <c r="Q15" i="22"/>
  <c r="R15" i="22"/>
  <c r="Y15" i="22" s="1"/>
  <c r="Q16" i="22"/>
  <c r="R16" i="22"/>
  <c r="Q19" i="22"/>
  <c r="R19" i="22"/>
  <c r="Y19" i="22" s="1"/>
  <c r="Q20" i="22"/>
  <c r="R20" i="22"/>
  <c r="Q21" i="22"/>
  <c r="R21" i="22"/>
  <c r="Q22" i="22"/>
  <c r="R22" i="22"/>
  <c r="Q25" i="22"/>
  <c r="R25" i="22"/>
  <c r="Y25" i="22" s="1"/>
  <c r="Q26" i="22"/>
  <c r="R26" i="22"/>
  <c r="Y26" i="22" s="1"/>
  <c r="Q27" i="22"/>
  <c r="R27" i="22"/>
  <c r="Q28" i="22"/>
  <c r="R28" i="22"/>
  <c r="Y28" i="22" s="1"/>
  <c r="Q29" i="22"/>
  <c r="R29" i="22"/>
  <c r="Y29" i="22" s="1"/>
  <c r="W36" i="4"/>
  <c r="W54" i="4" s="1"/>
  <c r="W27" i="4"/>
  <c r="C36" i="4"/>
  <c r="C54" i="4" s="1"/>
  <c r="C27" i="4"/>
  <c r="K36" i="4"/>
  <c r="K54" i="4" s="1"/>
  <c r="K27" i="4"/>
  <c r="AA36" i="4"/>
  <c r="AA54" i="4" s="1"/>
  <c r="AA27" i="4"/>
  <c r="G36" i="4"/>
  <c r="G54" i="4" s="1"/>
  <c r="G27" i="4"/>
  <c r="Y13" i="22" l="1"/>
  <c r="Y27" i="22"/>
  <c r="Y6" i="22"/>
  <c r="Y5" i="22"/>
  <c r="Y20" i="22"/>
  <c r="Y22" i="22"/>
  <c r="Y21" i="22"/>
  <c r="Q2" i="22"/>
  <c r="Y16" i="22"/>
  <c r="R2" i="22"/>
  <c r="Y3" i="22"/>
  <c r="R10" i="22"/>
  <c r="Y11" i="22"/>
  <c r="Y8" i="22"/>
  <c r="R24" i="22"/>
  <c r="Q24" i="22"/>
  <c r="Y7" i="22"/>
  <c r="R18" i="22"/>
  <c r="Q10" i="22"/>
  <c r="Q18" i="22"/>
  <c r="W45" i="4"/>
  <c r="G45" i="4"/>
  <c r="AA45" i="4"/>
  <c r="C45" i="4"/>
  <c r="K45" i="4"/>
  <c r="Y2" i="22" l="1"/>
  <c r="Y18" i="22"/>
  <c r="Y24" i="22"/>
  <c r="Y10" i="22"/>
  <c r="O134" i="30"/>
  <c r="O152" i="30" s="1"/>
  <c r="O125" i="30"/>
  <c r="O143" i="30" l="1"/>
  <c r="O134" i="29" l="1"/>
  <c r="O152" i="29" s="1"/>
  <c r="O125" i="29"/>
  <c r="AE36" i="4"/>
  <c r="AE54" i="4" s="1"/>
  <c r="AE27" i="4"/>
  <c r="AP64" i="14"/>
  <c r="AO64" i="14"/>
  <c r="AO22" i="14"/>
  <c r="AT15" i="14"/>
  <c r="AK8" i="12"/>
  <c r="AK49" i="12"/>
  <c r="AL71" i="13"/>
  <c r="AL70" i="13"/>
  <c r="AL72" i="13"/>
  <c r="AL69" i="13"/>
  <c r="AL66" i="13"/>
  <c r="AL65" i="13"/>
  <c r="AL64" i="13"/>
  <c r="AL62" i="13"/>
  <c r="AL61" i="13"/>
  <c r="AL60" i="13"/>
  <c r="AL59" i="13"/>
  <c r="AL56" i="13"/>
  <c r="O143" i="29" l="1"/>
  <c r="AE45" i="4"/>
  <c r="AL55" i="13"/>
  <c r="AL54" i="13"/>
  <c r="AL52" i="13"/>
  <c r="AL51" i="13"/>
  <c r="AL50" i="13"/>
  <c r="AL49" i="13"/>
  <c r="AL48" i="13"/>
  <c r="AL47" i="13"/>
  <c r="AL45" i="13"/>
  <c r="AL43" i="13"/>
  <c r="AL42" i="13"/>
  <c r="AL41" i="13"/>
  <c r="AL40" i="13"/>
  <c r="AW24" i="13" l="1"/>
  <c r="AV24" i="13"/>
  <c r="AW37" i="13"/>
  <c r="AV37" i="13"/>
  <c r="AG37" i="13"/>
  <c r="AL36" i="13"/>
  <c r="AF37" i="13"/>
  <c r="AL29" i="13"/>
  <c r="AL21" i="13"/>
  <c r="AL19" i="13"/>
  <c r="AL11" i="13"/>
  <c r="AL10" i="13"/>
  <c r="AL8" i="13"/>
  <c r="AL6" i="13"/>
  <c r="AL69" i="11"/>
  <c r="AF14" i="11"/>
  <c r="AK10" i="11"/>
  <c r="P3" i="22" l="1"/>
  <c r="P4" i="22"/>
  <c r="P5" i="22"/>
  <c r="P6" i="22"/>
  <c r="P7" i="22"/>
  <c r="P8" i="22"/>
  <c r="P11" i="22"/>
  <c r="P12" i="22"/>
  <c r="P13" i="22"/>
  <c r="P14" i="22"/>
  <c r="P15" i="22"/>
  <c r="P16" i="22"/>
  <c r="P19" i="22"/>
  <c r="P20" i="22"/>
  <c r="P21" i="22"/>
  <c r="P22" i="22"/>
  <c r="P25" i="22"/>
  <c r="P26" i="22"/>
  <c r="P27" i="22"/>
  <c r="P28" i="22"/>
  <c r="P29" i="22"/>
  <c r="P18" i="22" l="1"/>
  <c r="P2" i="22"/>
  <c r="P24" i="22"/>
  <c r="P10" i="22"/>
  <c r="O134" i="28"/>
  <c r="O152" i="28" s="1"/>
  <c r="O125" i="28"/>
  <c r="AS46" i="11"/>
  <c r="AT46" i="11"/>
  <c r="AR46" i="11"/>
  <c r="AF50" i="11"/>
  <c r="AE51" i="12"/>
  <c r="AF51" i="12"/>
  <c r="AK10" i="12"/>
  <c r="AK9" i="12"/>
  <c r="AQ64" i="14"/>
  <c r="AQ43" i="14"/>
  <c r="AQ44" i="14"/>
  <c r="AQ45" i="14"/>
  <c r="AQ46" i="14"/>
  <c r="AQ47" i="14"/>
  <c r="AQ48" i="14"/>
  <c r="AQ49" i="14"/>
  <c r="AQ50" i="14"/>
  <c r="AQ51" i="14"/>
  <c r="AQ52" i="14"/>
  <c r="AQ53" i="14"/>
  <c r="AQ54" i="14"/>
  <c r="AQ55" i="14"/>
  <c r="AQ57" i="14"/>
  <c r="AQ58" i="14"/>
  <c r="AQ59" i="14"/>
  <c r="AQ60" i="14"/>
  <c r="AQ61" i="14"/>
  <c r="AQ62" i="14"/>
  <c r="AQ63" i="14"/>
  <c r="AQ42" i="14"/>
  <c r="O143" i="28" l="1"/>
  <c r="C3" i="22"/>
  <c r="D3" i="22"/>
  <c r="E3" i="22"/>
  <c r="F3" i="22"/>
  <c r="G3" i="22"/>
  <c r="H3" i="22"/>
  <c r="I3" i="22"/>
  <c r="J3" i="22"/>
  <c r="K3" i="22"/>
  <c r="L3" i="22"/>
  <c r="M3" i="22"/>
  <c r="N3" i="22"/>
  <c r="Z3" i="22" s="1"/>
  <c r="O3" i="22"/>
  <c r="C4" i="22"/>
  <c r="D4" i="22"/>
  <c r="E4" i="22"/>
  <c r="F4" i="22"/>
  <c r="G4" i="22"/>
  <c r="H4" i="22"/>
  <c r="I4" i="22"/>
  <c r="J4" i="22"/>
  <c r="K4" i="22"/>
  <c r="L4" i="22"/>
  <c r="M4" i="22"/>
  <c r="N4" i="22"/>
  <c r="Z4" i="22" s="1"/>
  <c r="O4" i="22"/>
  <c r="C5" i="22"/>
  <c r="D5" i="22"/>
  <c r="E5" i="22"/>
  <c r="F5" i="22"/>
  <c r="G5" i="22"/>
  <c r="H5" i="22"/>
  <c r="I5" i="22"/>
  <c r="J5" i="22"/>
  <c r="K5" i="22"/>
  <c r="L5" i="22"/>
  <c r="M5" i="22"/>
  <c r="N5" i="22"/>
  <c r="Z5" i="22" s="1"/>
  <c r="O5" i="22"/>
  <c r="C6" i="22"/>
  <c r="D6" i="22"/>
  <c r="E6" i="22"/>
  <c r="F6" i="22"/>
  <c r="G6" i="22"/>
  <c r="H6" i="22"/>
  <c r="I6" i="22"/>
  <c r="J6" i="22"/>
  <c r="K6" i="22"/>
  <c r="L6" i="22"/>
  <c r="M6" i="22"/>
  <c r="N6" i="22"/>
  <c r="Z6" i="22" s="1"/>
  <c r="O6" i="22"/>
  <c r="C7" i="22"/>
  <c r="D7" i="22"/>
  <c r="E7" i="22"/>
  <c r="F7" i="22"/>
  <c r="G7" i="22"/>
  <c r="H7" i="22"/>
  <c r="I7" i="22"/>
  <c r="J7" i="22"/>
  <c r="K7" i="22"/>
  <c r="L7" i="22"/>
  <c r="M7" i="22"/>
  <c r="N7" i="22"/>
  <c r="Z7" i="22" s="1"/>
  <c r="O7" i="22"/>
  <c r="C8" i="22"/>
  <c r="D8" i="22"/>
  <c r="E8" i="22"/>
  <c r="F8" i="22"/>
  <c r="G8" i="22"/>
  <c r="H8" i="22"/>
  <c r="I8" i="22"/>
  <c r="J8" i="22"/>
  <c r="K8" i="22"/>
  <c r="L8" i="22"/>
  <c r="M8" i="22"/>
  <c r="N8" i="22"/>
  <c r="Z8" i="22" s="1"/>
  <c r="O8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Z11" i="22" s="1"/>
  <c r="O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Z12" i="22" s="1"/>
  <c r="O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Z13" i="22" s="1"/>
  <c r="O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Z14" i="22" s="1"/>
  <c r="O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Z15" i="22" s="1"/>
  <c r="O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Z16" i="22" s="1"/>
  <c r="O16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Z19" i="22" s="1"/>
  <c r="O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Z20" i="22" s="1"/>
  <c r="O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Z21" i="22" s="1"/>
  <c r="O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Z22" i="22" s="1"/>
  <c r="O22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Z25" i="22" s="1"/>
  <c r="O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Z26" i="22" s="1"/>
  <c r="O26" i="22"/>
  <c r="C27" i="22"/>
  <c r="D27" i="22"/>
  <c r="E27" i="22"/>
  <c r="F27" i="22"/>
  <c r="G27" i="22"/>
  <c r="H27" i="22"/>
  <c r="I27" i="22"/>
  <c r="J27" i="22"/>
  <c r="K27" i="22"/>
  <c r="L27" i="22"/>
  <c r="M27" i="22"/>
  <c r="N27" i="22"/>
  <c r="Z27" i="22" s="1"/>
  <c r="O27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Z28" i="22" s="1"/>
  <c r="O28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Z29" i="22" s="1"/>
  <c r="O29" i="22"/>
  <c r="B29" i="22"/>
  <c r="B28" i="22"/>
  <c r="B27" i="22"/>
  <c r="B26" i="22"/>
  <c r="B25" i="22"/>
  <c r="B22" i="22"/>
  <c r="B21" i="22"/>
  <c r="B20" i="22"/>
  <c r="B19" i="22"/>
  <c r="B16" i="22"/>
  <c r="B15" i="22"/>
  <c r="B14" i="22"/>
  <c r="B13" i="22"/>
  <c r="B12" i="22"/>
  <c r="B11" i="22"/>
  <c r="B8" i="22"/>
  <c r="B7" i="22"/>
  <c r="B6" i="22"/>
  <c r="B5" i="22"/>
  <c r="B4" i="22"/>
  <c r="B3" i="22"/>
  <c r="AA34" i="22"/>
  <c r="AB34" i="22"/>
  <c r="AC34" i="22"/>
  <c r="AA35" i="22"/>
  <c r="AB35" i="22"/>
  <c r="AC35" i="22"/>
  <c r="AA36" i="22"/>
  <c r="AB36" i="22"/>
  <c r="AC36" i="22"/>
  <c r="AA37" i="22"/>
  <c r="AB37" i="22"/>
  <c r="AC37" i="22"/>
  <c r="AA38" i="22"/>
  <c r="AB38" i="22"/>
  <c r="AC38" i="22"/>
  <c r="AA39" i="22"/>
  <c r="AB39" i="22"/>
  <c r="AC39" i="22"/>
  <c r="AA40" i="22"/>
  <c r="AB40" i="22"/>
  <c r="AC40" i="22"/>
  <c r="AA43" i="22"/>
  <c r="AB43" i="22"/>
  <c r="AC43" i="22"/>
  <c r="AA44" i="22"/>
  <c r="AB44" i="22"/>
  <c r="AC44" i="22"/>
  <c r="AA45" i="22"/>
  <c r="AB45" i="22"/>
  <c r="AC45" i="22"/>
  <c r="AA46" i="22"/>
  <c r="AB46" i="22"/>
  <c r="AC46" i="22"/>
  <c r="AA47" i="22"/>
  <c r="AB47" i="22"/>
  <c r="AC47" i="22"/>
  <c r="AA48" i="22"/>
  <c r="AB48" i="22"/>
  <c r="AC48" i="22"/>
  <c r="AA49" i="22"/>
  <c r="AB49" i="22"/>
  <c r="AC49" i="22"/>
  <c r="AA52" i="22"/>
  <c r="AB52" i="22"/>
  <c r="AC52" i="22"/>
  <c r="AA53" i="22"/>
  <c r="AB53" i="22"/>
  <c r="AC53" i="22"/>
  <c r="AA54" i="22"/>
  <c r="AB54" i="22"/>
  <c r="AC54" i="22"/>
  <c r="AA55" i="22"/>
  <c r="AB55" i="22"/>
  <c r="AC55" i="22"/>
  <c r="AA56" i="22"/>
  <c r="AB56" i="22"/>
  <c r="AC56" i="22"/>
  <c r="AA57" i="22"/>
  <c r="AB57" i="22"/>
  <c r="AC57" i="22"/>
  <c r="AA60" i="22"/>
  <c r="AB60" i="22"/>
  <c r="AC60" i="22"/>
  <c r="AA61" i="22"/>
  <c r="AB61" i="22"/>
  <c r="AC61" i="22"/>
  <c r="AA62" i="22"/>
  <c r="AB62" i="22"/>
  <c r="AC62" i="22"/>
  <c r="AA63" i="22"/>
  <c r="AB63" i="22"/>
  <c r="AC63" i="22"/>
  <c r="AA64" i="22"/>
  <c r="AB64" i="22"/>
  <c r="AC64" i="22"/>
  <c r="AA65" i="22"/>
  <c r="AB65" i="22"/>
  <c r="AC65" i="22"/>
  <c r="AA68" i="22"/>
  <c r="AB68" i="22"/>
  <c r="AC68" i="22"/>
  <c r="AA69" i="22"/>
  <c r="AB69" i="22"/>
  <c r="AC69" i="22"/>
  <c r="AA70" i="22"/>
  <c r="AB70" i="22"/>
  <c r="AC70" i="22"/>
  <c r="AA71" i="22"/>
  <c r="AB71" i="22"/>
  <c r="AC71" i="22"/>
  <c r="AA72" i="22"/>
  <c r="AB72" i="22"/>
  <c r="AC72" i="22"/>
  <c r="AA73" i="22"/>
  <c r="AB73" i="22"/>
  <c r="AC73" i="22"/>
  <c r="AA76" i="22"/>
  <c r="AB76" i="22"/>
  <c r="AC76" i="22"/>
  <c r="AA77" i="22"/>
  <c r="AB77" i="22"/>
  <c r="AC77" i="22"/>
  <c r="AA78" i="22"/>
  <c r="AB78" i="22"/>
  <c r="AC78" i="22"/>
  <c r="AA79" i="22"/>
  <c r="AB79" i="22"/>
  <c r="AC79" i="22"/>
  <c r="AA80" i="22"/>
  <c r="AB80" i="22"/>
  <c r="AC80" i="22"/>
  <c r="AA81" i="22"/>
  <c r="AB81" i="22"/>
  <c r="AC81" i="22"/>
  <c r="AA82" i="22"/>
  <c r="AB82" i="22"/>
  <c r="AC82" i="22"/>
  <c r="AC33" i="22"/>
  <c r="AB33" i="22"/>
  <c r="AA33" i="22"/>
  <c r="AQ36" i="4"/>
  <c r="AQ54" i="4" s="1"/>
  <c r="AQ27" i="4"/>
  <c r="AM36" i="4"/>
  <c r="AM54" i="4" s="1"/>
  <c r="AM27" i="4"/>
  <c r="AI36" i="4"/>
  <c r="AI54" i="4" s="1"/>
  <c r="AI27" i="4"/>
  <c r="B24" i="22" l="1"/>
  <c r="AA19" i="22"/>
  <c r="AA21" i="22"/>
  <c r="AC26" i="22"/>
  <c r="AB11" i="22"/>
  <c r="AA14" i="22"/>
  <c r="AC14" i="22"/>
  <c r="AA5" i="22"/>
  <c r="AA11" i="22"/>
  <c r="AB16" i="22"/>
  <c r="AA27" i="22"/>
  <c r="AA4" i="22"/>
  <c r="AC25" i="22"/>
  <c r="AB22" i="22"/>
  <c r="AA28" i="22"/>
  <c r="AC28" i="22"/>
  <c r="G24" i="22"/>
  <c r="AB15" i="22"/>
  <c r="H2" i="22"/>
  <c r="I2" i="22"/>
  <c r="AB6" i="22"/>
  <c r="N18" i="22"/>
  <c r="Z18" i="22" s="1"/>
  <c r="E18" i="22"/>
  <c r="AB5" i="22"/>
  <c r="G2" i="22"/>
  <c r="AB8" i="22"/>
  <c r="C18" i="22"/>
  <c r="AB21" i="22"/>
  <c r="AB27" i="22"/>
  <c r="AA12" i="22"/>
  <c r="AB7" i="22"/>
  <c r="M18" i="22"/>
  <c r="D18" i="22"/>
  <c r="AA15" i="22"/>
  <c r="AA8" i="22"/>
  <c r="L18" i="22"/>
  <c r="B10" i="22"/>
  <c r="AA22" i="22"/>
  <c r="AA16" i="22"/>
  <c r="AC27" i="22"/>
  <c r="F2" i="22"/>
  <c r="AB12" i="22"/>
  <c r="AA29" i="22"/>
  <c r="AB3" i="22"/>
  <c r="O2" i="22"/>
  <c r="AC13" i="22"/>
  <c r="AA25" i="22"/>
  <c r="AA6" i="22"/>
  <c r="AC4" i="22"/>
  <c r="AA7" i="22"/>
  <c r="AB14" i="22"/>
  <c r="AC29" i="22"/>
  <c r="AA13" i="22"/>
  <c r="AB4" i="22"/>
  <c r="AB20" i="22"/>
  <c r="M2" i="22"/>
  <c r="AB25" i="22"/>
  <c r="B18" i="22"/>
  <c r="F18" i="22"/>
  <c r="AB19" i="22"/>
  <c r="AC8" i="22"/>
  <c r="O18" i="22"/>
  <c r="G10" i="22"/>
  <c r="AB13" i="22"/>
  <c r="O10" i="22"/>
  <c r="AB28" i="22"/>
  <c r="O24" i="22"/>
  <c r="F24" i="22"/>
  <c r="N10" i="22"/>
  <c r="Z10" i="22" s="1"/>
  <c r="E10" i="22"/>
  <c r="AC7" i="22"/>
  <c r="AA3" i="22"/>
  <c r="N24" i="22"/>
  <c r="Z24" i="22" s="1"/>
  <c r="E24" i="22"/>
  <c r="M10" i="22"/>
  <c r="D10" i="22"/>
  <c r="AC22" i="22"/>
  <c r="AC5" i="22"/>
  <c r="K18" i="22"/>
  <c r="I18" i="22"/>
  <c r="L2" i="22"/>
  <c r="H18" i="22"/>
  <c r="G18" i="22"/>
  <c r="AC3" i="22"/>
  <c r="F10" i="22"/>
  <c r="M24" i="22"/>
  <c r="D24" i="22"/>
  <c r="L10" i="22"/>
  <c r="C10" i="22"/>
  <c r="AC12" i="22"/>
  <c r="N2" i="22"/>
  <c r="Z2" i="22" s="1"/>
  <c r="K24" i="22"/>
  <c r="J10" i="22"/>
  <c r="AC16" i="22"/>
  <c r="AB26" i="22"/>
  <c r="AA26" i="22"/>
  <c r="E2" i="22"/>
  <c r="D2" i="22"/>
  <c r="AB29" i="22"/>
  <c r="L24" i="22"/>
  <c r="J24" i="22"/>
  <c r="I10" i="22"/>
  <c r="AC6" i="22"/>
  <c r="AC20" i="22"/>
  <c r="AA20" i="22"/>
  <c r="C2" i="22"/>
  <c r="C24" i="22"/>
  <c r="I24" i="22"/>
  <c r="K2" i="22"/>
  <c r="AC21" i="22"/>
  <c r="AC15" i="22"/>
  <c r="J18" i="22"/>
  <c r="AC19" i="22"/>
  <c r="H10" i="22"/>
  <c r="K10" i="22"/>
  <c r="B2" i="22"/>
  <c r="H24" i="22"/>
  <c r="J2" i="22"/>
  <c r="AC11" i="22"/>
  <c r="AQ45" i="4"/>
  <c r="AM45" i="4"/>
  <c r="AI45" i="4"/>
  <c r="AB10" i="22" l="1"/>
  <c r="AA18" i="22"/>
  <c r="AA2" i="22"/>
  <c r="AA24" i="22"/>
  <c r="AB24" i="22"/>
  <c r="AA10" i="22"/>
  <c r="AC18" i="22"/>
  <c r="AB18" i="22"/>
  <c r="AB2" i="22"/>
  <c r="AC2" i="22"/>
  <c r="AC10" i="22"/>
  <c r="AC24" i="22"/>
  <c r="O134" i="27" l="1"/>
  <c r="O152" i="27" s="1"/>
  <c r="O125" i="27"/>
  <c r="O134" i="26"/>
  <c r="O152" i="26" s="1"/>
  <c r="O125" i="26"/>
  <c r="O143" i="27" l="1"/>
  <c r="O143" i="26"/>
  <c r="O134" i="25"/>
  <c r="O152" i="25" s="1"/>
  <c r="O125" i="25"/>
  <c r="AL34" i="13"/>
  <c r="AM34" i="13"/>
  <c r="AL35" i="13"/>
  <c r="AM35" i="13"/>
  <c r="AM36" i="13"/>
  <c r="AL37" i="13"/>
  <c r="AM37" i="13"/>
  <c r="AM33" i="13"/>
  <c r="AL33" i="13"/>
  <c r="AM32" i="13"/>
  <c r="AL32" i="13"/>
  <c r="AM31" i="13"/>
  <c r="AM30" i="13"/>
  <c r="AL30" i="13"/>
  <c r="AM29" i="13"/>
  <c r="AM28" i="13"/>
  <c r="AL28" i="13"/>
  <c r="AM27" i="13"/>
  <c r="AL27" i="13"/>
  <c r="AX37" i="13"/>
  <c r="AU46" i="11"/>
  <c r="O143" i="25" l="1"/>
  <c r="AU36" i="4"/>
  <c r="AU54" i="4" s="1"/>
  <c r="AU27" i="4"/>
  <c r="P9" i="4"/>
  <c r="AY36" i="4"/>
  <c r="AY54" i="4" s="1"/>
  <c r="AY27" i="4"/>
  <c r="AM22" i="14"/>
  <c r="AU45" i="4" l="1"/>
  <c r="AY45" i="4"/>
  <c r="AL71" i="11" l="1"/>
  <c r="AD14" i="11"/>
  <c r="AK14" i="11" s="1"/>
  <c r="AE14" i="11"/>
  <c r="AK11" i="11"/>
  <c r="O134" i="23"/>
  <c r="O152" i="23" s="1"/>
  <c r="O125" i="23"/>
  <c r="AN22" i="14"/>
  <c r="AT20" i="14"/>
  <c r="AT10" i="14"/>
  <c r="AK12" i="11"/>
  <c r="AK9" i="11"/>
  <c r="AK8" i="11"/>
  <c r="AK6" i="11"/>
  <c r="AK50" i="12"/>
  <c r="AK47" i="12"/>
  <c r="AK46" i="12"/>
  <c r="AK11" i="12"/>
  <c r="BC36" i="4"/>
  <c r="BC54" i="4" s="1"/>
  <c r="BC27" i="4"/>
  <c r="O134" i="20"/>
  <c r="O143" i="20" s="1"/>
  <c r="O125" i="20"/>
  <c r="AT14" i="14"/>
  <c r="AU14" i="14"/>
  <c r="AU15" i="14"/>
  <c r="AT16" i="14"/>
  <c r="AU16" i="14"/>
  <c r="AT17" i="14"/>
  <c r="AU17" i="14"/>
  <c r="AT18" i="14"/>
  <c r="AU18" i="14"/>
  <c r="AT19" i="14"/>
  <c r="AU19" i="14"/>
  <c r="AU20" i="14"/>
  <c r="AT21" i="14"/>
  <c r="AU21" i="14"/>
  <c r="AU13" i="14"/>
  <c r="AT13" i="14"/>
  <c r="AU12" i="14"/>
  <c r="AT12" i="14"/>
  <c r="AU11" i="14"/>
  <c r="AT11" i="14"/>
  <c r="AU10" i="14"/>
  <c r="AU9" i="14"/>
  <c r="AT9" i="14"/>
  <c r="AU8" i="14"/>
  <c r="AT8" i="14"/>
  <c r="AU7" i="14"/>
  <c r="AT7" i="14"/>
  <c r="AS22" i="14"/>
  <c r="AR22" i="14"/>
  <c r="AQ22" i="14"/>
  <c r="AP22" i="14"/>
  <c r="AL78" i="11"/>
  <c r="AK78" i="11"/>
  <c r="AJ78" i="11"/>
  <c r="AI78" i="11"/>
  <c r="AL75" i="11"/>
  <c r="AM75" i="11"/>
  <c r="AL76" i="11"/>
  <c r="AM76" i="11"/>
  <c r="AL77" i="11"/>
  <c r="AM77" i="11"/>
  <c r="AM74" i="11"/>
  <c r="AL74" i="11"/>
  <c r="AM73" i="11"/>
  <c r="AL73" i="11"/>
  <c r="AM72" i="11"/>
  <c r="AL72" i="11"/>
  <c r="AM71" i="11"/>
  <c r="AM70" i="11"/>
  <c r="AL70" i="11"/>
  <c r="AM69" i="11"/>
  <c r="AM68" i="11"/>
  <c r="AL68" i="11"/>
  <c r="AM67" i="11"/>
  <c r="AL67" i="11"/>
  <c r="AM66" i="11"/>
  <c r="AL66" i="11"/>
  <c r="AJ14" i="11"/>
  <c r="AI14" i="11"/>
  <c r="AH14" i="11"/>
  <c r="AG14" i="11"/>
  <c r="AL9" i="11"/>
  <c r="AL10" i="11"/>
  <c r="AL11" i="11"/>
  <c r="AL12" i="11"/>
  <c r="AK13" i="11"/>
  <c r="AL13" i="11"/>
  <c r="AL8" i="11"/>
  <c r="AL7" i="11"/>
  <c r="AK7" i="11"/>
  <c r="AL6" i="11"/>
  <c r="AL5" i="11"/>
  <c r="AK5" i="11"/>
  <c r="AM6" i="13"/>
  <c r="AM7" i="13"/>
  <c r="AM8" i="13"/>
  <c r="AM17" i="13"/>
  <c r="AM18" i="13"/>
  <c r="AM19" i="13"/>
  <c r="AM20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3" i="13"/>
  <c r="AM72" i="13"/>
  <c r="AM71" i="13"/>
  <c r="AM23" i="13"/>
  <c r="AM22" i="13"/>
  <c r="AM21" i="13"/>
  <c r="AM11" i="13"/>
  <c r="AM10" i="13"/>
  <c r="AM9" i="13"/>
  <c r="AK51" i="12"/>
  <c r="AL9" i="12"/>
  <c r="AL10" i="12"/>
  <c r="AL11" i="12"/>
  <c r="AL8" i="12"/>
  <c r="AL25" i="12"/>
  <c r="AL47" i="12"/>
  <c r="AL48" i="12"/>
  <c r="AL49" i="12"/>
  <c r="AL50" i="12"/>
  <c r="AL46" i="12"/>
  <c r="AK48" i="12"/>
  <c r="AG51" i="12"/>
  <c r="AH51" i="12"/>
  <c r="AI51" i="12"/>
  <c r="AJ51" i="12"/>
  <c r="AK12" i="12"/>
  <c r="AF12" i="12"/>
  <c r="AG12" i="12"/>
  <c r="AH12" i="12"/>
  <c r="AI12" i="12"/>
  <c r="AJ12" i="12"/>
  <c r="AE12" i="12"/>
  <c r="O143" i="23" l="1"/>
  <c r="O152" i="20"/>
  <c r="AL12" i="12"/>
  <c r="BC45" i="4"/>
  <c r="AL51" i="12"/>
  <c r="AL14" i="11"/>
  <c r="AM78" i="11"/>
  <c r="AU22" i="14"/>
  <c r="AT22" i="14"/>
  <c r="Q44" i="4" l="1"/>
  <c r="Q9" i="4"/>
  <c r="P10" i="4"/>
  <c r="Q10" i="4"/>
  <c r="P11" i="4"/>
  <c r="Q11" i="4"/>
  <c r="P12" i="4"/>
  <c r="Q12" i="4"/>
  <c r="P13" i="4"/>
  <c r="Q13" i="4"/>
  <c r="P14" i="4"/>
  <c r="Q14" i="4"/>
  <c r="P15" i="4"/>
  <c r="Q15" i="4"/>
  <c r="P16" i="4"/>
  <c r="Q16" i="4"/>
  <c r="P20" i="4"/>
  <c r="Q20" i="4"/>
  <c r="P21" i="4"/>
  <c r="Q21" i="4"/>
  <c r="P22" i="4"/>
  <c r="Q22" i="4"/>
  <c r="P23" i="4"/>
  <c r="Q23" i="4"/>
  <c r="P24" i="4"/>
  <c r="Q24" i="4"/>
  <c r="P25" i="4"/>
  <c r="Q25" i="4"/>
  <c r="P26" i="4"/>
  <c r="Q26" i="4"/>
  <c r="P30" i="4"/>
  <c r="Q30" i="4"/>
  <c r="P31" i="4"/>
  <c r="Q31" i="4"/>
  <c r="P32" i="4"/>
  <c r="Q32" i="4"/>
  <c r="P33" i="4"/>
  <c r="Q33" i="4"/>
  <c r="P34" i="4"/>
  <c r="Q34" i="4"/>
  <c r="P35" i="4"/>
  <c r="Q35" i="4"/>
  <c r="P39" i="4"/>
  <c r="Q39" i="4"/>
  <c r="P40" i="4"/>
  <c r="Q40" i="4"/>
  <c r="P41" i="4"/>
  <c r="Q41" i="4"/>
  <c r="P42" i="4"/>
  <c r="Q42" i="4"/>
  <c r="P43" i="4"/>
  <c r="Q43" i="4"/>
  <c r="P44" i="4"/>
  <c r="Q48" i="4"/>
  <c r="Q49" i="4"/>
  <c r="Q51" i="4"/>
  <c r="Q52" i="4"/>
  <c r="Q53" i="4"/>
  <c r="P58" i="4"/>
  <c r="Q58" i="4"/>
  <c r="P60" i="4"/>
  <c r="Q60" i="4"/>
  <c r="P61" i="4"/>
  <c r="Q61" i="4"/>
  <c r="P62" i="4"/>
  <c r="Q62" i="4"/>
  <c r="P63" i="4"/>
  <c r="Q63" i="4"/>
  <c r="AL73" i="13"/>
  <c r="AL53" i="13"/>
  <c r="AL57" i="13"/>
  <c r="AL58" i="13"/>
  <c r="AL67" i="13"/>
  <c r="AL68" i="13"/>
  <c r="AL63" i="13"/>
  <c r="AL44" i="13"/>
  <c r="AL46" i="13"/>
  <c r="AL17" i="13"/>
  <c r="AL18" i="13"/>
  <c r="AL20" i="13"/>
  <c r="AL22" i="13"/>
  <c r="AL23" i="13"/>
  <c r="AG24" i="13"/>
  <c r="AH24" i="13"/>
  <c r="AI24" i="13"/>
  <c r="AJ24" i="13"/>
  <c r="AK24" i="13"/>
  <c r="AF24" i="13"/>
  <c r="AG12" i="13"/>
  <c r="AH12" i="13"/>
  <c r="AI12" i="13"/>
  <c r="AJ12" i="13"/>
  <c r="AK12" i="13"/>
  <c r="AF12" i="13"/>
  <c r="AL12" i="13"/>
  <c r="AL7" i="13"/>
  <c r="AL9" i="13"/>
  <c r="AM24" i="13" l="1"/>
  <c r="AM12" i="13"/>
  <c r="AL24" i="13"/>
  <c r="O134" i="17" l="1"/>
  <c r="O152" i="17" s="1"/>
  <c r="O125" i="17"/>
  <c r="U63" i="4"/>
  <c r="T63" i="4"/>
  <c r="U62" i="4"/>
  <c r="T62" i="4"/>
  <c r="U61" i="4"/>
  <c r="T61" i="4"/>
  <c r="U60" i="4"/>
  <c r="T60" i="4"/>
  <c r="U59" i="4"/>
  <c r="T59" i="4"/>
  <c r="U58" i="4"/>
  <c r="T58" i="4"/>
  <c r="U57" i="4"/>
  <c r="T57" i="4"/>
  <c r="U53" i="4"/>
  <c r="T53" i="4"/>
  <c r="U52" i="4"/>
  <c r="T52" i="4"/>
  <c r="U51" i="4"/>
  <c r="T51" i="4"/>
  <c r="U50" i="4"/>
  <c r="T50" i="4"/>
  <c r="U49" i="4"/>
  <c r="T49" i="4"/>
  <c r="U48" i="4"/>
  <c r="T48" i="4"/>
  <c r="U44" i="4"/>
  <c r="T44" i="4"/>
  <c r="U43" i="4"/>
  <c r="T43" i="4"/>
  <c r="U42" i="4"/>
  <c r="T42" i="4"/>
  <c r="U41" i="4"/>
  <c r="T41" i="4"/>
  <c r="U40" i="4"/>
  <c r="T40" i="4"/>
  <c r="U39" i="4"/>
  <c r="T39" i="4"/>
  <c r="U35" i="4"/>
  <c r="T35" i="4"/>
  <c r="U34" i="4"/>
  <c r="T34" i="4"/>
  <c r="U33" i="4"/>
  <c r="T33" i="4"/>
  <c r="U32" i="4"/>
  <c r="T32" i="4"/>
  <c r="U31" i="4"/>
  <c r="T31" i="4"/>
  <c r="U30" i="4"/>
  <c r="T30" i="4"/>
  <c r="U26" i="4"/>
  <c r="T26" i="4"/>
  <c r="U25" i="4"/>
  <c r="T25" i="4"/>
  <c r="U24" i="4"/>
  <c r="T24" i="4"/>
  <c r="U23" i="4"/>
  <c r="T23" i="4"/>
  <c r="U22" i="4"/>
  <c r="T22" i="4"/>
  <c r="U21" i="4"/>
  <c r="T21" i="4"/>
  <c r="U20" i="4"/>
  <c r="T20" i="4"/>
  <c r="T10" i="4"/>
  <c r="U10" i="4"/>
  <c r="T11" i="4"/>
  <c r="U11" i="4"/>
  <c r="T12" i="4"/>
  <c r="U12" i="4"/>
  <c r="T13" i="4"/>
  <c r="U13" i="4"/>
  <c r="T14" i="4"/>
  <c r="U14" i="4"/>
  <c r="T15" i="4"/>
  <c r="U15" i="4"/>
  <c r="T16" i="4"/>
  <c r="U16" i="4"/>
  <c r="U9" i="4"/>
  <c r="T9" i="4"/>
  <c r="O143" i="17" l="1"/>
  <c r="O134" i="16" l="1"/>
  <c r="O152" i="16" s="1"/>
  <c r="O125" i="16"/>
  <c r="BG36" i="4"/>
  <c r="BG54" i="4" s="1"/>
  <c r="BG27" i="4"/>
  <c r="O143" i="15"/>
  <c r="O161" i="15" s="1"/>
  <c r="CA27" i="4"/>
  <c r="CA45" i="4" s="1"/>
  <c r="CA54" i="4" s="1"/>
  <c r="BK54" i="4"/>
  <c r="O133" i="15"/>
  <c r="O123" i="15"/>
  <c r="CF27" i="4"/>
  <c r="CF36" i="4" s="1"/>
  <c r="BO36" i="4"/>
  <c r="BO27" i="4"/>
  <c r="BO17" i="4"/>
  <c r="O110" i="10"/>
  <c r="O100" i="10"/>
  <c r="BW27" i="4"/>
  <c r="BW36" i="4" s="1"/>
  <c r="N129" i="7"/>
  <c r="N147" i="7" s="1"/>
  <c r="N156" i="7" s="1"/>
  <c r="N111" i="8"/>
  <c r="O110" i="9"/>
  <c r="O100" i="9"/>
  <c r="O104" i="1"/>
  <c r="CJ27" i="4"/>
  <c r="O143" i="16" l="1"/>
  <c r="BG45" i="4"/>
  <c r="O152" i="15"/>
  <c r="BK45" i="4"/>
</calcChain>
</file>

<file path=xl/sharedStrings.xml><?xml version="1.0" encoding="utf-8"?>
<sst xmlns="http://schemas.openxmlformats.org/spreadsheetml/2006/main" count="46166" uniqueCount="3426">
  <si>
    <t>RVT</t>
  </si>
  <si>
    <t>CORN/SBM/WHT</t>
  </si>
  <si>
    <t>GUATEMALA</t>
  </si>
  <si>
    <t>CORN/WHT</t>
  </si>
  <si>
    <t>COLOMBIA</t>
  </si>
  <si>
    <t>YSB</t>
  </si>
  <si>
    <t>CHINA</t>
  </si>
  <si>
    <t>CORN</t>
  </si>
  <si>
    <t>33K</t>
  </si>
  <si>
    <t>ALGERIA</t>
  </si>
  <si>
    <t>RICE</t>
  </si>
  <si>
    <t>IRAQ</t>
  </si>
  <si>
    <t>SBM/WHT</t>
  </si>
  <si>
    <t>MEXICO</t>
  </si>
  <si>
    <t>CORN/SBM</t>
  </si>
  <si>
    <t>EUROPORT</t>
  </si>
  <si>
    <t>JAPAN</t>
  </si>
  <si>
    <t>CORN/RICE/SBM</t>
  </si>
  <si>
    <t>EL SALVADOR</t>
  </si>
  <si>
    <t>TURKEY</t>
  </si>
  <si>
    <t>SBM</t>
  </si>
  <si>
    <t>VENEZUELA</t>
  </si>
  <si>
    <t>SPAIN</t>
  </si>
  <si>
    <t>COLOMBIA/PANAMA</t>
  </si>
  <si>
    <t>NICARAGUA</t>
  </si>
  <si>
    <t>CORN/DDGS/SBM</t>
  </si>
  <si>
    <t>RICE/WHT</t>
  </si>
  <si>
    <t>VIETNAM</t>
  </si>
  <si>
    <t>CORN/GDDS/SBM</t>
  </si>
  <si>
    <t>UNITED KINGDOM</t>
  </si>
  <si>
    <t>EGYPT</t>
  </si>
  <si>
    <t>JAMAICA</t>
  </si>
  <si>
    <t>S.KOREA</t>
  </si>
  <si>
    <t>EUROPORTS</t>
  </si>
  <si>
    <t>CORN/WHT/YSB</t>
  </si>
  <si>
    <t>BANGLADESH</t>
  </si>
  <si>
    <t>DDGS/SBM</t>
  </si>
  <si>
    <t>ECUADOR</t>
  </si>
  <si>
    <t>CGM</t>
  </si>
  <si>
    <t>CHILE</t>
  </si>
  <si>
    <t>RICE/SBM/SHP</t>
  </si>
  <si>
    <t>CGF/DDGS</t>
  </si>
  <si>
    <t>PAKISTAN</t>
  </si>
  <si>
    <t>MT:</t>
  </si>
  <si>
    <t>COMMODITY:</t>
  </si>
  <si>
    <t>DESTINATION:</t>
  </si>
  <si>
    <t>Row Labels</t>
  </si>
  <si>
    <t>Grand Total</t>
  </si>
  <si>
    <t>Count of MT:</t>
  </si>
  <si>
    <t>Sum of MT:2</t>
  </si>
  <si>
    <t>?</t>
  </si>
  <si>
    <t>SORGHUM</t>
  </si>
  <si>
    <t>WHT</t>
  </si>
  <si>
    <t>TAIWAN</t>
  </si>
  <si>
    <t>PHILIPPINES</t>
  </si>
  <si>
    <t>S. KOREA</t>
  </si>
  <si>
    <t>ASIA</t>
  </si>
  <si>
    <t>CORN/YSB</t>
  </si>
  <si>
    <t>CGFP/GDDG</t>
  </si>
  <si>
    <t>IRELAND</t>
  </si>
  <si>
    <t>CFGP</t>
  </si>
  <si>
    <t>PORTUGAL</t>
  </si>
  <si>
    <t>ITALY</t>
  </si>
  <si>
    <t>CORN/CGFP/GDDG/SBM/SHP</t>
  </si>
  <si>
    <t>CORN/GDDG/RICE/WHT</t>
  </si>
  <si>
    <t>CORN/YSB/WHT</t>
  </si>
  <si>
    <t>CANOLA/DDGS/RICE/SBM</t>
  </si>
  <si>
    <t>PANAMA</t>
  </si>
  <si>
    <t>CGFP/GDDG/SBM</t>
  </si>
  <si>
    <t>NEW ZEALAND</t>
  </si>
  <si>
    <t>IRELAND/UNITED KINGDOM</t>
  </si>
  <si>
    <t>INDONESIA</t>
  </si>
  <si>
    <t>DDGS</t>
  </si>
  <si>
    <t>USG</t>
  </si>
  <si>
    <t>WHT/YSB</t>
  </si>
  <si>
    <t>THAILAND</t>
  </si>
  <si>
    <t>YSB/WHT</t>
  </si>
  <si>
    <t>MT</t>
  </si>
  <si>
    <t>COMMODITY</t>
  </si>
  <si>
    <t>DESTINATION</t>
  </si>
  <si>
    <t>VITNAM</t>
  </si>
  <si>
    <t>TX</t>
  </si>
  <si>
    <t>PNW</t>
  </si>
  <si>
    <t>Count of MT</t>
  </si>
  <si>
    <t>Sum of MT2</t>
  </si>
  <si>
    <t>Commodity</t>
  </si>
  <si>
    <t>Vessels</t>
  </si>
  <si>
    <t>US Gulf</t>
  </si>
  <si>
    <t>Total</t>
  </si>
  <si>
    <t>Texas</t>
  </si>
  <si>
    <t>CGFP/CGM/GDDG</t>
  </si>
  <si>
    <t>SPAIN/TURKEY</t>
  </si>
  <si>
    <t>CORN/RICE/WHT</t>
  </si>
  <si>
    <t>HONDURAS</t>
  </si>
  <si>
    <t>CORN/SBM/YSB</t>
  </si>
  <si>
    <t>COSTA RICA/NICARAGUA</t>
  </si>
  <si>
    <t>CORN/CGFP/CGM/WHT</t>
  </si>
  <si>
    <t>CGFP/DDGS</t>
  </si>
  <si>
    <t>ISRAEL</t>
  </si>
  <si>
    <t>CGM/DDGS</t>
  </si>
  <si>
    <t>MALAYSIA/VIETNAM</t>
  </si>
  <si>
    <t>Texas Gulf</t>
  </si>
  <si>
    <t>Corn</t>
  </si>
  <si>
    <t>Soybeans</t>
  </si>
  <si>
    <t>SBM/WHT/YSB</t>
  </si>
  <si>
    <t xml:space="preserve">CORN </t>
  </si>
  <si>
    <t>CGFP/GDDG/SBM/SHP</t>
  </si>
  <si>
    <t>CORN/GDDG/SBM/YSB</t>
  </si>
  <si>
    <t>COLOMBIA/ECUADOR</t>
  </si>
  <si>
    <t>DOM REP</t>
  </si>
  <si>
    <t>BARBADOS &amp; GRENADA</t>
  </si>
  <si>
    <t>CORN/GDDG</t>
  </si>
  <si>
    <t>COLOMBIA/VENEZUELA</t>
  </si>
  <si>
    <t>COSTA RICA/HONDURAS</t>
  </si>
  <si>
    <t>NETHERLANDS</t>
  </si>
  <si>
    <t>POLAND</t>
  </si>
  <si>
    <t>MOROCCO</t>
  </si>
  <si>
    <t>TRINIDAD</t>
  </si>
  <si>
    <t>CORN/DDGS/SBM/YSB</t>
  </si>
  <si>
    <t>Count of MT:2</t>
  </si>
  <si>
    <t>Sum of MT:</t>
  </si>
  <si>
    <t>USG Weekly Changes</t>
  </si>
  <si>
    <t>PNW Weekly Changes</t>
  </si>
  <si>
    <t>TXG Weekly Changes</t>
  </si>
  <si>
    <t>CGFP+DDGS</t>
  </si>
  <si>
    <t>GDDG/SBM/SHP</t>
  </si>
  <si>
    <t>GDDG/SBM</t>
  </si>
  <si>
    <t>CGFP</t>
  </si>
  <si>
    <t>CORN/CGM/SBM/WHT</t>
  </si>
  <si>
    <t>COSTA RICA</t>
  </si>
  <si>
    <t>DDGS/RICE/SBM</t>
  </si>
  <si>
    <t>GUATEMALA/MEXICO</t>
  </si>
  <si>
    <t>USG Monthly Changes</t>
  </si>
  <si>
    <t>Month Ago</t>
  </si>
  <si>
    <t>Brazil</t>
  </si>
  <si>
    <t>Brazil Weekly Change</t>
  </si>
  <si>
    <t>Brazil Monthly Change</t>
  </si>
  <si>
    <t>Meal</t>
  </si>
  <si>
    <t>Sugar</t>
  </si>
  <si>
    <t>DDGs</t>
  </si>
  <si>
    <t>Mon Est</t>
  </si>
  <si>
    <t>N/A</t>
  </si>
  <si>
    <t>Spain</t>
  </si>
  <si>
    <t>Ukraine</t>
  </si>
  <si>
    <t>Chornomorsk</t>
  </si>
  <si>
    <t>Syria</t>
  </si>
  <si>
    <t>Italy</t>
  </si>
  <si>
    <t>Turkey</t>
  </si>
  <si>
    <t>Israel</t>
  </si>
  <si>
    <t>Sunseed</t>
  </si>
  <si>
    <t>Greece</t>
  </si>
  <si>
    <t>Izmail</t>
  </si>
  <si>
    <t>Soybean</t>
  </si>
  <si>
    <t>Sunoil</t>
  </si>
  <si>
    <t>Pivdennyi</t>
  </si>
  <si>
    <t>Netherlands</t>
  </si>
  <si>
    <t>Odesa</t>
  </si>
  <si>
    <t>Egypt</t>
  </si>
  <si>
    <t>Rapeseed</t>
  </si>
  <si>
    <t>United Kingdom</t>
  </si>
  <si>
    <t>Beet Pulp</t>
  </si>
  <si>
    <t>Grain</t>
  </si>
  <si>
    <t>Wheat Bran</t>
  </si>
  <si>
    <t>Wheat</t>
  </si>
  <si>
    <t>Algeria</t>
  </si>
  <si>
    <t>Rapeoil</t>
  </si>
  <si>
    <t>Tunisia</t>
  </si>
  <si>
    <t>Bangladesh</t>
  </si>
  <si>
    <t>Portugal</t>
  </si>
  <si>
    <t>Germany</t>
  </si>
  <si>
    <t>CARGO</t>
  </si>
  <si>
    <t>QUANTITY</t>
  </si>
  <si>
    <t>LOAD-PORT</t>
  </si>
  <si>
    <t>Sum of QUANTITY</t>
  </si>
  <si>
    <t>Count of DESTINATION</t>
  </si>
  <si>
    <t>UKR Weekly Change</t>
  </si>
  <si>
    <t>UKR Monthly Change</t>
  </si>
  <si>
    <t>UKR</t>
  </si>
  <si>
    <t>PNW Monthly Changes</t>
  </si>
  <si>
    <t>Argentina</t>
  </si>
  <si>
    <t>Texas Gulf LW</t>
  </si>
  <si>
    <t>PNW LW</t>
  </si>
  <si>
    <t>US Gulf LW</t>
  </si>
  <si>
    <t>Arg Weekly Change</t>
  </si>
  <si>
    <t>Arg Monthly Change</t>
  </si>
  <si>
    <t>SBO</t>
  </si>
  <si>
    <t>65K</t>
  </si>
  <si>
    <t>66K</t>
  </si>
  <si>
    <t>53K</t>
  </si>
  <si>
    <t>CENTRAL AMERICA</t>
  </si>
  <si>
    <t>63K</t>
  </si>
  <si>
    <t>(blank)</t>
  </si>
  <si>
    <t>Sorghum</t>
  </si>
  <si>
    <t>Mt</t>
  </si>
  <si>
    <t>Export</t>
  </si>
  <si>
    <t>Adelon</t>
  </si>
  <si>
    <t>Agroprosperis</t>
  </si>
  <si>
    <t>ADM</t>
  </si>
  <si>
    <t>Kernel</t>
  </si>
  <si>
    <t>Bunge</t>
  </si>
  <si>
    <t>Louis Dreyfus</t>
  </si>
  <si>
    <t>Cyprus</t>
  </si>
  <si>
    <t>Nibulon</t>
  </si>
  <si>
    <t>Potoki</t>
  </si>
  <si>
    <t>UAE</t>
  </si>
  <si>
    <t>Region Grain Company</t>
  </si>
  <si>
    <t>Barley</t>
  </si>
  <si>
    <t>B&amp;Y</t>
  </si>
  <si>
    <t>Iraq</t>
  </si>
  <si>
    <t>France</t>
  </si>
  <si>
    <t>India</t>
  </si>
  <si>
    <t>Arista Trading</t>
  </si>
  <si>
    <t>Peas</t>
  </si>
  <si>
    <t>Rapemeal</t>
  </si>
  <si>
    <t>Izmail-Transbulkterminal</t>
  </si>
  <si>
    <t>Crystal Alliance Trade</t>
  </si>
  <si>
    <t>Bulgaria</t>
  </si>
  <si>
    <t>Lebanon</t>
  </si>
  <si>
    <t>Sunmeal</t>
  </si>
  <si>
    <t>Agromino</t>
  </si>
  <si>
    <t>Cargill</t>
  </si>
  <si>
    <t>Morocco</t>
  </si>
  <si>
    <t>Sum of QUANTITY2</t>
  </si>
  <si>
    <t>Count of QUANTITY</t>
  </si>
  <si>
    <t>ADM RESERVE</t>
  </si>
  <si>
    <t>EVA BRIGHT</t>
  </si>
  <si>
    <t>SAILED</t>
  </si>
  <si>
    <t>CHS</t>
  </si>
  <si>
    <t>PAN ORION</t>
  </si>
  <si>
    <t>ADM DESTREHAN</t>
  </si>
  <si>
    <t>ATLANTIC STAR</t>
  </si>
  <si>
    <t>JERICHO BEACH</t>
  </si>
  <si>
    <t>ADM AMA</t>
  </si>
  <si>
    <t>GLOBE CLEOPATRA</t>
  </si>
  <si>
    <t>ZEN-NOH</t>
  </si>
  <si>
    <t>TOWER POINT</t>
  </si>
  <si>
    <t>CARGILL RESERVE</t>
  </si>
  <si>
    <t>CLEAR SKY</t>
  </si>
  <si>
    <t>ARKLOW SPRAY</t>
  </si>
  <si>
    <t>ADM WOOD BUOYS</t>
  </si>
  <si>
    <t>ROSTRUM CYNIC</t>
  </si>
  <si>
    <t>FEDERAL IBUKI</t>
  </si>
  <si>
    <t>AFRICAN TEAL</t>
  </si>
  <si>
    <t>CARGILL WESTWEGO</t>
  </si>
  <si>
    <t>CL JIANGMEN</t>
  </si>
  <si>
    <t>UBC TILBURY</t>
  </si>
  <si>
    <t>CL XINYU</t>
  </si>
  <si>
    <t>BUNGE</t>
  </si>
  <si>
    <t>JABAL ALKAWR</t>
  </si>
  <si>
    <t>CENTURY QUEEN</t>
  </si>
  <si>
    <t>CORN/SBM/YSB/WHT</t>
  </si>
  <si>
    <t>LITO</t>
  </si>
  <si>
    <t>AFRICAN JACARANDA</t>
  </si>
  <si>
    <t>TM LUSTROUS</t>
  </si>
  <si>
    <t>PAN QUEEN</t>
  </si>
  <si>
    <t>LOCH LOMOND</t>
  </si>
  <si>
    <t>SM SANTOS</t>
  </si>
  <si>
    <t>CORE IMPERIAL</t>
  </si>
  <si>
    <t>LAMBI</t>
  </si>
  <si>
    <t>SPRING CEFIRO</t>
  </si>
  <si>
    <t>IOLAOS</t>
  </si>
  <si>
    <t>VSC CASTOR</t>
  </si>
  <si>
    <t>COOPER DARROW</t>
  </si>
  <si>
    <t>STAR ANTARES (MI 180)</t>
  </si>
  <si>
    <t>BSM FANGCHENG</t>
  </si>
  <si>
    <t>MARIELENA</t>
  </si>
  <si>
    <t>TAI SPRING</t>
  </si>
  <si>
    <t>PENGHU SW</t>
  </si>
  <si>
    <t>EVA SUNRISE</t>
  </si>
  <si>
    <t>TAI STRIDE</t>
  </si>
  <si>
    <t>CL YINGTAN</t>
  </si>
  <si>
    <t>NORDIC MERCHANTS</t>
  </si>
  <si>
    <t>BBC NEPTUNE</t>
  </si>
  <si>
    <t>KONSTANTINOS D</t>
  </si>
  <si>
    <t>GENCO COLUMBIA</t>
  </si>
  <si>
    <t>LEFKES</t>
  </si>
  <si>
    <t>ULTRA TATIO</t>
  </si>
  <si>
    <t>PAN QUEST (MI 179)</t>
  </si>
  <si>
    <t>SOUNION</t>
  </si>
  <si>
    <t>STRATEGIC ALLIANCE</t>
  </si>
  <si>
    <t>ASTRA PERSEUS</t>
  </si>
  <si>
    <t>URUGUAY</t>
  </si>
  <si>
    <t>SSI FORMIDABLE II</t>
  </si>
  <si>
    <t>STAR WAVE</t>
  </si>
  <si>
    <t>PORT OSHIMA</t>
  </si>
  <si>
    <t>ELEVATOR</t>
  </si>
  <si>
    <t>VESSEL</t>
  </si>
  <si>
    <t>ATA</t>
  </si>
  <si>
    <t>STATUS</t>
  </si>
  <si>
    <t>SAIL DATE</t>
  </si>
  <si>
    <t>SAINT VASSILIOS</t>
  </si>
  <si>
    <t>BUNUN FORTUNE</t>
  </si>
  <si>
    <t>ALEXANDRA KPN</t>
  </si>
  <si>
    <t>NAVIOS CITRINE</t>
  </si>
  <si>
    <t>CORN/CGFP/SBM/SHP</t>
  </si>
  <si>
    <t>ETG AQUARIUS</t>
  </si>
  <si>
    <t>SIDER AMY</t>
  </si>
  <si>
    <t>HAITI</t>
  </si>
  <si>
    <t>STAR OSLO (MI 180)</t>
  </si>
  <si>
    <t>DDGS/SBM/RICE</t>
  </si>
  <si>
    <t>BUNUN LEADER</t>
  </si>
  <si>
    <t>UBC TAKORADI</t>
  </si>
  <si>
    <t>CL SHANGRAO</t>
  </si>
  <si>
    <t>CORETALENT OL</t>
  </si>
  <si>
    <t>BERGE YOTEI</t>
  </si>
  <si>
    <t>DSI PHOENIX</t>
  </si>
  <si>
    <t>MGMT</t>
  </si>
  <si>
    <t>CAIPIRINHA</t>
  </si>
  <si>
    <t>MIA LR</t>
  </si>
  <si>
    <t>BALSA 84 (MI 179)</t>
  </si>
  <si>
    <t>DORA</t>
  </si>
  <si>
    <t>OCEANLADY</t>
  </si>
  <si>
    <t>DIAMOND GLOBE</t>
  </si>
  <si>
    <t>ARETI</t>
  </si>
  <si>
    <t>LIBERTY</t>
  </si>
  <si>
    <t>SUDETY</t>
  </si>
  <si>
    <t>IRIS BLISS</t>
  </si>
  <si>
    <t>IGUAZU</t>
  </si>
  <si>
    <t>SAKURA HARMONY (MI 180)</t>
  </si>
  <si>
    <t>DOM REP/MEXICO</t>
  </si>
  <si>
    <t>SEA WAVE</t>
  </si>
  <si>
    <t>ATLANTIC SAKURA</t>
  </si>
  <si>
    <t>DESERT RANGER</t>
  </si>
  <si>
    <t>NORSE PROGRESS</t>
  </si>
  <si>
    <t>ENERGY GLORY</t>
  </si>
  <si>
    <t>PAC ALNATH</t>
  </si>
  <si>
    <t>AROSA</t>
  </si>
  <si>
    <t>OPAL WEALTH</t>
  </si>
  <si>
    <t>NM SAKURA</t>
  </si>
  <si>
    <t>INCE POINT</t>
  </si>
  <si>
    <t>GLOBAL JOURNEY</t>
  </si>
  <si>
    <t>SEAHORSE</t>
  </si>
  <si>
    <t>JEWEL OF SHINAS</t>
  </si>
  <si>
    <t>CYMONA PRIDE</t>
  </si>
  <si>
    <t>BARGE VIRGINIA</t>
  </si>
  <si>
    <t>BY-PROD</t>
  </si>
  <si>
    <t>PELAGIA</t>
  </si>
  <si>
    <t>ANTIPAROS</t>
  </si>
  <si>
    <t>GENEVA STAR</t>
  </si>
  <si>
    <t>EPSON TRADER</t>
  </si>
  <si>
    <t>ORIENT TIDE</t>
  </si>
  <si>
    <t>COAL PEARL</t>
  </si>
  <si>
    <t>CL HENGYANG</t>
  </si>
  <si>
    <t>NEW COMMANDER</t>
  </si>
  <si>
    <t>INTEGRITY MAKOTO (MI 180)</t>
  </si>
  <si>
    <t>AKMI</t>
  </si>
  <si>
    <t>KEN UN</t>
  </si>
  <si>
    <t>ORAWA</t>
  </si>
  <si>
    <t>ARKONA</t>
  </si>
  <si>
    <t>CL FUZHOU HE</t>
  </si>
  <si>
    <t>NORD AURIGA</t>
  </si>
  <si>
    <t>IDA</t>
  </si>
  <si>
    <t>INDIAN HARMONY</t>
  </si>
  <si>
    <t>ATLANTIC HALO</t>
  </si>
  <si>
    <t>GLOBAL HOSPITALITY</t>
  </si>
  <si>
    <t>HANDY STRANGER</t>
  </si>
  <si>
    <t>SEASTAR VALIANT</t>
  </si>
  <si>
    <t>VITA MELODY</t>
  </si>
  <si>
    <t>PEDHOULAS TRADER</t>
  </si>
  <si>
    <t>ATHENA SAN</t>
  </si>
  <si>
    <t>AFRICAN BUZZARD</t>
  </si>
  <si>
    <t>GLOBAL SUCCESS</t>
  </si>
  <si>
    <t>GREAT AFFLUENCE</t>
  </si>
  <si>
    <t>MOTHER M</t>
  </si>
  <si>
    <t>CORN/GDDG/SBM</t>
  </si>
  <si>
    <t>ASAHI OCEAN (MI 180)</t>
  </si>
  <si>
    <t>DRAWNO</t>
  </si>
  <si>
    <t>PROUD UNITY</t>
  </si>
  <si>
    <t>JPS BARCELONA</t>
  </si>
  <si>
    <t>GOLDEN FAITH</t>
  </si>
  <si>
    <t>LUCKY LUKE (MI 179)</t>
  </si>
  <si>
    <t>THOR BREEZE</t>
  </si>
  <si>
    <t>KOSZALIN</t>
  </si>
  <si>
    <t>AVERY POINT</t>
  </si>
  <si>
    <t>FEDERAL NAGARA</t>
  </si>
  <si>
    <t>GREAT WEALTH</t>
  </si>
  <si>
    <t>SAPIENTZA</t>
  </si>
  <si>
    <t>PACIFIC AWARD</t>
  </si>
  <si>
    <t>ATMOSPHERE</t>
  </si>
  <si>
    <t>SEACON ANTWERP</t>
  </si>
  <si>
    <t>SAKIZAYA DIAMOND</t>
  </si>
  <si>
    <t>FJ IRIS</t>
  </si>
  <si>
    <t>FEDERAL INDIANA (MI 175)</t>
  </si>
  <si>
    <t>EXELIXSEA</t>
  </si>
  <si>
    <t>GREEN GEM</t>
  </si>
  <si>
    <t>MAGIC STRIKER (MI 179)</t>
  </si>
  <si>
    <t>MYRA</t>
  </si>
  <si>
    <t>LOWLANDS SHARK</t>
  </si>
  <si>
    <t>SOCRATES GRAECIA</t>
  </si>
  <si>
    <t>BERGE HALLASAN</t>
  </si>
  <si>
    <t>MARYAM D</t>
  </si>
  <si>
    <t>JAMNO</t>
  </si>
  <si>
    <t>PINDOS</t>
  </si>
  <si>
    <t>EQUINOX DREAM</t>
  </si>
  <si>
    <t>SPAR APUS (MI 180)</t>
  </si>
  <si>
    <t>CORN/RICE/SBM/SHP</t>
  </si>
  <si>
    <t>ARIADNE</t>
  </si>
  <si>
    <t>BELITA</t>
  </si>
  <si>
    <t>PHILHOKUSAI</t>
  </si>
  <si>
    <t>ROSTRUM EUROPE</t>
  </si>
  <si>
    <t>DIONYSUS</t>
  </si>
  <si>
    <t>AM JYOTI</t>
  </si>
  <si>
    <t>PAN CONCORD (DOUBLE-BERTH)</t>
  </si>
  <si>
    <t>BASIC SUN</t>
  </si>
  <si>
    <t>SAKIZAYA STAR</t>
  </si>
  <si>
    <t>UBC SANTOS</t>
  </si>
  <si>
    <t>CL HUAIHUA</t>
  </si>
  <si>
    <t>N</t>
  </si>
  <si>
    <t>ASIAN PROGRESS</t>
  </si>
  <si>
    <t>JNS SEA</t>
  </si>
  <si>
    <t>UBC TAMPA</t>
  </si>
  <si>
    <t>PEDHOULAS ROSE</t>
  </si>
  <si>
    <t>NORD ALLEGRO</t>
  </si>
  <si>
    <t>UNITED HARMONY</t>
  </si>
  <si>
    <t>MELODY FAIR</t>
  </si>
  <si>
    <t>V UNO</t>
  </si>
  <si>
    <t>IOANNIS</t>
  </si>
  <si>
    <t>SARITA</t>
  </si>
  <si>
    <t>CENTURION ROMULUS</t>
  </si>
  <si>
    <t>FORMENTERA (MI 179)</t>
  </si>
  <si>
    <t>RUEN</t>
  </si>
  <si>
    <t>SHANDONG XIN SHUN</t>
  </si>
  <si>
    <t>AFRICAN KITE</t>
  </si>
  <si>
    <t>MEDI TIRRENO</t>
  </si>
  <si>
    <t>MEDI OITA</t>
  </si>
  <si>
    <t>NEMEA</t>
  </si>
  <si>
    <t>BH POWER</t>
  </si>
  <si>
    <t>SINOP</t>
  </si>
  <si>
    <t>ST CERGUE</t>
  </si>
  <si>
    <t>OREGON HARMONY (MI 180)</t>
  </si>
  <si>
    <t>GRAECIA AETERNA</t>
  </si>
  <si>
    <t>BETTY K</t>
  </si>
  <si>
    <t>MERCURY RISING</t>
  </si>
  <si>
    <t>SC DALLAS</t>
  </si>
  <si>
    <t>MAZOWSZE (MI 175)</t>
  </si>
  <si>
    <t>IONIC SPIRIT</t>
  </si>
  <si>
    <t>ECO</t>
  </si>
  <si>
    <t>SEA DESTINY</t>
  </si>
  <si>
    <t>BBG GRACE</t>
  </si>
  <si>
    <t>AMBER LAGOON</t>
  </si>
  <si>
    <t>ODYSSEAS</t>
  </si>
  <si>
    <t>PITT ISLAND</t>
  </si>
  <si>
    <t>TRANS AFRICA</t>
  </si>
  <si>
    <t>WORLD RUBY</t>
  </si>
  <si>
    <t>APJ PRIYA 2</t>
  </si>
  <si>
    <t>CENTURY EMERALD</t>
  </si>
  <si>
    <t>EL MATADOR</t>
  </si>
  <si>
    <t>EMERALD BAY</t>
  </si>
  <si>
    <t>SEAHARMONY (MI 175)</t>
  </si>
  <si>
    <t>BARISM ALICE</t>
  </si>
  <si>
    <t>IONIC UNICORN (MI 180)</t>
  </si>
  <si>
    <t>CENTURY BRIGHT</t>
  </si>
  <si>
    <t>CS CALVINA</t>
  </si>
  <si>
    <t>KN FORTUNE</t>
  </si>
  <si>
    <t xml:space="preserve">SAILED </t>
  </si>
  <si>
    <t>CLIPPER ISADORA</t>
  </si>
  <si>
    <t>AGIA DYNAMI</t>
  </si>
  <si>
    <t>TUNISIA</t>
  </si>
  <si>
    <t>AFRICAN BATELEUR</t>
  </si>
  <si>
    <t>CORN/DDGS/RICE/SBM/WHT</t>
  </si>
  <si>
    <t>GUATEMALA/HONDURAS</t>
  </si>
  <si>
    <t>VEGA EVEREST</t>
  </si>
  <si>
    <t>SANTA BRISA</t>
  </si>
  <si>
    <t>IPSARION</t>
  </si>
  <si>
    <t>PORT OSAKA</t>
  </si>
  <si>
    <t>BALSA 93</t>
  </si>
  <si>
    <t>UBC STOCKHOLM</t>
  </si>
  <si>
    <t>21 SUNNY (MI 175)</t>
  </si>
  <si>
    <t>GLADIATOR</t>
  </si>
  <si>
    <t>MARGUERITE</t>
  </si>
  <si>
    <t>AQUITANIA</t>
  </si>
  <si>
    <t>POSEIDON.GR</t>
  </si>
  <si>
    <t>CL ZHANJIANG</t>
  </si>
  <si>
    <t>EVA ISTANBUL</t>
  </si>
  <si>
    <t>SHAN DONG XIN XIANG</t>
  </si>
  <si>
    <t>WOLVERINE</t>
  </si>
  <si>
    <t>IONIC SMYRNI</t>
  </si>
  <si>
    <t>AMIS RESPECT</t>
  </si>
  <si>
    <t>BELLINA COLOSSUS</t>
  </si>
  <si>
    <t>CORN/DDGS/YSB</t>
  </si>
  <si>
    <t>STELLAR RIONI</t>
  </si>
  <si>
    <t>ASIAN PRIDE</t>
  </si>
  <si>
    <t>ANTE TOPIC</t>
  </si>
  <si>
    <t>NS GUANGZHOU</t>
  </si>
  <si>
    <t>CLARABELLE</t>
  </si>
  <si>
    <t>RISING SKY.GR</t>
  </si>
  <si>
    <t>JABAL ALMISHT</t>
  </si>
  <si>
    <t>GLOBAL SPLENDOUR</t>
  </si>
  <si>
    <t>OCEAN UNIVERSE</t>
  </si>
  <si>
    <t>TN DAWN</t>
  </si>
  <si>
    <t>AFRICAN PHEASANT</t>
  </si>
  <si>
    <t>CLARA INSIGNIA</t>
  </si>
  <si>
    <t>GERASIMOS</t>
  </si>
  <si>
    <t>CMB MATSYS</t>
  </si>
  <si>
    <t>IPSWICH BAY</t>
  </si>
  <si>
    <t>HARVESTER (MI 175)</t>
  </si>
  <si>
    <t>CANOLA/SBM</t>
  </si>
  <si>
    <t>ULTRA SERVAL (MI 179)</t>
  </si>
  <si>
    <t>ALAM SAYANG</t>
  </si>
  <si>
    <t>NYON</t>
  </si>
  <si>
    <t>SAGITTARIUS</t>
  </si>
  <si>
    <t>LIGNUM LINK</t>
  </si>
  <si>
    <t>ATALANTE</t>
  </si>
  <si>
    <t>CAPTAIN DIMITRIS S</t>
  </si>
  <si>
    <t>STELLA L</t>
  </si>
  <si>
    <t>OCEAN TIME</t>
  </si>
  <si>
    <t>CHARBEL 1</t>
  </si>
  <si>
    <t>FARAH LOUISE</t>
  </si>
  <si>
    <t>PATRICIA V</t>
  </si>
  <si>
    <t>KEY SONORITY</t>
  </si>
  <si>
    <t>STAR OPAL</t>
  </si>
  <si>
    <t>STAR SYDNEY</t>
  </si>
  <si>
    <t>T CLEVER (MI 179)</t>
  </si>
  <si>
    <t>NORSE ANTWERP</t>
  </si>
  <si>
    <t>TBC PRIME</t>
  </si>
  <si>
    <t>CURACAO</t>
  </si>
  <si>
    <t>NORD COPPER</t>
  </si>
  <si>
    <t>COLOMBIA/DOM REP</t>
  </si>
  <si>
    <t>CHARISMA.GR</t>
  </si>
  <si>
    <t>BERGE SNAEFELL</t>
  </si>
  <si>
    <t>KOSMAN</t>
  </si>
  <si>
    <t>ROOSTER</t>
  </si>
  <si>
    <t>CORN/DDGS</t>
  </si>
  <si>
    <t>BUZLUDJA</t>
  </si>
  <si>
    <t>LOWLANDS WEALTH</t>
  </si>
  <si>
    <t>CS CALVINA (MI 175)</t>
  </si>
  <si>
    <t>CGFP/DDGS/SBM</t>
  </si>
  <si>
    <t>UBC TARRAGONA</t>
  </si>
  <si>
    <t>NORD SUNDA</t>
  </si>
  <si>
    <t>CARLA C</t>
  </si>
  <si>
    <t>LEGIONY POLSKIE</t>
  </si>
  <si>
    <t>WINTER SEA</t>
  </si>
  <si>
    <t>SCARLET CARDINAL</t>
  </si>
  <si>
    <t>NKR ALICE</t>
  </si>
  <si>
    <t>STRATEGIC TENACITY</t>
  </si>
  <si>
    <t>AYE EVOLUTION</t>
  </si>
  <si>
    <t>FOUR TURANDOT</t>
  </si>
  <si>
    <t>KARLINO</t>
  </si>
  <si>
    <t>CETUS NARWHAL</t>
  </si>
  <si>
    <t>WL LADOGA</t>
  </si>
  <si>
    <t>PANEMORFI</t>
  </si>
  <si>
    <t>APOLLO GR</t>
  </si>
  <si>
    <t>ULTRA MARGAY</t>
  </si>
  <si>
    <t>CAPTAIN D (MI 180)</t>
  </si>
  <si>
    <t>HEROIC STRIKER</t>
  </si>
  <si>
    <t>PAN QUEST</t>
  </si>
  <si>
    <t>BUNUN LEADER (MI 179)</t>
  </si>
  <si>
    <t>WESTERN STABAEK</t>
  </si>
  <si>
    <t>UBC TACOMA</t>
  </si>
  <si>
    <t>NORD NORFOLK</t>
  </si>
  <si>
    <t>JIAN GUO HAI</t>
  </si>
  <si>
    <t>FEDERAL ILLINOIS</t>
  </si>
  <si>
    <t>GENCO AQUITAINE</t>
  </si>
  <si>
    <t>FERMITA</t>
  </si>
  <si>
    <t>MALTO ELAN</t>
  </si>
  <si>
    <t>MISSION REVIVAL</t>
  </si>
  <si>
    <t>ANNA-THERESA</t>
  </si>
  <si>
    <t>FEDERAL INSPIRE</t>
  </si>
  <si>
    <t>SUNNY BAY</t>
  </si>
  <si>
    <t>GANT YRIA</t>
  </si>
  <si>
    <t>BELMONT</t>
  </si>
  <si>
    <t>ATHENA</t>
  </si>
  <si>
    <t>ALEXANDRIA</t>
  </si>
  <si>
    <t>CLIPPER BARI-STAR</t>
  </si>
  <si>
    <t>ANNIKA N</t>
  </si>
  <si>
    <t>VANTAGE EUPHORIA</t>
  </si>
  <si>
    <t>SPRING RAINBOW</t>
  </si>
  <si>
    <t>PSARROS D</t>
  </si>
  <si>
    <t>ENTERPRISE (MI 179)</t>
  </si>
  <si>
    <t>TOMINI ALIZE</t>
  </si>
  <si>
    <t>STENTOR</t>
  </si>
  <si>
    <t>ST. VINCENT</t>
  </si>
  <si>
    <t>INASA</t>
  </si>
  <si>
    <t>ATLANTIC BUENAVISTA</t>
  </si>
  <si>
    <t>DORIC SAMURAI</t>
  </si>
  <si>
    <t>STELIOS T (MI 175)</t>
  </si>
  <si>
    <t>GREEN WINDS</t>
  </si>
  <si>
    <t>UNITY MAPLE</t>
  </si>
  <si>
    <t>FALKONERA</t>
  </si>
  <si>
    <t>PAC ADHIL</t>
  </si>
  <si>
    <t>TROODOS AIR</t>
  </si>
  <si>
    <t>GENCO AUVERGNE</t>
  </si>
  <si>
    <t>YANGTZE ALPHA</t>
  </si>
  <si>
    <t>ULTRA PASSION</t>
  </si>
  <si>
    <t>ODYSSEAS (MI 179)</t>
  </si>
  <si>
    <t>CORN/RICE</t>
  </si>
  <si>
    <t>UNITY N</t>
  </si>
  <si>
    <t>ROYAL JADE</t>
  </si>
  <si>
    <t>GENCO BRITTANY</t>
  </si>
  <si>
    <t>GOOD HOPE MAX</t>
  </si>
  <si>
    <t>SANTA TERESA</t>
  </si>
  <si>
    <t>WESTERN TOKYO</t>
  </si>
  <si>
    <t>SIDER ATHENA</t>
  </si>
  <si>
    <t>MEHMET AKSOY</t>
  </si>
  <si>
    <t>DESERT CHALLENGER</t>
  </si>
  <si>
    <t>PORT FUKUOKA</t>
  </si>
  <si>
    <t>SSI RESOLUTE</t>
  </si>
  <si>
    <t>CYMONA OCEAN</t>
  </si>
  <si>
    <t>PAC SUHAIL</t>
  </si>
  <si>
    <t>FIORA TOPIC</t>
  </si>
  <si>
    <t>EFROSSINI</t>
  </si>
  <si>
    <t>RABEA</t>
  </si>
  <si>
    <t>GDYNIA</t>
  </si>
  <si>
    <t>ASKIO</t>
  </si>
  <si>
    <t>ULTRA YORKSHIRE (MI 180)</t>
  </si>
  <si>
    <t>FEDERAL INTEGRITY</t>
  </si>
  <si>
    <t>MEGHNA VICTORY</t>
  </si>
  <si>
    <t>ROSTRUM AMERICA</t>
  </si>
  <si>
    <t>CIELO DI IYO</t>
  </si>
  <si>
    <t>SEABULK</t>
  </si>
  <si>
    <t>ROYAL ORION</t>
  </si>
  <si>
    <t>ATLANTIC RUNNER II</t>
  </si>
  <si>
    <t>OCEAN DILIGENCE</t>
  </si>
  <si>
    <t>PANSTAR</t>
  </si>
  <si>
    <t>AGIA CHARIS</t>
  </si>
  <si>
    <t>IVORY GULL</t>
  </si>
  <si>
    <t>FEDERAL TRIDENT</t>
  </si>
  <si>
    <t>COSTA RICA/GUATEMALA</t>
  </si>
  <si>
    <t>CRIMSON EMPRESS</t>
  </si>
  <si>
    <t>PORTUGAL/SPAIN</t>
  </si>
  <si>
    <t>NEPTULUS</t>
  </si>
  <si>
    <t>TTM HARMONY</t>
  </si>
  <si>
    <t>QUEEN ISLAND</t>
  </si>
  <si>
    <t>BATMAN</t>
  </si>
  <si>
    <t>SBM/SHP</t>
  </si>
  <si>
    <t>SUMMER QUEEN</t>
  </si>
  <si>
    <t>OCCITAN PAUILLAC</t>
  </si>
  <si>
    <t>ATHINA L</t>
  </si>
  <si>
    <t>FRANCE</t>
  </si>
  <si>
    <t>CASTLE POINT</t>
  </si>
  <si>
    <t>BONA</t>
  </si>
  <si>
    <t>FEDERAL BARENTS</t>
  </si>
  <si>
    <t>EMMA JANNEKE</t>
  </si>
  <si>
    <t>ASTRO SIRIUS</t>
  </si>
  <si>
    <t>SIDER TAYRONA (MI 175)</t>
  </si>
  <si>
    <t>TEAM DREAM</t>
  </si>
  <si>
    <t>CORN/GDDG/SBM/WHT</t>
  </si>
  <si>
    <t>CRIMSON MAJESTY</t>
  </si>
  <si>
    <t>ARMIA KRAJOWA</t>
  </si>
  <si>
    <t>ARUNA ISMAIL</t>
  </si>
  <si>
    <t>STAR VOYAGER</t>
  </si>
  <si>
    <t>STEEL MAXIMUS</t>
  </si>
  <si>
    <t>OCEAN BRIGHT</t>
  </si>
  <si>
    <t>VALENTIA BLUE</t>
  </si>
  <si>
    <t>KERYNIA (MI 179)</t>
  </si>
  <si>
    <t>SAKIZAYA XCEL</t>
  </si>
  <si>
    <t>ALTUS</t>
  </si>
  <si>
    <t>EFE MERSIN</t>
  </si>
  <si>
    <t>BELAFONTE</t>
  </si>
  <si>
    <t>MOONBEAM</t>
  </si>
  <si>
    <t>CONCARAN</t>
  </si>
  <si>
    <t>EFFY N (MI 180)</t>
  </si>
  <si>
    <t>RICE/SBM</t>
  </si>
  <si>
    <t>LOWLANDS DIAMOND</t>
  </si>
  <si>
    <t>CAIPIRINHA (DOUBLE-BERTH)</t>
  </si>
  <si>
    <t>PEPPINO</t>
  </si>
  <si>
    <t>DANAE (MI 179)</t>
  </si>
  <si>
    <t>NORSE EVOLUTION</t>
  </si>
  <si>
    <t>MAPLE HARBOUR</t>
  </si>
  <si>
    <t>LOWLANDS CENTURY</t>
  </si>
  <si>
    <t>SPAIN/TRINIDAD &amp; TOBAGO</t>
  </si>
  <si>
    <t>GENCO HUNTER</t>
  </si>
  <si>
    <t>TANIA</t>
  </si>
  <si>
    <t>KN FUTURE</t>
  </si>
  <si>
    <t>GRECO LIBERO</t>
  </si>
  <si>
    <t>LOWLANDS SKY</t>
  </si>
  <si>
    <t>BTG DENALI</t>
  </si>
  <si>
    <t>ASTRA N</t>
  </si>
  <si>
    <t>FORMENTERA</t>
  </si>
  <si>
    <t>THETIS</t>
  </si>
  <si>
    <t>SSI DARING II</t>
  </si>
  <si>
    <t>HANSA NAREE</t>
  </si>
  <si>
    <t>CORN/GDDGS</t>
  </si>
  <si>
    <t>SYMI</t>
  </si>
  <si>
    <t>OLIVIA</t>
  </si>
  <si>
    <t>CGFP/CGM/DDGS</t>
  </si>
  <si>
    <t>ASL ERA</t>
  </si>
  <si>
    <t>MAGIC P</t>
  </si>
  <si>
    <t>ELATOS</t>
  </si>
  <si>
    <t>C TIGER</t>
  </si>
  <si>
    <t>NORDIC ODIN</t>
  </si>
  <si>
    <t>EVA LONDON</t>
  </si>
  <si>
    <t>OCEAN HARVEST</t>
  </si>
  <si>
    <t>TBC PRAISE</t>
  </si>
  <si>
    <t>PERA (MI 175)</t>
  </si>
  <si>
    <t>TOMINI KAIMAI</t>
  </si>
  <si>
    <t>MAPLE ISLAND</t>
  </si>
  <si>
    <t>KARPATY</t>
  </si>
  <si>
    <t>SPRING JASMINE</t>
  </si>
  <si>
    <t>PENA MED</t>
  </si>
  <si>
    <t>AFRICAN JOSEPH R</t>
  </si>
  <si>
    <t>SANTA CRUZ</t>
  </si>
  <si>
    <t>LEO IRIS</t>
  </si>
  <si>
    <t>MARSGRACHT</t>
  </si>
  <si>
    <t>AQUILA OCEAN</t>
  </si>
  <si>
    <t>FEDERAL SWIFT</t>
  </si>
  <si>
    <t>COSTA RICA/EL SALVADOR</t>
  </si>
  <si>
    <t>POSEIDON S</t>
  </si>
  <si>
    <t>LOWLANDS HOPE</t>
  </si>
  <si>
    <t>SERENE AMELIA</t>
  </si>
  <si>
    <t>DUCHESS EMERALD</t>
  </si>
  <si>
    <t>GARDENIA K</t>
  </si>
  <si>
    <t>PAC DUBHE</t>
  </si>
  <si>
    <t>KIM OLDENDORFF</t>
  </si>
  <si>
    <t>OCEAN AZURE</t>
  </si>
  <si>
    <t>TRODOOS OAK</t>
  </si>
  <si>
    <t>CLOVER COLOSSUS</t>
  </si>
  <si>
    <t>ARCADIA</t>
  </si>
  <si>
    <t>JERA</t>
  </si>
  <si>
    <t>NYON (MI 180)</t>
  </si>
  <si>
    <t>DDGM</t>
  </si>
  <si>
    <t>AMSTEL LION</t>
  </si>
  <si>
    <t>ROSTRUM STOIC</t>
  </si>
  <si>
    <t>AQUALUCKY</t>
  </si>
  <si>
    <t>CLIFTON BAY</t>
  </si>
  <si>
    <t>ALONI</t>
  </si>
  <si>
    <t>PRODIGY</t>
  </si>
  <si>
    <t>UBC TARRAGONA (MI 179)</t>
  </si>
  <si>
    <t>TRINIDAD&amp;TOBAGO</t>
  </si>
  <si>
    <t>TEAM VIEW</t>
  </si>
  <si>
    <t>CORN/DDGS/SBM/SHP</t>
  </si>
  <si>
    <t>SPAR CANIS</t>
  </si>
  <si>
    <t>COSTA RICA/DOM REP</t>
  </si>
  <si>
    <t>DESERT PIONEER</t>
  </si>
  <si>
    <t>TRANS ASIA</t>
  </si>
  <si>
    <t>DEVBULK DEMET</t>
  </si>
  <si>
    <t>CORN/CGM/SBM</t>
  </si>
  <si>
    <t>ANTONIA S</t>
  </si>
  <si>
    <t>TRUSTN TRADER</t>
  </si>
  <si>
    <t>NORVIC COPENHAGEM</t>
  </si>
  <si>
    <t>LIGNUM GRID</t>
  </si>
  <si>
    <t>NORVIC HOUSTON</t>
  </si>
  <si>
    <t>IBERIAN BULKER</t>
  </si>
  <si>
    <t>CORN/SHP</t>
  </si>
  <si>
    <t>SAPHIRA</t>
  </si>
  <si>
    <t>KOBE HARMONY</t>
  </si>
  <si>
    <t>STAR LUTAS</t>
  </si>
  <si>
    <t>STAR SOUTHPORT</t>
  </si>
  <si>
    <t>BBC URANUS</t>
  </si>
  <si>
    <t>ROYAL MIDORI</t>
  </si>
  <si>
    <t>DSI PEGASUS</t>
  </si>
  <si>
    <t>BULK BOLIVIA</t>
  </si>
  <si>
    <t>MH OSLO</t>
  </si>
  <si>
    <t>ANDIAMO</t>
  </si>
  <si>
    <t>BERGE SCAFELL PIKE</t>
  </si>
  <si>
    <t>CHARLIE</t>
  </si>
  <si>
    <t>DIONI GR</t>
  </si>
  <si>
    <t>JAGUAR MAX</t>
  </si>
  <si>
    <t>ULTRA COUGAR</t>
  </si>
  <si>
    <t>CLARABELLE (MI 175)</t>
  </si>
  <si>
    <t>ASTRO SANISTRA</t>
  </si>
  <si>
    <t>DORIC KATANA</t>
  </si>
  <si>
    <t>AFRICAN FALCON</t>
  </si>
  <si>
    <t>SAKIZAYA FUTURE</t>
  </si>
  <si>
    <t>C.S. OLIVE</t>
  </si>
  <si>
    <t>PROPEL SHAKTI</t>
  </si>
  <si>
    <t>AMERICA</t>
  </si>
  <si>
    <t>ASL LEBAN</t>
  </si>
  <si>
    <t>PACIFIC SEAGULL</t>
  </si>
  <si>
    <t xml:space="preserve">GENCO COLUMBIA </t>
  </si>
  <si>
    <t>ALEXANDROS PETRAKI</t>
  </si>
  <si>
    <t>SOLIDARNOSC</t>
  </si>
  <si>
    <t>INTELLIGENCE DIVA</t>
  </si>
  <si>
    <t>UNITED HARMONY (MI 179)</t>
  </si>
  <si>
    <t>CORN/SBM/RICE</t>
  </si>
  <si>
    <t>AFRICAN SANDERLING</t>
  </si>
  <si>
    <t>VIRTUOUS STRIKER</t>
  </si>
  <si>
    <t>DRINA S (MI 175)</t>
  </si>
  <si>
    <t>SUOMIGRACHT</t>
  </si>
  <si>
    <t>ROSANNA</t>
  </si>
  <si>
    <t>ORIENT PACE</t>
  </si>
  <si>
    <t>BTG MISTI</t>
  </si>
  <si>
    <t>POPI S</t>
  </si>
  <si>
    <t>ULTRA SAN PEDRO</t>
  </si>
  <si>
    <t>ELENA</t>
  </si>
  <si>
    <t>NORD BAY</t>
  </si>
  <si>
    <t>SANTA ACE</t>
  </si>
  <si>
    <t>PLATE QUEEN</t>
  </si>
  <si>
    <t>SOUTHGATE</t>
  </si>
  <si>
    <t>FALCON TRIUMPH</t>
  </si>
  <si>
    <t>DELOS DAWN</t>
  </si>
  <si>
    <t>ALBERTA</t>
  </si>
  <si>
    <t>CORN/SBM/WHT/YSB</t>
  </si>
  <si>
    <t>FUKUJIN MARU</t>
  </si>
  <si>
    <t>AKTI</t>
  </si>
  <si>
    <t>BETTY (MI 175)</t>
  </si>
  <si>
    <t>NIMERTIS</t>
  </si>
  <si>
    <t>ULTRA YORKSHIRE</t>
  </si>
  <si>
    <t>TAI STEADINESS</t>
  </si>
  <si>
    <t>MARO MARO</t>
  </si>
  <si>
    <t>EL SALVADOR/NICARAGUA</t>
  </si>
  <si>
    <t>PAN SAPPHIRE</t>
  </si>
  <si>
    <t>BERGE NAMULI</t>
  </si>
  <si>
    <t>NAVA SOCRATES</t>
  </si>
  <si>
    <t>PAC SCHEDAR</t>
  </si>
  <si>
    <t>PRIME STAR</t>
  </si>
  <si>
    <t>ANGELIC BREEZE</t>
  </si>
  <si>
    <t>ND MARITSA</t>
  </si>
  <si>
    <t>ARETHUSA</t>
  </si>
  <si>
    <t>BATMAN (MI 180)</t>
  </si>
  <si>
    <t>CAPTAIN DIMITRIS S (MI 175)</t>
  </si>
  <si>
    <t>BW OSAKA</t>
  </si>
  <si>
    <t>CAPTAIN HADDOCK</t>
  </si>
  <si>
    <t>ALERCE</t>
  </si>
  <si>
    <t>GIFT</t>
  </si>
  <si>
    <t>KASHING</t>
  </si>
  <si>
    <t>HTK NEW SKY</t>
  </si>
  <si>
    <t>AFRICAN OASIS</t>
  </si>
  <si>
    <t>TOMINI DYNASTY</t>
  </si>
  <si>
    <t>CORN/CGM/GDDGS/SBM/YSB</t>
  </si>
  <si>
    <t>ORCHID TIGER</t>
  </si>
  <si>
    <t>CARNELIAN CONFIDENCE (MI 179)</t>
  </si>
  <si>
    <t>JUNO AVENIR</t>
  </si>
  <si>
    <t>BULK GREECE</t>
  </si>
  <si>
    <t>QUEST</t>
  </si>
  <si>
    <t>AMMOXOSTOS</t>
  </si>
  <si>
    <t>ALINDA</t>
  </si>
  <si>
    <t>JACQUELINE C</t>
  </si>
  <si>
    <t>ELAR TRADER (MI 180)</t>
  </si>
  <si>
    <t>GENCO VIGILANT</t>
  </si>
  <si>
    <t>INDIGO RIVER</t>
  </si>
  <si>
    <t>SELENA</t>
  </si>
  <si>
    <t>ARCHON</t>
  </si>
  <si>
    <t>PORTAITISSA</t>
  </si>
  <si>
    <t>VISBY</t>
  </si>
  <si>
    <t>SAKIZAYA KALON</t>
  </si>
  <si>
    <t>PAN POSEIDON</t>
  </si>
  <si>
    <t>S-BOND</t>
  </si>
  <si>
    <t>OSLO BULK 4</t>
  </si>
  <si>
    <t>BELIZE</t>
  </si>
  <si>
    <t>UBC STAVANGER</t>
  </si>
  <si>
    <t>FIRST D'YQUEM</t>
  </si>
  <si>
    <t>SUNSET</t>
  </si>
  <si>
    <t>CGFP/CGM</t>
  </si>
  <si>
    <t>GLOBAL SKY</t>
  </si>
  <si>
    <t>ARAMIS</t>
  </si>
  <si>
    <t>RICHLAND SINGAPORE</t>
  </si>
  <si>
    <t>SEAWAVE</t>
  </si>
  <si>
    <t>OCEAN DIAMOND</t>
  </si>
  <si>
    <t>TOKUGAWA</t>
  </si>
  <si>
    <t>ECO ANGELBAY (MI 175)</t>
  </si>
  <si>
    <t>SAKURA HARMONY</t>
  </si>
  <si>
    <t>TINOS</t>
  </si>
  <si>
    <t>GALATEIA</t>
  </si>
  <si>
    <t>KM KEELUNG</t>
  </si>
  <si>
    <t>JABAL AR RAWDAH</t>
  </si>
  <si>
    <t>BRILLIANT KNIGHT</t>
  </si>
  <si>
    <t>AQUAGLORY</t>
  </si>
  <si>
    <t>EASTBOURNE (MI 180)</t>
  </si>
  <si>
    <t>R SKYWALKER</t>
  </si>
  <si>
    <t>ASIAN SUMMIT</t>
  </si>
  <si>
    <t>ANDEAN</t>
  </si>
  <si>
    <t>BRAZIL</t>
  </si>
  <si>
    <t>THERMAIKOS</t>
  </si>
  <si>
    <t>SBM/YSB</t>
  </si>
  <si>
    <t>KATAGALAN BRAVE</t>
  </si>
  <si>
    <t>PENA MED (MI 175)</t>
  </si>
  <si>
    <t>KATJA OLDENDORFF</t>
  </si>
  <si>
    <t>BRAVE EAGLE</t>
  </si>
  <si>
    <t>TYMFI</t>
  </si>
  <si>
    <t>SSI DOMINION</t>
  </si>
  <si>
    <t>KERYNIA</t>
  </si>
  <si>
    <t>STAR SKY</t>
  </si>
  <si>
    <t>PACIFIC VICTORY</t>
  </si>
  <si>
    <t>ONE ENERGY</t>
  </si>
  <si>
    <t>PAC CANOPUS</t>
  </si>
  <si>
    <t>NORSE HOUSTON</t>
  </si>
  <si>
    <t>CGM/DDG</t>
  </si>
  <si>
    <t>INDIGO GARLAND</t>
  </si>
  <si>
    <t>LDC PORT ALLEN</t>
  </si>
  <si>
    <t>BAI IZMIR</t>
  </si>
  <si>
    <t>HAMIT K</t>
  </si>
  <si>
    <t>NAVIOS FELICITY I</t>
  </si>
  <si>
    <t>YM MASCOT</t>
  </si>
  <si>
    <t>BBC SATURN</t>
  </si>
  <si>
    <t>RB EDEN</t>
  </si>
  <si>
    <t>ICARIAN SPIRE</t>
  </si>
  <si>
    <t>BBC PLUTO</t>
  </si>
  <si>
    <t>NORSE IKUCHI (MI 175)</t>
  </si>
  <si>
    <t>MINT</t>
  </si>
  <si>
    <t>KIBO</t>
  </si>
  <si>
    <t>SAUDI ARABIA</t>
  </si>
  <si>
    <t>OLITA</t>
  </si>
  <si>
    <t>WOOYANG ARES</t>
  </si>
  <si>
    <t>PAC SHAULA</t>
  </si>
  <si>
    <t>SIDER CARTAGENA</t>
  </si>
  <si>
    <t>AEOLIAN FORTUNE</t>
  </si>
  <si>
    <t>MANIZALES</t>
  </si>
  <si>
    <t>HUA XING HAI</t>
  </si>
  <si>
    <t>CHARISMA</t>
  </si>
  <si>
    <t>AMIS UNICORN</t>
  </si>
  <si>
    <t>LOUISE</t>
  </si>
  <si>
    <t>DANAE</t>
  </si>
  <si>
    <t>AVRA</t>
  </si>
  <si>
    <t>ORANGE HARMONY</t>
  </si>
  <si>
    <t>ANCASH QUEEN</t>
  </si>
  <si>
    <t>AMIS NATURE</t>
  </si>
  <si>
    <t>ELAR TRADER (MI 175)</t>
  </si>
  <si>
    <t>ASL SYMPHONY</t>
  </si>
  <si>
    <t>CORN/GDDG/SBM/WHT/YSB</t>
  </si>
  <si>
    <t>GOLDEN KIKU</t>
  </si>
  <si>
    <t>DONNA ALEXANDRA</t>
  </si>
  <si>
    <t>SAVITA NAREE</t>
  </si>
  <si>
    <t>MAMMA MIA</t>
  </si>
  <si>
    <t>GENCO WASP (MI 179)</t>
  </si>
  <si>
    <t>AEOLIA</t>
  </si>
  <si>
    <t>EVER EXCELLENT</t>
  </si>
  <si>
    <t>EVGENIA K</t>
  </si>
  <si>
    <t>UBC SAGUNTO</t>
  </si>
  <si>
    <t>ASTRO DENEBOLA</t>
  </si>
  <si>
    <t>POYANG</t>
  </si>
  <si>
    <t>ASTRO VEGA</t>
  </si>
  <si>
    <t>ELM ARROW</t>
  </si>
  <si>
    <t>BBC VENUS</t>
  </si>
  <si>
    <t>DDGS/CGFP</t>
  </si>
  <si>
    <t>ATHINA CARRAS</t>
  </si>
  <si>
    <t>ULTRA LEOPARD</t>
  </si>
  <si>
    <t>SSI VIGILANT</t>
  </si>
  <si>
    <t>ITHACA PATIENCE</t>
  </si>
  <si>
    <t>GASTONE</t>
  </si>
  <si>
    <t>GLOBAL MIRAI</t>
  </si>
  <si>
    <t>AFRICAN HAMMERKOP</t>
  </si>
  <si>
    <t>BUBBA BOOSH</t>
  </si>
  <si>
    <t>KASZUBY (MI 175)</t>
  </si>
  <si>
    <t>Column Labels</t>
  </si>
  <si>
    <t>Jan</t>
  </si>
  <si>
    <t>Feb</t>
  </si>
  <si>
    <t>Sep</t>
  </si>
  <si>
    <t>Oct</t>
  </si>
  <si>
    <t>Nov</t>
  </si>
  <si>
    <t>Dec</t>
  </si>
  <si>
    <t>Sum of MT</t>
  </si>
  <si>
    <t>ADM CORPUS CHRISTI</t>
  </si>
  <si>
    <t>SPAR ARIES</t>
  </si>
  <si>
    <t>ANDERSONS HOUSTON</t>
  </si>
  <si>
    <t>CARPE DIEM</t>
  </si>
  <si>
    <t>TEMCO HOUSTON DOCK 2</t>
  </si>
  <si>
    <t>TEMCO HOUSTON DOCK 1</t>
  </si>
  <si>
    <t>TRANSMERIDIAN</t>
  </si>
  <si>
    <t>LADY SERRA</t>
  </si>
  <si>
    <t>LIBERTY GRACE</t>
  </si>
  <si>
    <t>MANTA MELEK</t>
  </si>
  <si>
    <t>BLUE CECIL</t>
  </si>
  <si>
    <t>NORD SANTIAGO</t>
  </si>
  <si>
    <t>PMS AUERHAHN</t>
  </si>
  <si>
    <t>NIGERIA</t>
  </si>
  <si>
    <t>AFRICAN CRATE</t>
  </si>
  <si>
    <t>BULK DESTINY</t>
  </si>
  <si>
    <t>ATHENA SAN (DOUBLE-BERTH)</t>
  </si>
  <si>
    <t>NORVIC SINGAPORE (DOUBLE-BERTH</t>
  </si>
  <si>
    <t>WECO TATI</t>
  </si>
  <si>
    <t>FEDERAL INDUS</t>
  </si>
  <si>
    <t>NORVIC SINGAPORE (DOUBLE-BERTH)</t>
  </si>
  <si>
    <t>ARGYROULA GS</t>
  </si>
  <si>
    <t>DIONI.GR</t>
  </si>
  <si>
    <t>PICHON</t>
  </si>
  <si>
    <t>PERA</t>
  </si>
  <si>
    <t>EFE BOSPHORUS</t>
  </si>
  <si>
    <t>CHRISTOS K</t>
  </si>
  <si>
    <t>BULK PATIENCE</t>
  </si>
  <si>
    <t>HANSEN MUELLER</t>
  </si>
  <si>
    <t>AGRAFA</t>
  </si>
  <si>
    <t>CHILEAN BULK</t>
  </si>
  <si>
    <t>LOWLANDS PATRASCHE</t>
  </si>
  <si>
    <t>ARAUCARIA</t>
  </si>
  <si>
    <t>GENCO MADELEINE</t>
  </si>
  <si>
    <t>NY SUNRISE</t>
  </si>
  <si>
    <t>MAKEDONIKOS</t>
  </si>
  <si>
    <t>RADIUS</t>
  </si>
  <si>
    <t>OSLO BULK 12</t>
  </si>
  <si>
    <t>LILA</t>
  </si>
  <si>
    <t>CAPTAIN D</t>
  </si>
  <si>
    <t>KALLISTI</t>
  </si>
  <si>
    <t>TURICUM</t>
  </si>
  <si>
    <t>MAROUDIO</t>
  </si>
  <si>
    <t>GEM STAR</t>
  </si>
  <si>
    <t>ASL IRIS</t>
  </si>
  <si>
    <t>FEDERAL ILLIONOIS</t>
  </si>
  <si>
    <t>FASSA</t>
  </si>
  <si>
    <t>FEDERAL OSAKA</t>
  </si>
  <si>
    <t>MERLIN</t>
  </si>
  <si>
    <t>LIBERTY GLORY</t>
  </si>
  <si>
    <t>SOFIA</t>
  </si>
  <si>
    <t>IONA ISLAND</t>
  </si>
  <si>
    <t>NORD CHESAPEAKE</t>
  </si>
  <si>
    <t>YASA JASMINE</t>
  </si>
  <si>
    <t>EPIPHANIA</t>
  </si>
  <si>
    <t>KYRA PANAGHIA (DOUBLE-BERTH)</t>
  </si>
  <si>
    <t>GENCO LADDEY</t>
  </si>
  <si>
    <t>MEDI TIRRENO (DOUBLE-BERTH)</t>
  </si>
  <si>
    <t>CHISE</t>
  </si>
  <si>
    <t>BUNGO QUEEN</t>
  </si>
  <si>
    <t>GUARDIAN</t>
  </si>
  <si>
    <t>FALCON KIZUNA</t>
  </si>
  <si>
    <t>MARINA L</t>
  </si>
  <si>
    <t>TAN BINH 299</t>
  </si>
  <si>
    <t>BUNUN NOBLE</t>
  </si>
  <si>
    <t>STAR ISLAND</t>
  </si>
  <si>
    <t>GENCO CONSTELLATION</t>
  </si>
  <si>
    <t>AQUAGEMINI</t>
  </si>
  <si>
    <t>OREGON HARMONY</t>
  </si>
  <si>
    <t>HSL KENSINGTON</t>
  </si>
  <si>
    <t>BELLE CONFIDENCE</t>
  </si>
  <si>
    <t>AREOPAGUS</t>
  </si>
  <si>
    <t>DEVBULK BEGUM</t>
  </si>
  <si>
    <t>DORIC SHOGUN</t>
  </si>
  <si>
    <t>JASMINA D</t>
  </si>
  <si>
    <t>HARMONY</t>
  </si>
  <si>
    <t>COOL BREEZE</t>
  </si>
  <si>
    <t>TAYGETUS</t>
  </si>
  <si>
    <t>UBC THESSALONIKI</t>
  </si>
  <si>
    <t>HSL CHICAGO</t>
  </si>
  <si>
    <t>LAKMOS</t>
  </si>
  <si>
    <t>THALIS</t>
  </si>
  <si>
    <t>KING LOONG</t>
  </si>
  <si>
    <t>MEL GRACE (DOUBLE-BERTH)</t>
  </si>
  <si>
    <t>ELLAN MANX</t>
  </si>
  <si>
    <t>DESERT LION</t>
  </si>
  <si>
    <t>MP ULTRAMAX 2 (DOUBLE-BERTH)</t>
  </si>
  <si>
    <t>NORVIC SINGAPORE</t>
  </si>
  <si>
    <t>KAMBOS</t>
  </si>
  <si>
    <t>JIA DA</t>
  </si>
  <si>
    <t>AP KUPARI</t>
  </si>
  <si>
    <t>DORO (DOUBLE-BERTH)</t>
  </si>
  <si>
    <t>LAOURA</t>
  </si>
  <si>
    <t>VIBEKE IRIS</t>
  </si>
  <si>
    <t>ORCINUS</t>
  </si>
  <si>
    <t>SRI LANKA</t>
  </si>
  <si>
    <t>PERU</t>
  </si>
  <si>
    <t>MALAYSIA</t>
  </si>
  <si>
    <t>PART-LDD</t>
  </si>
  <si>
    <t>MYANMAR</t>
  </si>
  <si>
    <t>WHT/CORN</t>
  </si>
  <si>
    <t>INDONESIA/SINGAPORE</t>
  </si>
  <si>
    <t>Astoria</t>
  </si>
  <si>
    <t>Sailed</t>
  </si>
  <si>
    <t>Neptune (Mv Cargo)</t>
  </si>
  <si>
    <t>Bahar</t>
  </si>
  <si>
    <t>Agro Fond</t>
  </si>
  <si>
    <t>Georgia</t>
  </si>
  <si>
    <t>Tulip</t>
  </si>
  <si>
    <t>Yemen</t>
  </si>
  <si>
    <t>Brooklyn</t>
  </si>
  <si>
    <t>Athenai</t>
  </si>
  <si>
    <t>Ima</t>
  </si>
  <si>
    <t>Reni</t>
  </si>
  <si>
    <t>Agro-Reni</t>
  </si>
  <si>
    <t>Abdullah M</t>
  </si>
  <si>
    <t>04.09.2025</t>
  </si>
  <si>
    <t>Brave Knight</t>
  </si>
  <si>
    <t>Avvaterra Ag</t>
  </si>
  <si>
    <t>Orlivka – Isaccea</t>
  </si>
  <si>
    <t>Celina</t>
  </si>
  <si>
    <t>Rek Royal</t>
  </si>
  <si>
    <t>Transbulk</t>
  </si>
  <si>
    <t>Lotus 6</t>
  </si>
  <si>
    <t>Miro G</t>
  </si>
  <si>
    <t>Cofco</t>
  </si>
  <si>
    <t>Risoil-Ily</t>
  </si>
  <si>
    <t>Golden Bird</t>
  </si>
  <si>
    <t>Soymeal</t>
  </si>
  <si>
    <t>Framshipping</t>
  </si>
  <si>
    <t>Chelsea 3</t>
  </si>
  <si>
    <t>Aboudi D</t>
  </si>
  <si>
    <t>Prime Export</t>
  </si>
  <si>
    <t>Pluto</t>
  </si>
  <si>
    <t>Broad Rise</t>
  </si>
  <si>
    <t>MHP</t>
  </si>
  <si>
    <t>Indonesia</t>
  </si>
  <si>
    <t>Grain Way</t>
  </si>
  <si>
    <t>Trans-Agro</t>
  </si>
  <si>
    <t>Oriental</t>
  </si>
  <si>
    <t>Oat</t>
  </si>
  <si>
    <t>Basdorf Gmbh</t>
  </si>
  <si>
    <t>Chornomorsk Trade Port</t>
  </si>
  <si>
    <t>Kyalami</t>
  </si>
  <si>
    <t>Viterra (Glencore)</t>
  </si>
  <si>
    <t>Igt</t>
  </si>
  <si>
    <t>Brave Commander</t>
  </si>
  <si>
    <t>Lavender</t>
  </si>
  <si>
    <t>Amo Grande</t>
  </si>
  <si>
    <t>Galaxy</t>
  </si>
  <si>
    <t>Xin Hai Tong 61</t>
  </si>
  <si>
    <t>Vietnam</t>
  </si>
  <si>
    <t>Golden Eman</t>
  </si>
  <si>
    <t>Fri W</t>
  </si>
  <si>
    <t>Ds Manatee</t>
  </si>
  <si>
    <t>Patalya</t>
  </si>
  <si>
    <t>Tgt</t>
  </si>
  <si>
    <t>Ahmet Can</t>
  </si>
  <si>
    <t>Abbey Global</t>
  </si>
  <si>
    <t>Ekmen Royal</t>
  </si>
  <si>
    <t>Port Service</t>
  </si>
  <si>
    <t>Hira V</t>
  </si>
  <si>
    <t>New Island</t>
  </si>
  <si>
    <t>Highland A</t>
  </si>
  <si>
    <t>Ukrelevatorprom</t>
  </si>
  <si>
    <t>Med Island</t>
  </si>
  <si>
    <t>Tis-Grain</t>
  </si>
  <si>
    <t>Sky Feyz</t>
  </si>
  <si>
    <t>Poliagro (Hakan Agro)</t>
  </si>
  <si>
    <t>Densa Defne</t>
  </si>
  <si>
    <t>Viktor K</t>
  </si>
  <si>
    <t>Abs</t>
  </si>
  <si>
    <t>Ultramed</t>
  </si>
  <si>
    <t>Libya</t>
  </si>
  <si>
    <t>Borivage</t>
  </si>
  <si>
    <t>Halim M</t>
  </si>
  <si>
    <t>Westchem</t>
  </si>
  <si>
    <t>Leader M</t>
  </si>
  <si>
    <t>Marvella</t>
  </si>
  <si>
    <t>Blue Bead</t>
  </si>
  <si>
    <t>Dr Sarkas</t>
  </si>
  <si>
    <t>Gottlieb</t>
  </si>
  <si>
    <t>Zulfikar</t>
  </si>
  <si>
    <t>Eco Resource Hold. (Olir Grain)</t>
  </si>
  <si>
    <t>Mentor</t>
  </si>
  <si>
    <t>Fk Hatice</t>
  </si>
  <si>
    <t>Alberta Trade</t>
  </si>
  <si>
    <t>Br Glory</t>
  </si>
  <si>
    <t>Coby</t>
  </si>
  <si>
    <t>Romania</t>
  </si>
  <si>
    <t>La Guarda</t>
  </si>
  <si>
    <t>Soyoil</t>
  </si>
  <si>
    <t>Sunolta</t>
  </si>
  <si>
    <t>Opctc</t>
  </si>
  <si>
    <t>Nab Bulker</t>
  </si>
  <si>
    <t>Al Nour</t>
  </si>
  <si>
    <t>Donna Judi</t>
  </si>
  <si>
    <t>Risoil</t>
  </si>
  <si>
    <t>Somalia</t>
  </si>
  <si>
    <t>Baron</t>
  </si>
  <si>
    <t>Reni Silo</t>
  </si>
  <si>
    <t>Aileen</t>
  </si>
  <si>
    <t>Annapurna</t>
  </si>
  <si>
    <t>Kiliya</t>
  </si>
  <si>
    <t>Taj</t>
  </si>
  <si>
    <t>11.09.2025</t>
  </si>
  <si>
    <t>Al Karrar</t>
  </si>
  <si>
    <t>Astarta</t>
  </si>
  <si>
    <t>Atlas Bey</t>
  </si>
  <si>
    <t>Vinnytskyi Kombinat Khliboproduktiv №2</t>
  </si>
  <si>
    <t>Lady Sema</t>
  </si>
  <si>
    <t>Sona Oils</t>
  </si>
  <si>
    <t>Poyraz</t>
  </si>
  <si>
    <t>Smart Trade</t>
  </si>
  <si>
    <t>Tek-Trans Group Forward</t>
  </si>
  <si>
    <t>Lady Speranza</t>
  </si>
  <si>
    <t>Aviva</t>
  </si>
  <si>
    <t>Allseeds</t>
  </si>
  <si>
    <t>Belgium</t>
  </si>
  <si>
    <t>Marla Orca</t>
  </si>
  <si>
    <t>Nibulon Bessarabia</t>
  </si>
  <si>
    <t>Hs Dignity</t>
  </si>
  <si>
    <t>Vako Trade</t>
  </si>
  <si>
    <t>Noran</t>
  </si>
  <si>
    <t>13.09.2025</t>
  </si>
  <si>
    <t>Derya Aytekin</t>
  </si>
  <si>
    <t>Mkk 1</t>
  </si>
  <si>
    <t>Esence</t>
  </si>
  <si>
    <t>14.09.2025</t>
  </si>
  <si>
    <t>Mariam M</t>
  </si>
  <si>
    <t>Ssi Constellation</t>
  </si>
  <si>
    <t>Ocean Legend</t>
  </si>
  <si>
    <t>Cropfield</t>
  </si>
  <si>
    <t>Hannah</t>
  </si>
  <si>
    <t>Princess Maria</t>
  </si>
  <si>
    <t>Alora</t>
  </si>
  <si>
    <t>At 27</t>
  </si>
  <si>
    <t>Rg Athena</t>
  </si>
  <si>
    <t>Wael K</t>
  </si>
  <si>
    <t>Olympic Flame</t>
  </si>
  <si>
    <t>Ak Khaira</t>
  </si>
  <si>
    <t>Bmi Emperor</t>
  </si>
  <si>
    <t>Aluna</t>
  </si>
  <si>
    <t>Verbier</t>
  </si>
  <si>
    <t>Saudi Arabia</t>
  </si>
  <si>
    <t>Ant</t>
  </si>
  <si>
    <t>Crystal Land</t>
  </si>
  <si>
    <t>Prince Ezz</t>
  </si>
  <si>
    <t>Agriprime</t>
  </si>
  <si>
    <t>Punkt</t>
  </si>
  <si>
    <t>Golden Bay</t>
  </si>
  <si>
    <t>Dania J</t>
  </si>
  <si>
    <t>Prime Trading</t>
  </si>
  <si>
    <t>Barge Amelie</t>
  </si>
  <si>
    <t>Barge NBL-005</t>
  </si>
  <si>
    <t>Barge NBL-008</t>
  </si>
  <si>
    <t>Barge NBL-012</t>
  </si>
  <si>
    <t>Barge NBL-019</t>
  </si>
  <si>
    <t>Nafkratis</t>
  </si>
  <si>
    <t>Fortune Genesis</t>
  </si>
  <si>
    <t>Alaa M</t>
  </si>
  <si>
    <t>Migtrans</t>
  </si>
  <si>
    <t>Union Glory</t>
  </si>
  <si>
    <t>LNZ</t>
  </si>
  <si>
    <t>Mkk II</t>
  </si>
  <si>
    <t>Barge NBL-030</t>
  </si>
  <si>
    <t>Tanker Bee 11</t>
  </si>
  <si>
    <t>Oris Marine</t>
  </si>
  <si>
    <t>Ayamia III</t>
  </si>
  <si>
    <t>Haroun Bey</t>
  </si>
  <si>
    <t>Mk Merchants</t>
  </si>
  <si>
    <t>Metin Huseynov</t>
  </si>
  <si>
    <t>Deeb Breeze</t>
  </si>
  <si>
    <t>19.09.2025</t>
  </si>
  <si>
    <t>Sahin 4</t>
  </si>
  <si>
    <t>Linkor Trade</t>
  </si>
  <si>
    <t>Tq Izmir</t>
  </si>
  <si>
    <t>Super Sarkas</t>
  </si>
  <si>
    <t>21.09.2025</t>
  </si>
  <si>
    <t>Dynamic M</t>
  </si>
  <si>
    <t>Mavka</t>
  </si>
  <si>
    <t>Obahan C</t>
  </si>
  <si>
    <t>Prince Zafer</t>
  </si>
  <si>
    <t>Cudere</t>
  </si>
  <si>
    <t>Manassa Mira M</t>
  </si>
  <si>
    <t>Arista</t>
  </si>
  <si>
    <t>Alina</t>
  </si>
  <si>
    <t>DMK</t>
  </si>
  <si>
    <t>22.09.2025</t>
  </si>
  <si>
    <t>Brave Warrior</t>
  </si>
  <si>
    <t>Reiwa</t>
  </si>
  <si>
    <t>Zheng Hui</t>
  </si>
  <si>
    <t>Lady Lavela</t>
  </si>
  <si>
    <t>Usichem</t>
  </si>
  <si>
    <t>Oris Di</t>
  </si>
  <si>
    <t>Golden Dragon</t>
  </si>
  <si>
    <t>Sunflower Terminal</t>
  </si>
  <si>
    <t>Muhammet Gumustas 6</t>
  </si>
  <si>
    <t>Orcun C</t>
  </si>
  <si>
    <t>Xin Shun</t>
  </si>
  <si>
    <t>Tis-Fertilizers</t>
  </si>
  <si>
    <t>Amira Sahar</t>
  </si>
  <si>
    <t>Xin Yu</t>
  </si>
  <si>
    <t>Norman</t>
  </si>
  <si>
    <t>Kapitan Shyriagin</t>
  </si>
  <si>
    <t>Noraya</t>
  </si>
  <si>
    <t>Oris Helga</t>
  </si>
  <si>
    <t>Sally M</t>
  </si>
  <si>
    <t>Joanna</t>
  </si>
  <si>
    <t>Barbaros Hayrettin V</t>
  </si>
  <si>
    <t>Antalya 1</t>
  </si>
  <si>
    <t>Bifiole</t>
  </si>
  <si>
    <t>26.09.2025</t>
  </si>
  <si>
    <t>Ladonna</t>
  </si>
  <si>
    <t>Fortune Prosperity</t>
  </si>
  <si>
    <t>Golden Nour</t>
  </si>
  <si>
    <t>CFG</t>
  </si>
  <si>
    <t>Pacific Prosperity</t>
  </si>
  <si>
    <t>28.09.2025</t>
  </si>
  <si>
    <t>New Ranger</t>
  </si>
  <si>
    <t>Haje Halimeh</t>
  </si>
  <si>
    <t>Mustafa Bey</t>
  </si>
  <si>
    <t>Vitis</t>
  </si>
  <si>
    <t>Panamax Christina</t>
  </si>
  <si>
    <t>China</t>
  </si>
  <si>
    <t>Valmiera</t>
  </si>
  <si>
    <t>Hg Sagunto</t>
  </si>
  <si>
    <t>Med Atlantic</t>
  </si>
  <si>
    <t>Muhammet Gumustas 4</t>
  </si>
  <si>
    <t>30.09.2025</t>
  </si>
  <si>
    <t>Kubrosli Y</t>
  </si>
  <si>
    <t>Cetus Trade</t>
  </si>
  <si>
    <t>Skipper Planet</t>
  </si>
  <si>
    <t>Zaria Trade</t>
  </si>
  <si>
    <t>Lilibet</t>
  </si>
  <si>
    <t>Linseed</t>
  </si>
  <si>
    <t>Prince Farouk</t>
  </si>
  <si>
    <t>Pure Mercy</t>
  </si>
  <si>
    <t>Alsu</t>
  </si>
  <si>
    <t>Unitank</t>
  </si>
  <si>
    <t>Esra Nur</t>
  </si>
  <si>
    <t>Elisa</t>
  </si>
  <si>
    <t>Amir 1</t>
  </si>
  <si>
    <t>02.10.2025</t>
  </si>
  <si>
    <t>Gloria M</t>
  </si>
  <si>
    <t>Kemet Star</t>
  </si>
  <si>
    <t>Gozo</t>
  </si>
  <si>
    <t>Amira Nora</t>
  </si>
  <si>
    <t>Optimus S</t>
  </si>
  <si>
    <t>Majestic Noor</t>
  </si>
  <si>
    <t>Lady Zehra</t>
  </si>
  <si>
    <t>Progress IV</t>
  </si>
  <si>
    <t>Seyma</t>
  </si>
  <si>
    <t>Ince Ilgaz</t>
  </si>
  <si>
    <t>Mj Sofia</t>
  </si>
  <si>
    <t>Ganosaya</t>
  </si>
  <si>
    <t>Sabeel Star</t>
  </si>
  <si>
    <t>Amira Loulia</t>
  </si>
  <si>
    <t>Great Victory</t>
  </si>
  <si>
    <t>Algrace</t>
  </si>
  <si>
    <t>Sam H</t>
  </si>
  <si>
    <t>Brave Arsenal</t>
  </si>
  <si>
    <t>Indiana Jones I</t>
  </si>
  <si>
    <t>Alijax Ous</t>
  </si>
  <si>
    <t>Amr1</t>
  </si>
  <si>
    <t>Ayana</t>
  </si>
  <si>
    <t>Glenport</t>
  </si>
  <si>
    <t>Chelsea 7</t>
  </si>
  <si>
    <t>Pegasus</t>
  </si>
  <si>
    <t>Star Light</t>
  </si>
  <si>
    <t>Barge Regina</t>
  </si>
  <si>
    <t>Bandirma</t>
  </si>
  <si>
    <t>Wine Trader</t>
  </si>
  <si>
    <t>Oet</t>
  </si>
  <si>
    <t>W North</t>
  </si>
  <si>
    <t>Clyde</t>
  </si>
  <si>
    <t>Ata Ocean</t>
  </si>
  <si>
    <t>Huang Shan 16</t>
  </si>
  <si>
    <t>Ak Pioneer</t>
  </si>
  <si>
    <t>Barge Ut-4</t>
  </si>
  <si>
    <t>Polkovnik Fesenko Vk</t>
  </si>
  <si>
    <t>Soya Hellas</t>
  </si>
  <si>
    <t>10.10.2025</t>
  </si>
  <si>
    <t>Global Arsenal</t>
  </si>
  <si>
    <t>Scot Frankfurt</t>
  </si>
  <si>
    <t>Densa Derya</t>
  </si>
  <si>
    <t>Blue Chem</t>
  </si>
  <si>
    <t>Hamid S</t>
  </si>
  <si>
    <t>Barge Kkg-T1</t>
  </si>
  <si>
    <t>Barge Ut-3</t>
  </si>
  <si>
    <t>Adnan Torlak</t>
  </si>
  <si>
    <t>Kaptan Veysel Vardal</t>
  </si>
  <si>
    <t>11.10.2025</t>
  </si>
  <si>
    <t>Stellar</t>
  </si>
  <si>
    <t>Sara Rs</t>
  </si>
  <si>
    <t>London Bay</t>
  </si>
  <si>
    <t>Transservice 2008</t>
  </si>
  <si>
    <t>Bronco</t>
  </si>
  <si>
    <t>Lady Dimine</t>
  </si>
  <si>
    <t>Ezmoce</t>
  </si>
  <si>
    <t>12.10.2025</t>
  </si>
  <si>
    <t>Saadet C</t>
  </si>
  <si>
    <t>Aida</t>
  </si>
  <si>
    <t>Mera Queen</t>
  </si>
  <si>
    <t>Eastern Mercy</t>
  </si>
  <si>
    <t>Princess Vedad</t>
  </si>
  <si>
    <t>13.10.2025</t>
  </si>
  <si>
    <t>Alkadi Bey</t>
  </si>
  <si>
    <t>Veysel Vardal</t>
  </si>
  <si>
    <t>Akdeniz</t>
  </si>
  <si>
    <t>Milas</t>
  </si>
  <si>
    <t>Marmara S</t>
  </si>
  <si>
    <t>14.10.2025</t>
  </si>
  <si>
    <t>Haj Yehia</t>
  </si>
  <si>
    <t>Fortunelit</t>
  </si>
  <si>
    <t>Senorita</t>
  </si>
  <si>
    <t>Rizik Bey</t>
  </si>
  <si>
    <t>Princess Abir</t>
  </si>
  <si>
    <t>Lolix</t>
  </si>
  <si>
    <t>Oris Sofi</t>
  </si>
  <si>
    <t>Hicri Kaan</t>
  </si>
  <si>
    <t>Amira Rafif</t>
  </si>
  <si>
    <t>Prince Hasan</t>
  </si>
  <si>
    <t>Nana Moon</t>
  </si>
  <si>
    <t>Ak Liza</t>
  </si>
  <si>
    <t>Transservice</t>
  </si>
  <si>
    <t>Xenia</t>
  </si>
  <si>
    <t>16.10.2025</t>
  </si>
  <si>
    <t>Serbia</t>
  </si>
  <si>
    <t>Lbc Oyku</t>
  </si>
  <si>
    <t>Lady Suha II</t>
  </si>
  <si>
    <t>Saffron</t>
  </si>
  <si>
    <t>Jaohar Ranim</t>
  </si>
  <si>
    <t>Sonja</t>
  </si>
  <si>
    <t>17.10.2025</t>
  </si>
  <si>
    <t>Mve Prospera</t>
  </si>
  <si>
    <t>Ice II</t>
  </si>
  <si>
    <t>Amar Meray</t>
  </si>
  <si>
    <t>Dania</t>
  </si>
  <si>
    <t>Safi Alfa</t>
  </si>
  <si>
    <t>Maria F</t>
  </si>
  <si>
    <t>South Korea</t>
  </si>
  <si>
    <t>Mana</t>
  </si>
  <si>
    <t>Evangelistria</t>
  </si>
  <si>
    <t>Atlantic Island</t>
  </si>
  <si>
    <t>Fortune Hero</t>
  </si>
  <si>
    <t>18.10.2025</t>
  </si>
  <si>
    <t>Unda</t>
  </si>
  <si>
    <t>Prince Amin</t>
  </si>
  <si>
    <t>Gma Sultan</t>
  </si>
  <si>
    <t>Bc Amer</t>
  </si>
  <si>
    <t>Erdek</t>
  </si>
  <si>
    <t>Nilos</t>
  </si>
  <si>
    <t>Lolwa Sh</t>
  </si>
  <si>
    <t>Eliana</t>
  </si>
  <si>
    <t>Efe</t>
  </si>
  <si>
    <t>Annabella</t>
  </si>
  <si>
    <t>King Joy</t>
  </si>
  <si>
    <t>Queen Star</t>
  </si>
  <si>
    <t>Agro Trading</t>
  </si>
  <si>
    <t>Aqua Regia</t>
  </si>
  <si>
    <t>Haya Queen</t>
  </si>
  <si>
    <t>Rayes</t>
  </si>
  <si>
    <t>Moayad Y</t>
  </si>
  <si>
    <t>Ajax</t>
  </si>
  <si>
    <t>Jaohar Adam</t>
  </si>
  <si>
    <t>Ak Milana</t>
  </si>
  <si>
    <t>Peristil</t>
  </si>
  <si>
    <t>Thailand</t>
  </si>
  <si>
    <t>Princess Eman</t>
  </si>
  <si>
    <t>Angela</t>
  </si>
  <si>
    <t>Lina</t>
  </si>
  <si>
    <t>Propus</t>
  </si>
  <si>
    <t>Alfa Trading (Wilmar)</t>
  </si>
  <si>
    <t>Rek R</t>
  </si>
  <si>
    <t>Princess Mariam</t>
  </si>
  <si>
    <t>23.10.2025</t>
  </si>
  <si>
    <t>Lady Zehma</t>
  </si>
  <si>
    <t>Diana-T</t>
  </si>
  <si>
    <t>Omicron Atlas</t>
  </si>
  <si>
    <t>Enes D</t>
  </si>
  <si>
    <t>Prince Hadi</t>
  </si>
  <si>
    <t>Sormovskiy 123</t>
  </si>
  <si>
    <t>Dsm Anas</t>
  </si>
  <si>
    <t>Mustafa Afandi</t>
  </si>
  <si>
    <t>Ramburs</t>
  </si>
  <si>
    <t>25.10.2025</t>
  </si>
  <si>
    <t>Gulf Petroleum 4</t>
  </si>
  <si>
    <t>Lady Venezia</t>
  </si>
  <si>
    <t>Elora 1</t>
  </si>
  <si>
    <t>Delta-Wilmar</t>
  </si>
  <si>
    <t>Seaven Crest</t>
  </si>
  <si>
    <t>Hasan G</t>
  </si>
  <si>
    <t>Chiara</t>
  </si>
  <si>
    <t>Lady Ayse</t>
  </si>
  <si>
    <t>Taleen</t>
  </si>
  <si>
    <t>Alanda Star</t>
  </si>
  <si>
    <t>Victress</t>
  </si>
  <si>
    <t>Albania</t>
  </si>
  <si>
    <t>26.10.2025</t>
  </si>
  <si>
    <t>Kareem Junior</t>
  </si>
  <si>
    <t>Bobik</t>
  </si>
  <si>
    <t>Fortunate</t>
  </si>
  <si>
    <t>Selvana</t>
  </si>
  <si>
    <t>Scot Hamburg</t>
  </si>
  <si>
    <t>Mercury</t>
  </si>
  <si>
    <t>Sundry</t>
  </si>
  <si>
    <t>Fk Sila</t>
  </si>
  <si>
    <t>Honorine</t>
  </si>
  <si>
    <t>Mazu Xiao</t>
  </si>
  <si>
    <t>Ocean Euphrosyne</t>
  </si>
  <si>
    <t>Triumph IV</t>
  </si>
  <si>
    <t>Ince Anadolu</t>
  </si>
  <si>
    <t>Sweet Judi</t>
  </si>
  <si>
    <t>Sea Bridle</t>
  </si>
  <si>
    <t>Golden Arrow</t>
  </si>
  <si>
    <t>Pestana</t>
  </si>
  <si>
    <t>Sofia</t>
  </si>
  <si>
    <t>Well Prime</t>
  </si>
  <si>
    <t>Gidrosend</t>
  </si>
  <si>
    <t>Natali</t>
  </si>
  <si>
    <t>29.10.2025</t>
  </si>
  <si>
    <t>Tiana</t>
  </si>
  <si>
    <t>Princess Mia</t>
  </si>
  <si>
    <t>31.10.2025</t>
  </si>
  <si>
    <t>Brothers Rs</t>
  </si>
  <si>
    <t>Wan Cheng</t>
  </si>
  <si>
    <t>Da Hong 19</t>
  </si>
  <si>
    <t>Sithonia II</t>
  </si>
  <si>
    <t>Az Horizon</t>
  </si>
  <si>
    <t>Negmar Meko</t>
  </si>
  <si>
    <t>Lila</t>
  </si>
  <si>
    <t>Golden Leo</t>
  </si>
  <si>
    <t>Omaya</t>
  </si>
  <si>
    <t>Sara S</t>
  </si>
  <si>
    <t>Dalal</t>
  </si>
  <si>
    <t>Ds Mykonos</t>
  </si>
  <si>
    <t>Lucy J</t>
  </si>
  <si>
    <t>Megan</t>
  </si>
  <si>
    <t>Oris Synergy</t>
  </si>
  <si>
    <t>Lvt 9</t>
  </si>
  <si>
    <t>02.11.2025</t>
  </si>
  <si>
    <t>Lvt 7</t>
  </si>
  <si>
    <t>Adelheid Br</t>
  </si>
  <si>
    <t>Odesa Port Plant</t>
  </si>
  <si>
    <t>Iasos</t>
  </si>
  <si>
    <t>K Hak</t>
  </si>
  <si>
    <t>Lunara</t>
  </si>
  <si>
    <t>Mr Trader</t>
  </si>
  <si>
    <t>Oris Princess</t>
  </si>
  <si>
    <t>Trans Spring</t>
  </si>
  <si>
    <t>Lotus</t>
  </si>
  <si>
    <t>Ata Voyager</t>
  </si>
  <si>
    <t>Everest</t>
  </si>
  <si>
    <t>Jaohar Uk</t>
  </si>
  <si>
    <t>New Siham</t>
  </si>
  <si>
    <t>Sahin 3</t>
  </si>
  <si>
    <t>First Odessa Trading Company</t>
  </si>
  <si>
    <t>Kalixenos</t>
  </si>
  <si>
    <t>Mera</t>
  </si>
  <si>
    <t>Ak Beauty</t>
  </si>
  <si>
    <t>05.11.2025</t>
  </si>
  <si>
    <t>Austria</t>
  </si>
  <si>
    <t>Vela Prime</t>
  </si>
  <si>
    <t>Irmgard</t>
  </si>
  <si>
    <t>K Onset</t>
  </si>
  <si>
    <t>Mar Bianco</t>
  </si>
  <si>
    <t>Amira Maryana</t>
  </si>
  <si>
    <t>Doga K</t>
  </si>
  <si>
    <t>Lady Eva</t>
  </si>
  <si>
    <t>Fayze K</t>
  </si>
  <si>
    <t>Zheng Heng</t>
  </si>
  <si>
    <t>Tuo Fu 6</t>
  </si>
  <si>
    <t>Golden Malak</t>
  </si>
  <si>
    <t>Haje Hesen</t>
  </si>
  <si>
    <t>Lady Hatice</t>
  </si>
  <si>
    <t>Karanfil</t>
  </si>
  <si>
    <t>Paresa</t>
  </si>
  <si>
    <t>Roz Y</t>
  </si>
  <si>
    <t>Astros</t>
  </si>
  <si>
    <t>Kopenick</t>
  </si>
  <si>
    <t>Pigmi</t>
  </si>
  <si>
    <t>Izmailska Torgova Compania</t>
  </si>
  <si>
    <t>09.11.2025</t>
  </si>
  <si>
    <t>Lucky</t>
  </si>
  <si>
    <t>Royal Star</t>
  </si>
  <si>
    <t>Champion Pula</t>
  </si>
  <si>
    <t>Osleen</t>
  </si>
  <si>
    <t>Orsett Trading</t>
  </si>
  <si>
    <t>Emine Anne</t>
  </si>
  <si>
    <t>Niksar</t>
  </si>
  <si>
    <t>12.11.2025</t>
  </si>
  <si>
    <t>Youssef Bey</t>
  </si>
  <si>
    <t>Maymona</t>
  </si>
  <si>
    <t>Lady Laguna</t>
  </si>
  <si>
    <t>Sky Time</t>
  </si>
  <si>
    <t>Chelsea-2</t>
  </si>
  <si>
    <t>13.11.2025</t>
  </si>
  <si>
    <t>Lady Jamila</t>
  </si>
  <si>
    <t>Firat</t>
  </si>
  <si>
    <t>Solagro</t>
  </si>
  <si>
    <t>Lucky Brother</t>
  </si>
  <si>
    <t>Lady Esma</t>
  </si>
  <si>
    <t>Alice</t>
  </si>
  <si>
    <t>Yaren S</t>
  </si>
  <si>
    <t>Bh Xibaipo</t>
  </si>
  <si>
    <t>Wagon Alfa</t>
  </si>
  <si>
    <t>Winter Sun</t>
  </si>
  <si>
    <t>Bo Elise</t>
  </si>
  <si>
    <t>Golden Orient</t>
  </si>
  <si>
    <t>15.11.2025</t>
  </si>
  <si>
    <t>Nord Stark</t>
  </si>
  <si>
    <t>Cedar</t>
  </si>
  <si>
    <t>Hym Athens</t>
  </si>
  <si>
    <t>Sea Wolf I</t>
  </si>
  <si>
    <t>Fe Magician</t>
  </si>
  <si>
    <t>Acapella</t>
  </si>
  <si>
    <t>16.11.2025</t>
  </si>
  <si>
    <t>Roya</t>
  </si>
  <si>
    <t>Leonid Leonov</t>
  </si>
  <si>
    <t>Pimk 3</t>
  </si>
  <si>
    <t>Osman Bey</t>
  </si>
  <si>
    <t>Navin Kestrel</t>
  </si>
  <si>
    <t>Akkad</t>
  </si>
  <si>
    <t>Sky Marine</t>
  </si>
  <si>
    <t>Oris Grace</t>
  </si>
  <si>
    <t>Sms Carrera</t>
  </si>
  <si>
    <t>Muzaffer Ana</t>
  </si>
  <si>
    <t>Strength</t>
  </si>
  <si>
    <t>Oliynyi Dim</t>
  </si>
  <si>
    <t>Golden Sea</t>
  </si>
  <si>
    <t>Captain Karam</t>
  </si>
  <si>
    <t>Gemini Maestro</t>
  </si>
  <si>
    <t>Argyroula Gs</t>
  </si>
  <si>
    <t>Etna</t>
  </si>
  <si>
    <t>Hasan</t>
  </si>
  <si>
    <t>Sea Meray</t>
  </si>
  <si>
    <t>Fortune</t>
  </si>
  <si>
    <t>20.11.2025</t>
  </si>
  <si>
    <t>Amir Bey</t>
  </si>
  <si>
    <t>T Med</t>
  </si>
  <si>
    <t>UBC Avilova</t>
  </si>
  <si>
    <t>NBL-027</t>
  </si>
  <si>
    <t>21.11.2025</t>
  </si>
  <si>
    <t>NBL-035</t>
  </si>
  <si>
    <t>Friends Rs1</t>
  </si>
  <si>
    <t>Irma S</t>
  </si>
  <si>
    <t>Sann Tro</t>
  </si>
  <si>
    <t>Saracena</t>
  </si>
  <si>
    <t>Scotland Bay</t>
  </si>
  <si>
    <t>Firtina S</t>
  </si>
  <si>
    <t>Yucatan</t>
  </si>
  <si>
    <t>Nj Jupiter</t>
  </si>
  <si>
    <t>Dema</t>
  </si>
  <si>
    <t>Act-35</t>
  </si>
  <si>
    <t>24.11.2025</t>
  </si>
  <si>
    <t>Act 31</t>
  </si>
  <si>
    <t>Act 36</t>
  </si>
  <si>
    <t>Act 9</t>
  </si>
  <si>
    <t>Act 3</t>
  </si>
  <si>
    <t>Act 45</t>
  </si>
  <si>
    <t>Safeen Al Nour</t>
  </si>
  <si>
    <t>26.11.2025</t>
  </si>
  <si>
    <t>NBL-025</t>
  </si>
  <si>
    <t>Ak Glorious</t>
  </si>
  <si>
    <t>Safi Fortune</t>
  </si>
  <si>
    <t>Ah Union</t>
  </si>
  <si>
    <t>Almeray</t>
  </si>
  <si>
    <t>Ds Sofie Bulker</t>
  </si>
  <si>
    <t>UBC Mechnikov</t>
  </si>
  <si>
    <t>Gabriela H</t>
  </si>
  <si>
    <t>28.11.2025</t>
  </si>
  <si>
    <t>Zeko Y</t>
  </si>
  <si>
    <t>Hana H</t>
  </si>
  <si>
    <t>Seahorse</t>
  </si>
  <si>
    <t>White Star</t>
  </si>
  <si>
    <t>29.11.2025</t>
  </si>
  <si>
    <t>Amar Glyfada</t>
  </si>
  <si>
    <t>Amoy Action</t>
  </si>
  <si>
    <t>30.11.2025</t>
  </si>
  <si>
    <t>Lucky Effie</t>
  </si>
  <si>
    <t>Ameray</t>
  </si>
  <si>
    <t>Barbaros Hayrettin Vardal</t>
  </si>
  <si>
    <t>02.12.2025</t>
  </si>
  <si>
    <t>Envar</t>
  </si>
  <si>
    <t>King M</t>
  </si>
  <si>
    <t>Anna Elisabeth</t>
  </si>
  <si>
    <t>Caroline</t>
  </si>
  <si>
    <t>Jumard</t>
  </si>
  <si>
    <t>Ssi Invincible II</t>
  </si>
  <si>
    <t>Able</t>
  </si>
  <si>
    <t>Lugano</t>
  </si>
  <si>
    <t>Great Glory</t>
  </si>
  <si>
    <t>Zheng Zhi</t>
  </si>
  <si>
    <t>Al Zahraa</t>
  </si>
  <si>
    <t>Hg Naples</t>
  </si>
  <si>
    <t>Act 7</t>
  </si>
  <si>
    <t>04.12.2025</t>
  </si>
  <si>
    <t>Act 69</t>
  </si>
  <si>
    <t>Act 62</t>
  </si>
  <si>
    <t>Act 58</t>
  </si>
  <si>
    <t>Act 6</t>
  </si>
  <si>
    <t>Act 30</t>
  </si>
  <si>
    <t>Tiber River</t>
  </si>
  <si>
    <t>Gloris</t>
  </si>
  <si>
    <t>Maled</t>
  </si>
  <si>
    <t>05.12.2025</t>
  </si>
  <si>
    <t>Brave M</t>
  </si>
  <si>
    <t>07.12.2025</t>
  </si>
  <si>
    <t>08.12.2025</t>
  </si>
  <si>
    <t>Abou Jalal</t>
  </si>
  <si>
    <t>Oscar</t>
  </si>
  <si>
    <t>Amarillo</t>
  </si>
  <si>
    <t>Sea Horse</t>
  </si>
  <si>
    <t>09.12.2025</t>
  </si>
  <si>
    <t>New Pioneer</t>
  </si>
  <si>
    <t>Negmar Yako I</t>
  </si>
  <si>
    <t>Natig Aliyev</t>
  </si>
  <si>
    <t>New Spirit</t>
  </si>
  <si>
    <t>Ekmen Trans</t>
  </si>
  <si>
    <t>Kiran America</t>
  </si>
  <si>
    <t>11.12.2025</t>
  </si>
  <si>
    <t>Prista Oil</t>
  </si>
  <si>
    <t>Chornomorsk Shipyard</t>
  </si>
  <si>
    <t>Eviapetrol V</t>
  </si>
  <si>
    <t>12.12.2025</t>
  </si>
  <si>
    <t>Anadolu S</t>
  </si>
  <si>
    <t>Orexim</t>
  </si>
  <si>
    <t>Ata 2</t>
  </si>
  <si>
    <t>Lady Naeima</t>
  </si>
  <si>
    <t>Mauritania</t>
  </si>
  <si>
    <t>13.12.2025</t>
  </si>
  <si>
    <t>The Rainbow</t>
  </si>
  <si>
    <t>Viva</t>
  </si>
  <si>
    <t>Act-65</t>
  </si>
  <si>
    <t>14.12.2025</t>
  </si>
  <si>
    <t>Act 51</t>
  </si>
  <si>
    <t>Act 41</t>
  </si>
  <si>
    <t>Act 63</t>
  </si>
  <si>
    <t>Act 1</t>
  </si>
  <si>
    <t>Act 54</t>
  </si>
  <si>
    <t>Ust-Dunaisk</t>
  </si>
  <si>
    <t>Jabrayil Dovlatzadeh</t>
  </si>
  <si>
    <t>Nv Marlin</t>
  </si>
  <si>
    <t>15.12.2025</t>
  </si>
  <si>
    <t>16.12.2025</t>
  </si>
  <si>
    <t>Ssi Aurora</t>
  </si>
  <si>
    <t>Master Alpha</t>
  </si>
  <si>
    <t>UBC Vegoil</t>
  </si>
  <si>
    <t>Lila Mundra</t>
  </si>
  <si>
    <t>Mkk Madrid</t>
  </si>
  <si>
    <t>Seajourney</t>
  </si>
  <si>
    <t>Fanaria</t>
  </si>
  <si>
    <t>19.12.2025</t>
  </si>
  <si>
    <t>Anna Rose</t>
  </si>
  <si>
    <t>Sea Legend</t>
  </si>
  <si>
    <t>Larissa 1</t>
  </si>
  <si>
    <t>Amira Sophie II</t>
  </si>
  <si>
    <t>Moon Gate</t>
  </si>
  <si>
    <t>Nj Earth</t>
  </si>
  <si>
    <t>21.12.2025</t>
  </si>
  <si>
    <t>Zeinab</t>
  </si>
  <si>
    <t>Chelsea 4</t>
  </si>
  <si>
    <t>Reni Trade Port</t>
  </si>
  <si>
    <t>22.12.2025</t>
  </si>
  <si>
    <t>Poseidon S</t>
  </si>
  <si>
    <t>Ivy 1</t>
  </si>
  <si>
    <t>Ince Ege</t>
  </si>
  <si>
    <t>Sparrow</t>
  </si>
  <si>
    <t>Lady Divina</t>
  </si>
  <si>
    <t>Chrysanthi S</t>
  </si>
  <si>
    <t>Star</t>
  </si>
  <si>
    <t>25.12.2025</t>
  </si>
  <si>
    <t>Eternal Stars</t>
  </si>
  <si>
    <t>Nibulon, Cargill</t>
  </si>
  <si>
    <t>Samentha</t>
  </si>
  <si>
    <t>Fertile</t>
  </si>
  <si>
    <t>Anna-Barbara</t>
  </si>
  <si>
    <t>Legend</t>
  </si>
  <si>
    <t>St. Nikolaus</t>
  </si>
  <si>
    <t>27.12.2025</t>
  </si>
  <si>
    <t>Agroprosperis 1</t>
  </si>
  <si>
    <t>Rozana</t>
  </si>
  <si>
    <t>Xin Hai Tong 28</t>
  </si>
  <si>
    <t>30.12.2025</t>
  </si>
  <si>
    <t>Milos</t>
  </si>
  <si>
    <t>Ocean Arsenal</t>
  </si>
  <si>
    <t>Dina T</t>
  </si>
  <si>
    <t>Rg Luna</t>
  </si>
  <si>
    <t>Faia G</t>
  </si>
  <si>
    <t>Xin Haitong 28</t>
  </si>
  <si>
    <t>Yara J</t>
  </si>
  <si>
    <t>Livatya</t>
  </si>
  <si>
    <t>Afamia Star</t>
  </si>
  <si>
    <t>31.12.2025</t>
  </si>
  <si>
    <t>Izmail-Transbulkterminal, Crystal Alliance Trade</t>
  </si>
  <si>
    <t>Agora</t>
  </si>
  <si>
    <t>Vanguard</t>
  </si>
  <si>
    <t>Predator</t>
  </si>
  <si>
    <t>White Shark</t>
  </si>
  <si>
    <t>Ttg</t>
  </si>
  <si>
    <t>Proteas II</t>
  </si>
  <si>
    <t>Brave Leader</t>
  </si>
  <si>
    <t>Lotus Rising</t>
  </si>
  <si>
    <t>Sea Lions</t>
  </si>
  <si>
    <t>Super Arsenal</t>
  </si>
  <si>
    <t>Omicron Titina</t>
  </si>
  <si>
    <t>Ds Madrid</t>
  </si>
  <si>
    <t>Fethiye M</t>
  </si>
  <si>
    <t>Super Bayern</t>
  </si>
  <si>
    <t>Rafina</t>
  </si>
  <si>
    <t>Seaven Voyager</t>
  </si>
  <si>
    <t>Hagrid</t>
  </si>
  <si>
    <t>Nobler</t>
  </si>
  <si>
    <t>Zeynep C</t>
  </si>
  <si>
    <t>Queen Lila</t>
  </si>
  <si>
    <t>Ct Trader</t>
  </si>
  <si>
    <t>Rg Ceres</t>
  </si>
  <si>
    <t>Mut Ozt</t>
  </si>
  <si>
    <t>Karabakh Heroes</t>
  </si>
  <si>
    <t>Majesty</t>
  </si>
  <si>
    <t>Nc Captain</t>
  </si>
  <si>
    <t>Profit Export</t>
  </si>
  <si>
    <t>Dunaysudoremont</t>
  </si>
  <si>
    <t>Sea Horizon</t>
  </si>
  <si>
    <t>Mubariz Ibrahimov</t>
  </si>
  <si>
    <t>Gold Lucky</t>
  </si>
  <si>
    <t>Cagla</t>
  </si>
  <si>
    <t>Axion Esti</t>
  </si>
  <si>
    <t>Amarella</t>
  </si>
  <si>
    <t>Sea Dawn</t>
  </si>
  <si>
    <t>Monika</t>
  </si>
  <si>
    <t>Amira Layla</t>
  </si>
  <si>
    <t>Lady Monica</t>
  </si>
  <si>
    <t>Lady Meral</t>
  </si>
  <si>
    <t>Meraio</t>
  </si>
  <si>
    <t>Novotech</t>
  </si>
  <si>
    <t>Excellion</t>
  </si>
  <si>
    <t>Golden Sapling</t>
  </si>
  <si>
    <t>Cs Changan</t>
  </si>
  <si>
    <t>Happy C</t>
  </si>
  <si>
    <t>Christina B</t>
  </si>
  <si>
    <t>Eternal Bright</t>
  </si>
  <si>
    <t>Golden Hope</t>
  </si>
  <si>
    <t>Touran</t>
  </si>
  <si>
    <t>Ak Khadeja</t>
  </si>
  <si>
    <t>Asli Elif</t>
  </si>
  <si>
    <t>Nj Sun</t>
  </si>
  <si>
    <t>Tamrey S</t>
  </si>
  <si>
    <t>Zurich</t>
  </si>
  <si>
    <t>Magnum</t>
  </si>
  <si>
    <t>Regina</t>
  </si>
  <si>
    <t>Lila II</t>
  </si>
  <si>
    <t>Ince Pacific</t>
  </si>
  <si>
    <t>Princess Fayzah</t>
  </si>
  <si>
    <t>New Horizon</t>
  </si>
  <si>
    <t>Mama Strength</t>
  </si>
  <si>
    <t>Lysandra</t>
  </si>
  <si>
    <t>Bull</t>
  </si>
  <si>
    <t>Panjali Teymurov</t>
  </si>
  <si>
    <t>Alsils</t>
  </si>
  <si>
    <t>Altay</t>
  </si>
  <si>
    <t>Snapper</t>
  </si>
  <si>
    <t>Elvin Safarov</t>
  </si>
  <si>
    <t>Yu Ru</t>
  </si>
  <si>
    <t>Aphrodite I</t>
  </si>
  <si>
    <t>Jin Hang Zheng Bang</t>
  </si>
  <si>
    <t>Kavo Alkyon</t>
  </si>
  <si>
    <t>Agricompany-M, Crystal Alliance Trade</t>
  </si>
  <si>
    <t>Touax 181</t>
  </si>
  <si>
    <t>Nj Moon</t>
  </si>
  <si>
    <t>Golden Star</t>
  </si>
  <si>
    <t>Aljabriya</t>
  </si>
  <si>
    <t>Maroulio S</t>
  </si>
  <si>
    <t>Clara B</t>
  </si>
  <si>
    <t>Espada X</t>
  </si>
  <si>
    <t>Adil Ibrahimli</t>
  </si>
  <si>
    <t>Cpt Georgios S</t>
  </si>
  <si>
    <t>Giyas</t>
  </si>
  <si>
    <t>Aurora</t>
  </si>
  <si>
    <t>Inase</t>
  </si>
  <si>
    <t>Xin Tai Yuan</t>
  </si>
  <si>
    <t>Tejas</t>
  </si>
  <si>
    <t>SHIPPER</t>
  </si>
  <si>
    <t>B/L DATE</t>
  </si>
  <si>
    <t>MONTH</t>
  </si>
  <si>
    <t>ORIGIN</t>
  </si>
  <si>
    <t>REGIME</t>
  </si>
  <si>
    <t>TERMINAL</t>
  </si>
  <si>
    <t>Vessel Line Up Trends by Country</t>
  </si>
  <si>
    <t>Destination</t>
  </si>
  <si>
    <t>YC</t>
  </si>
  <si>
    <t>YC WC</t>
  </si>
  <si>
    <t xml:space="preserve">YC </t>
  </si>
  <si>
    <t>SRW</t>
  </si>
  <si>
    <t>EUROPOORT</t>
  </si>
  <si>
    <t>PANAMA/DOM REP</t>
  </si>
  <si>
    <t>EL SALVADOR / GUATEMALA</t>
  </si>
  <si>
    <t>EURPOORT</t>
  </si>
  <si>
    <t xml:space="preserve">COSTA RICA  </t>
  </si>
  <si>
    <t>YC YSB SBM</t>
  </si>
  <si>
    <t xml:space="preserve">YC YSB  </t>
  </si>
  <si>
    <t>YC YSB</t>
  </si>
  <si>
    <t>YC NGMO IPA</t>
  </si>
  <si>
    <t>YC SBM SHP GDDG</t>
  </si>
  <si>
    <t>WC HRW SRW SBM</t>
  </si>
  <si>
    <t>YC GDDG</t>
  </si>
  <si>
    <t>YC SBM GDDGS</t>
  </si>
  <si>
    <t xml:space="preserve">WC  </t>
  </si>
  <si>
    <t>YC WC SBM GDDGS</t>
  </si>
  <si>
    <t xml:space="preserve">YC SRW  </t>
  </si>
  <si>
    <t>GDDG SBM</t>
  </si>
  <si>
    <t>YC SRW</t>
  </si>
  <si>
    <t>YC SBM</t>
  </si>
  <si>
    <t>HRW</t>
  </si>
  <si>
    <t>Corn/Wheat</t>
  </si>
  <si>
    <t>KOREA</t>
  </si>
  <si>
    <t>TBN</t>
  </si>
  <si>
    <t>Qty</t>
  </si>
  <si>
    <t>Sum of Qty2</t>
  </si>
  <si>
    <t>Count of Qty</t>
  </si>
  <si>
    <t>CMT</t>
  </si>
  <si>
    <t>Feb Export Estimates</t>
  </si>
  <si>
    <t>Vessels loaded:</t>
  </si>
  <si>
    <t>·        SBS to China: Month to date 47 vessels sailed with 3.006K mt. SBS to China.</t>
  </si>
  <si>
    <t>·        Month pace 83 vessels.</t>
  </si>
  <si>
    <t>·        Our line-up has 134 vessels to sail in February reported as China (8.683k mt) and 6 vessels with destination to be confirmed (315k mt), totaling 140 vessels (8.999k mt).</t>
  </si>
  <si>
    <t>Week 7 in numbers</t>
  </si>
  <si>
    <r>
      <t>New nominations:</t>
    </r>
    <r>
      <rPr>
        <b/>
        <sz val="12"/>
        <color theme="1"/>
        <rFont val="Aptos"/>
        <family val="2"/>
      </rPr>
      <t>  77 vessels</t>
    </r>
  </si>
  <si>
    <t>·        64 Soybeans</t>
  </si>
  <si>
    <t>·        1 Corn</t>
  </si>
  <si>
    <t>·        7 Soybean Meal</t>
  </si>
  <si>
    <t>·        5 Sugar</t>
  </si>
  <si>
    <t>·        0 DDGS</t>
  </si>
  <si>
    <t>Count of QUANTITY2</t>
  </si>
  <si>
    <t>SBM/YSB/WHT</t>
  </si>
  <si>
    <t>EL SALVADOR/GUATEMALA</t>
  </si>
  <si>
    <t>CORN/DDGS/RICE</t>
  </si>
  <si>
    <t>CORN /WHT</t>
  </si>
  <si>
    <t>JAPAN/TAIWAN</t>
  </si>
  <si>
    <t>Nizhinskiy</t>
  </si>
  <si>
    <t>CM</t>
  </si>
  <si>
    <t>Vol</t>
  </si>
  <si>
    <t>Dest</t>
  </si>
  <si>
    <t>Sum of Vol2</t>
  </si>
  <si>
    <t>Count of Vol</t>
  </si>
  <si>
    <t>Cfg</t>
  </si>
  <si>
    <t>03.01.2026</t>
  </si>
  <si>
    <t>04.01.2026</t>
  </si>
  <si>
    <t>Astarta Trading</t>
  </si>
  <si>
    <t>09.01.2026</t>
  </si>
  <si>
    <t>10.01.2026</t>
  </si>
  <si>
    <t>14.01.2026</t>
  </si>
  <si>
    <t>15.01.2026</t>
  </si>
  <si>
    <t>17.01.2026</t>
  </si>
  <si>
    <t>Louis Dreyfus, Adm</t>
  </si>
  <si>
    <t>24.01.2026</t>
  </si>
  <si>
    <t>Mar</t>
  </si>
  <si>
    <t>Iran</t>
  </si>
  <si>
    <t>Kenya</t>
  </si>
  <si>
    <t>Ukraine Corn Exports</t>
  </si>
  <si>
    <t>Week Est</t>
  </si>
  <si>
    <t>DDGS/SBM/SHP</t>
  </si>
  <si>
    <t>BELMONTE</t>
  </si>
  <si>
    <t>STRATEGIC EQUITY</t>
  </si>
  <si>
    <t>ADELANTE</t>
  </si>
  <si>
    <t>PAC SEGINUS</t>
  </si>
  <si>
    <t>VALENTINA</t>
  </si>
  <si>
    <t>AMIS QUEEN (MI 180)</t>
  </si>
  <si>
    <t>ESTELA CLAIRE</t>
  </si>
  <si>
    <t>ANNA SCHULTE</t>
  </si>
  <si>
    <t>JADE</t>
  </si>
  <si>
    <t>GLOBAL VEGA</t>
  </si>
  <si>
    <t>REA</t>
  </si>
  <si>
    <t>BH FORTUNE</t>
  </si>
  <si>
    <t>SUNRISE TRADER</t>
  </si>
  <si>
    <t>LIVADI</t>
  </si>
  <si>
    <t>FEDERAL CARIBOU</t>
  </si>
  <si>
    <t>VALIANT SAPPHIRE</t>
  </si>
  <si>
    <t>DEEP BLUE (MI 175)</t>
  </si>
  <si>
    <t>CALOBRA</t>
  </si>
  <si>
    <t>FRIEDERIKE</t>
  </si>
  <si>
    <t>HANZE GENUA</t>
  </si>
  <si>
    <t>MARINA I</t>
  </si>
  <si>
    <t>ATHINA L (MI 180)</t>
  </si>
  <si>
    <t>AETOLIA</t>
  </si>
  <si>
    <t>APOLLON TRADER</t>
  </si>
  <si>
    <t>SUZANNA D</t>
  </si>
  <si>
    <t>HANDY INCLUSIVITY</t>
  </si>
  <si>
    <t>IRIS K</t>
  </si>
  <si>
    <t>DUCHESS ROSARIO</t>
  </si>
  <si>
    <t>ARIETTA</t>
  </si>
  <si>
    <t>NORDIC LUEBECK</t>
  </si>
  <si>
    <t>SPIKE (MI 175)</t>
  </si>
  <si>
    <t>KNIDOS-M</t>
  </si>
  <si>
    <t>OCEAN DREAM</t>
  </si>
  <si>
    <t>ATTALIA</t>
  </si>
  <si>
    <t>FEDERICA</t>
  </si>
  <si>
    <t>JY LAKE</t>
  </si>
  <si>
    <t>RB LEAH</t>
  </si>
  <si>
    <t>MANDARIN SINGAPORE</t>
  </si>
  <si>
    <t>FU RONG FENG</t>
  </si>
  <si>
    <t>AMFITRITI (MI 180)</t>
  </si>
  <si>
    <t>CLIPPER SARA (MI 179)</t>
  </si>
  <si>
    <t>LOTUS</t>
  </si>
  <si>
    <t>BBC APOLLO</t>
  </si>
  <si>
    <t>ATLANTIC NORTH</t>
  </si>
  <si>
    <t>URSA MINOR</t>
  </si>
  <si>
    <t>SANTA CENTELLAR</t>
  </si>
  <si>
    <t>EPTALOFOS</t>
  </si>
  <si>
    <t>BLUE RIDGE</t>
  </si>
  <si>
    <t>STRATEGIC SYNERGY (MI 175)</t>
  </si>
  <si>
    <t>TWIN DELIGHT</t>
  </si>
  <si>
    <t>ASTERAS</t>
  </si>
  <si>
    <t>FEDERAL INFINITY</t>
  </si>
  <si>
    <t>MISTRAL I</t>
  </si>
  <si>
    <t>AVALON TRADER</t>
  </si>
  <si>
    <t>LEMESSOS LION</t>
  </si>
  <si>
    <t>ALBION BAY</t>
  </si>
  <si>
    <t>MELOI</t>
  </si>
  <si>
    <t>LOPA T (MI 180)</t>
  </si>
  <si>
    <t>SANTA CAROLINA</t>
  </si>
  <si>
    <t>SOFIA R</t>
  </si>
  <si>
    <t>MANHASSET QUEEN</t>
  </si>
  <si>
    <t>PAN REGINA</t>
  </si>
  <si>
    <t>KALEY (MI 179)</t>
  </si>
  <si>
    <t>STRATEGIC ALLIANCE (MI 175)</t>
  </si>
  <si>
    <t>RB DYLAN</t>
  </si>
  <si>
    <t>SW SOUTH WIND I</t>
  </si>
  <si>
    <t>CORINNA</t>
  </si>
  <si>
    <t>PORT NAGOYA</t>
  </si>
  <si>
    <t>NORDTAJO</t>
  </si>
  <si>
    <t>CAPRICORN CONFIDENCE</t>
  </si>
  <si>
    <t>CHARIOTEER</t>
  </si>
  <si>
    <t>CRIMSON AMBER</t>
  </si>
  <si>
    <t>MANDARIN NOBLE</t>
  </si>
  <si>
    <t>EQUINOX MELIDA</t>
  </si>
  <si>
    <t>QC PUNNY</t>
  </si>
  <si>
    <t>METSOVO</t>
  </si>
  <si>
    <t>THOR NIRAMIT</t>
  </si>
  <si>
    <t>STAR MONA</t>
  </si>
  <si>
    <t>NAVI LYRA</t>
  </si>
  <si>
    <t>TOMINI SAKURA</t>
  </si>
  <si>
    <t>NORDORINOCO</t>
  </si>
  <si>
    <t>SAKIZAYA POWER</t>
  </si>
  <si>
    <t>LUNAR STAR 1</t>
  </si>
  <si>
    <t>AQUATAURUS</t>
  </si>
  <si>
    <t>AFRICAN FINFOOT</t>
  </si>
  <si>
    <t>EQUINOX SOFRANO</t>
  </si>
  <si>
    <t xml:space="preserve">DEVBULK ALARA </t>
  </si>
  <si>
    <t>SHANDONG XIN XING</t>
  </si>
  <si>
    <t>TEMCO KALAMA</t>
  </si>
  <si>
    <t>UNITED GRAIN</t>
  </si>
  <si>
    <t>COLUMBIA EXPORT</t>
  </si>
  <si>
    <t>KALAMA EXPORT</t>
  </si>
  <si>
    <t>TEMCO TACOMA</t>
  </si>
  <si>
    <t>EGT</t>
  </si>
  <si>
    <t>GRAYS HARBOR</t>
  </si>
  <si>
    <t>LDC SEATTLE</t>
  </si>
  <si>
    <t>Mhp, Bunge</t>
  </si>
  <si>
    <t>Mhp, Cofco</t>
  </si>
  <si>
    <t>Svt Terminal</t>
  </si>
  <si>
    <t>Agriprime Trading</t>
  </si>
  <si>
    <t>Odesa Grain Terminal</t>
  </si>
  <si>
    <t>Portosun</t>
  </si>
  <si>
    <t>Mhp, Sunolta</t>
  </si>
  <si>
    <t>Odesa Portside Plant</t>
  </si>
  <si>
    <t>Unsc Shipping</t>
  </si>
  <si>
    <t>11.01.2026</t>
  </si>
  <si>
    <t>Tis-Coal</t>
  </si>
  <si>
    <t>12.01.2026</t>
  </si>
  <si>
    <t>Pivdennyi Trade Port</t>
  </si>
  <si>
    <t>Tis-Ore</t>
  </si>
  <si>
    <t>Mhp</t>
  </si>
  <si>
    <t>13.01.2026</t>
  </si>
  <si>
    <t>Tis – Berth 24</t>
  </si>
  <si>
    <t>Izmail Trade Port</t>
  </si>
  <si>
    <t>Corn Gluten Feed</t>
  </si>
  <si>
    <t>Interstarch Ukraine</t>
  </si>
  <si>
    <t>18.01.2026</t>
  </si>
  <si>
    <t>Newenergy</t>
  </si>
  <si>
    <t>D.A.M Trade Group</t>
  </si>
  <si>
    <t>Cofco, Mhp</t>
  </si>
  <si>
    <t>Tek-Trans Group Forward,  Chornomorsk Trade Port</t>
  </si>
  <si>
    <t>Container-Expert</t>
  </si>
  <si>
    <t>22.01.2026</t>
  </si>
  <si>
    <t>23.01.2026</t>
  </si>
  <si>
    <t>First Odesa Trading Company</t>
  </si>
  <si>
    <t>Dp World Tis Pivdennyi</t>
  </si>
  <si>
    <t>Lnz</t>
  </si>
  <si>
    <t>Hydrosend</t>
  </si>
  <si>
    <t>Odesa State Silo</t>
  </si>
  <si>
    <t>(All)</t>
  </si>
  <si>
    <t>Cumbrian</t>
  </si>
  <si>
    <t>Gen Polad Hashimov</t>
  </si>
  <si>
    <t>Er Yem</t>
  </si>
  <si>
    <t>Yaprakli</t>
  </si>
  <si>
    <t>Blue Shark</t>
  </si>
  <si>
    <t>Upton Trade</t>
  </si>
  <si>
    <t>Agrotradestevedoring</t>
  </si>
  <si>
    <t>Med Pacific</t>
  </si>
  <si>
    <t>Bc Miklagard</t>
  </si>
  <si>
    <t>Bayern Glory</t>
  </si>
  <si>
    <t>Mohamad Y</t>
  </si>
  <si>
    <t>Zarja Agro</t>
  </si>
  <si>
    <t>Jupiter</t>
  </si>
  <si>
    <t>Agroted Kolosform</t>
  </si>
  <si>
    <t>Mrc Lina</t>
  </si>
  <si>
    <t>Lanikai</t>
  </si>
  <si>
    <t>T-Med</t>
  </si>
  <si>
    <t xml:space="preserve">Abbey Global </t>
  </si>
  <si>
    <t>Agroimeks (Ossoyo)</t>
  </si>
  <si>
    <t>Tis-Ct</t>
  </si>
  <si>
    <t>Mermaid 1</t>
  </si>
  <si>
    <t>Haato</t>
  </si>
  <si>
    <t>Bs-4</t>
  </si>
  <si>
    <t>Bs-6</t>
  </si>
  <si>
    <t>Hala Star</t>
  </si>
  <si>
    <t>Fish Port</t>
  </si>
  <si>
    <t>Lmz Europa</t>
  </si>
  <si>
    <t>Greenway</t>
  </si>
  <si>
    <t>Rider</t>
  </si>
  <si>
    <t>Dieva</t>
  </si>
  <si>
    <t>Dano</t>
  </si>
  <si>
    <t>Rek Elite</t>
  </si>
  <si>
    <t>Sanita S</t>
  </si>
  <si>
    <t>Gma Tania</t>
  </si>
  <si>
    <t>Isik 4</t>
  </si>
  <si>
    <t>Upss Izmail</t>
  </si>
  <si>
    <t>Anna Dorothea</t>
  </si>
  <si>
    <t>Lady Ileen</t>
  </si>
  <si>
    <t>Asmar</t>
  </si>
  <si>
    <t>Master</t>
  </si>
  <si>
    <t>Zheng Jun</t>
  </si>
  <si>
    <t>Neco K</t>
  </si>
  <si>
    <t>Tivy Gold</t>
  </si>
  <si>
    <t>Junning</t>
  </si>
  <si>
    <t>Petros S</t>
  </si>
  <si>
    <t>Eileen</t>
  </si>
  <si>
    <t>Tai Harvest</t>
  </si>
  <si>
    <t>Munammet Gumustas 5</t>
  </si>
  <si>
    <t>Lentil</t>
  </si>
  <si>
    <t>NBL-008</t>
  </si>
  <si>
    <t>NBL-012</t>
  </si>
  <si>
    <t>Yasar Kemal</t>
  </si>
  <si>
    <t>Khudayar Yusifzade</t>
  </si>
  <si>
    <t>Dora</t>
  </si>
  <si>
    <t>Clever</t>
  </si>
  <si>
    <t>Elita Gida</t>
  </si>
  <si>
    <t>Sa-19</t>
  </si>
  <si>
    <t>Rotterdam Pearl V</t>
  </si>
  <si>
    <t>Muhammet Gumustas 5</t>
  </si>
  <si>
    <t>Memisoglu Tarim</t>
  </si>
  <si>
    <t>Caspit</t>
  </si>
  <si>
    <t>Ocean Sky</t>
  </si>
  <si>
    <t>Urasia Link</t>
  </si>
  <si>
    <t>Aj Rose</t>
  </si>
  <si>
    <t>Mak 1</t>
  </si>
  <si>
    <t>Halona</t>
  </si>
  <si>
    <t>Hermes</t>
  </si>
  <si>
    <t>Kmax Evdokia</t>
  </si>
  <si>
    <t>Lime</t>
  </si>
  <si>
    <t>Hassan Y</t>
  </si>
  <si>
    <t>Run Long</t>
  </si>
  <si>
    <t>Abk Tiger</t>
  </si>
  <si>
    <t>Maya</t>
  </si>
  <si>
    <t>New Breeze</t>
  </si>
  <si>
    <t>Progress Iv</t>
  </si>
  <si>
    <t>Salix</t>
  </si>
  <si>
    <t>Alfa Watan</t>
  </si>
  <si>
    <t>Act-32</t>
  </si>
  <si>
    <t>Act-34</t>
  </si>
  <si>
    <t>Act 59</t>
  </si>
  <si>
    <t>Act 46</t>
  </si>
  <si>
    <t>Act 24</t>
  </si>
  <si>
    <t>Act 50</t>
  </si>
  <si>
    <t>Cativera</t>
  </si>
  <si>
    <t>Island Star</t>
  </si>
  <si>
    <t>Zheng Kai</t>
  </si>
  <si>
    <t>Triumph Iv</t>
  </si>
  <si>
    <t>Mia</t>
  </si>
  <si>
    <t>Maris</t>
  </si>
  <si>
    <t>Tanaro River</t>
  </si>
  <si>
    <t>Ata 1</t>
  </si>
  <si>
    <t>Mohamad</t>
  </si>
  <si>
    <t>Panamax Breeze</t>
  </si>
  <si>
    <t>Omicron Pearl</t>
  </si>
  <si>
    <t>Gulnak</t>
  </si>
  <si>
    <t>Peace Gem</t>
  </si>
  <si>
    <t>Ous Brave</t>
  </si>
  <si>
    <t>Sms Panamera</t>
  </si>
  <si>
    <t>Atria</t>
  </si>
  <si>
    <t>Heng An Yang</t>
  </si>
  <si>
    <t>Bella Nadia</t>
  </si>
  <si>
    <t>Lady Maris</t>
  </si>
  <si>
    <t>Mercury Ocean</t>
  </si>
  <si>
    <t>Jetta</t>
  </si>
  <si>
    <t>Primus</t>
  </si>
  <si>
    <t>Hj Shanghai</t>
  </si>
  <si>
    <t>Tg Taurus</t>
  </si>
  <si>
    <t>Zheng Yao</t>
  </si>
  <si>
    <t>Vines</t>
  </si>
  <si>
    <t>Lady Joy</t>
  </si>
  <si>
    <t>Karam K</t>
  </si>
  <si>
    <t>Nikolaos S</t>
  </si>
  <si>
    <t>Enas H</t>
  </si>
  <si>
    <t>Star Venture</t>
  </si>
  <si>
    <t>Linde</t>
  </si>
  <si>
    <t>Ak Karam</t>
  </si>
  <si>
    <t>Furtuna</t>
  </si>
  <si>
    <t>Winner</t>
  </si>
  <si>
    <t>Ssi Surprise</t>
  </si>
  <si>
    <t>Sunny Lynn</t>
  </si>
  <si>
    <t>Panamax Nostos</t>
  </si>
  <si>
    <t>Lucky Joy</t>
  </si>
  <si>
    <t>Tg Virgo</t>
  </si>
  <si>
    <t>Avg</t>
  </si>
  <si>
    <t>Apr</t>
  </si>
  <si>
    <t>May</t>
  </si>
  <si>
    <t>Jun</t>
  </si>
  <si>
    <t>Jul</t>
  </si>
  <si>
    <t>Aug</t>
  </si>
  <si>
    <t>Avg Mar</t>
  </si>
  <si>
    <t xml:space="preserve">US Gulf </t>
  </si>
  <si>
    <t>Monthly Avg</t>
  </si>
  <si>
    <t>Max</t>
  </si>
  <si>
    <t>CORN/CGM/SBM/YSB</t>
  </si>
  <si>
    <t>CORN/CGM</t>
  </si>
  <si>
    <t>COSTA RICA/PANAMA</t>
  </si>
  <si>
    <t xml:space="preserve">LDC PORT ALLEN </t>
  </si>
  <si>
    <t>SZARE SZEREGI</t>
  </si>
  <si>
    <t>PAC CAPELLA</t>
  </si>
  <si>
    <t>PELICAN ISLAND</t>
  </si>
  <si>
    <t>SACHI</t>
  </si>
  <si>
    <t>DESERT MOON</t>
  </si>
  <si>
    <t>KYTHIRA</t>
  </si>
  <si>
    <t>RIZE</t>
  </si>
  <si>
    <t>BBG TIESHAN</t>
  </si>
  <si>
    <t>ASTURCON</t>
  </si>
  <si>
    <t>LEMESSOS WIND</t>
  </si>
  <si>
    <t>PORT KYOTO</t>
  </si>
  <si>
    <t>JABAL SHAMS</t>
  </si>
  <si>
    <t>UBC TAMPA (MI 179)</t>
  </si>
  <si>
    <t>BBC MARS</t>
  </si>
  <si>
    <t>CS JINAN</t>
  </si>
  <si>
    <t>GEIYO K</t>
  </si>
  <si>
    <t>SUPREME VALOR (MI 175)</t>
  </si>
  <si>
    <t>WESER POINT</t>
  </si>
  <si>
    <t>YUN LONG FENG</t>
  </si>
  <si>
    <t>PAIWAN ACE</t>
  </si>
  <si>
    <t>STAMINA DIVA</t>
  </si>
  <si>
    <t>LOWLANDS FREEDOM</t>
  </si>
  <si>
    <t>CAPT EUGENE</t>
  </si>
  <si>
    <t>INTERLINK SOLIDITY</t>
  </si>
  <si>
    <t>UBC TAKORADI (MI 178)</t>
  </si>
  <si>
    <t>ASAHI OCEAN</t>
  </si>
  <si>
    <t>CPT STEFANOS M</t>
  </si>
  <si>
    <t>HSL PERTH</t>
  </si>
  <si>
    <t>PAN HARVEST</t>
  </si>
  <si>
    <t>&lt;9/4/2025</t>
  </si>
  <si>
    <t>Gravita-S</t>
  </si>
  <si>
    <t>Adam Crown</t>
  </si>
  <si>
    <t>Grandma Lila</t>
  </si>
  <si>
    <t>Lady Jasmin</t>
  </si>
  <si>
    <t>Adm</t>
  </si>
  <si>
    <t>Sun Shine</t>
  </si>
  <si>
    <t>TXG</t>
  </si>
  <si>
    <t>Ukr</t>
  </si>
  <si>
    <t>TANZANITE</t>
  </si>
  <si>
    <t>ALKIMOS HERACLES</t>
  </si>
  <si>
    <t>T CLEVER</t>
  </si>
  <si>
    <t>BAYRAKTAR UNITY</t>
  </si>
  <si>
    <t>SEABEE</t>
  </si>
  <si>
    <t>KRAIT</t>
  </si>
  <si>
    <t>CENTURY GOLD</t>
  </si>
  <si>
    <t>ORIENT PRESTIGE</t>
  </si>
  <si>
    <t>TOSA HARMONY (MI 175)</t>
  </si>
  <si>
    <t>DSI POLARIS</t>
  </si>
  <si>
    <t>BULK BRENTON</t>
  </si>
  <si>
    <t>UBC HALIFAX</t>
  </si>
  <si>
    <t>FORTUNE AQUA</t>
  </si>
  <si>
    <t>STAR MYSTIC</t>
  </si>
  <si>
    <t>PACIFIC BLISS</t>
  </si>
  <si>
    <t>ULTRA OSORNO</t>
  </si>
  <si>
    <t>MYKONOS DAWN</t>
  </si>
  <si>
    <t>MINNEAPOLIS MIYO</t>
  </si>
  <si>
    <t>ALPHA PROGRESS</t>
  </si>
  <si>
    <t>CAPE AKAMAS</t>
  </si>
  <si>
    <t>GLBS MAGIC</t>
  </si>
  <si>
    <t>TAI SPLENDOR</t>
  </si>
  <si>
    <t>STEEL C (MI 175)</t>
  </si>
  <si>
    <t>SOPOT</t>
  </si>
  <si>
    <t>QIAN DAO HU</t>
  </si>
  <si>
    <t>REGINA</t>
  </si>
  <si>
    <t>DE XIN HAI</t>
  </si>
  <si>
    <t>ARUNA EAGLE</t>
  </si>
  <si>
    <t>EVA</t>
  </si>
  <si>
    <t>TOMINI PAMPERO</t>
  </si>
  <si>
    <t>FLORA K</t>
  </si>
  <si>
    <t>OSLO BULK 3</t>
  </si>
  <si>
    <t>AMALIA</t>
  </si>
  <si>
    <t>SIDER MOMPOX</t>
  </si>
  <si>
    <t>SEA CREDENCE</t>
  </si>
  <si>
    <t>STAHLA</t>
  </si>
  <si>
    <t>Talia</t>
  </si>
  <si>
    <t>Lolo Gate</t>
  </si>
  <si>
    <t>Umit G</t>
  </si>
  <si>
    <t>ETA</t>
  </si>
  <si>
    <t>Eirini S</t>
  </si>
  <si>
    <t>Roba</t>
  </si>
  <si>
    <t>Spring</t>
  </si>
  <si>
    <t>Searena</t>
  </si>
  <si>
    <t>Sea Tiger I</t>
  </si>
  <si>
    <t>Jasmine</t>
  </si>
  <si>
    <t>Wisdom Star</t>
  </si>
  <si>
    <t>Countries</t>
  </si>
  <si>
    <t>Ukriane Corn Exports by Month kMT</t>
  </si>
  <si>
    <t>Ukriane</t>
  </si>
  <si>
    <t>STAR FAIRFIELD</t>
  </si>
  <si>
    <t>CALLIO</t>
  </si>
  <si>
    <t>C.L. JUDY</t>
  </si>
  <si>
    <t>PACIFIC CONSTANT</t>
  </si>
  <si>
    <t>SEACON TOKYO</t>
  </si>
  <si>
    <t>LACTA</t>
  </si>
  <si>
    <t>BULKER BEE 10</t>
  </si>
  <si>
    <t>JOSCO MINGZHOU</t>
  </si>
  <si>
    <t>OINOUSSIAN COURAGE</t>
  </si>
  <si>
    <t>SAKIZAYA QUEEN</t>
  </si>
  <si>
    <t>MELIA</t>
  </si>
  <si>
    <t>ISMENE</t>
  </si>
  <si>
    <t>BRIGHT HORIZON</t>
  </si>
  <si>
    <t>DAIWAN INFINITY</t>
  </si>
  <si>
    <t>VIGOR OL</t>
  </si>
  <si>
    <t>STAR SINGAPORE</t>
  </si>
  <si>
    <t>NORDIC NANJING</t>
  </si>
  <si>
    <t>BERGE BEN NEVIS</t>
  </si>
  <si>
    <t>SUN VILL II</t>
  </si>
  <si>
    <t>PERTH I</t>
  </si>
  <si>
    <t>ROYAL QUEST</t>
  </si>
  <si>
    <t>BENTLEY</t>
  </si>
  <si>
    <t>UBC SALERNO</t>
  </si>
  <si>
    <t>IPPOKRATIS</t>
  </si>
  <si>
    <t>13/03/26</t>
  </si>
  <si>
    <t>CHATHAM ISLAND</t>
  </si>
  <si>
    <t>ETG UBUNTU</t>
  </si>
  <si>
    <t>DEVBULK SINEM</t>
  </si>
  <si>
    <t>JULES POINT</t>
  </si>
  <si>
    <t>ROYAL</t>
  </si>
  <si>
    <t>JAGUAR</t>
  </si>
  <si>
    <t>OCEAN RELAY</t>
  </si>
  <si>
    <t>YASA SATURN</t>
  </si>
  <si>
    <t>IONIC UNITED</t>
  </si>
  <si>
    <t>STAR PEGASUS</t>
  </si>
  <si>
    <t>MEDI POSITANO</t>
  </si>
  <si>
    <t>GENCO WASP</t>
  </si>
  <si>
    <t>ARAGONA</t>
  </si>
  <si>
    <t>SCARLET CYPRESS</t>
  </si>
  <si>
    <t>BBG YULIN</t>
  </si>
  <si>
    <t>TOMINI HARMONY</t>
  </si>
  <si>
    <t>BERGE RYSY</t>
  </si>
  <si>
    <t>BIRDIE</t>
  </si>
  <si>
    <t>NM CHERRY BLOSSOM</t>
  </si>
  <si>
    <t>AMFITRITI</t>
  </si>
  <si>
    <t>IOANNA</t>
  </si>
  <si>
    <t>MARVELOUS STAR</t>
  </si>
  <si>
    <t>ALORA</t>
  </si>
  <si>
    <t>CL JINGDEZHEN</t>
  </si>
  <si>
    <t>NAVIOS CHRISTINE B</t>
  </si>
  <si>
    <t>UNITED HALO</t>
  </si>
  <si>
    <t xml:space="preserve">REGINA S </t>
  </si>
  <si>
    <t>SAKURA L</t>
  </si>
  <si>
    <t>GOLDEN GLINT</t>
  </si>
  <si>
    <t>CRIMSON DELIGHT</t>
  </si>
  <si>
    <t>LUNITA</t>
  </si>
  <si>
    <t>TEAL BULKER</t>
  </si>
  <si>
    <t>PAC LIBRA</t>
  </si>
  <si>
    <t>TOXOTIS</t>
  </si>
  <si>
    <t>INLAND SEA (MI 179)</t>
  </si>
  <si>
    <t>ALITHIA (MI 180)</t>
  </si>
  <si>
    <t>NEW NATION (MI 175)</t>
  </si>
  <si>
    <t>FOXTROT (MI 180)</t>
  </si>
  <si>
    <t>ENDURANCE SW (MI 175)</t>
  </si>
  <si>
    <t>HAMPTON OCEAN</t>
  </si>
  <si>
    <t>April</t>
  </si>
  <si>
    <t>June</t>
  </si>
  <si>
    <t>July</t>
  </si>
  <si>
    <t>Russia</t>
  </si>
  <si>
    <t>EU</t>
  </si>
  <si>
    <t>CORN Global FOB</t>
  </si>
  <si>
    <t>Soybean Global FOB</t>
  </si>
  <si>
    <t>Wheat Global FOB</t>
  </si>
  <si>
    <t>Australia</t>
  </si>
  <si>
    <t>&lt;9/1/2025</t>
  </si>
  <si>
    <t>USG Corn Exports by Destiantion</t>
  </si>
  <si>
    <t>USG Soybean Exports by Destiantion</t>
  </si>
  <si>
    <t>Japan</t>
  </si>
  <si>
    <t>&lt;9/2/2025</t>
  </si>
  <si>
    <t>Reverting</t>
  </si>
  <si>
    <t>PNW Corn Exports by Destiantion</t>
  </si>
  <si>
    <t>(Multiple Items)</t>
  </si>
  <si>
    <t>PNW YSB</t>
  </si>
  <si>
    <t>PNW YC</t>
  </si>
  <si>
    <t>PNW Soybean Exports by Destiantion</t>
  </si>
  <si>
    <t>34K</t>
  </si>
  <si>
    <t>31K</t>
  </si>
  <si>
    <t>30K</t>
  </si>
  <si>
    <t>57K</t>
  </si>
  <si>
    <t>70K</t>
  </si>
  <si>
    <t>32K</t>
  </si>
  <si>
    <t>55K</t>
  </si>
  <si>
    <t>40K</t>
  </si>
  <si>
    <t>CORN/GDDGS/WHT/SBM</t>
  </si>
  <si>
    <t>44K</t>
  </si>
  <si>
    <t>48K</t>
  </si>
  <si>
    <t>45K</t>
  </si>
  <si>
    <t>36K</t>
  </si>
  <si>
    <t>50K</t>
  </si>
  <si>
    <t>58K</t>
  </si>
  <si>
    <t>43K</t>
  </si>
  <si>
    <t>CORN/GDDG/SHP/SBM/WHT</t>
  </si>
  <si>
    <t>69K</t>
  </si>
  <si>
    <t>35K</t>
  </si>
  <si>
    <t>60K</t>
  </si>
  <si>
    <t>52K</t>
  </si>
  <si>
    <t>SENEGAL</t>
  </si>
  <si>
    <t>37K</t>
  </si>
  <si>
    <t>49K</t>
  </si>
  <si>
    <t>SBM/RICE/WHT</t>
  </si>
  <si>
    <t>38K</t>
  </si>
  <si>
    <t>TANZANIA</t>
  </si>
  <si>
    <t>CORN/CGFP/GDDG/SHP</t>
  </si>
  <si>
    <t>ELEOUSSA!</t>
  </si>
  <si>
    <t>BAO HE LING</t>
  </si>
  <si>
    <t>TJ PELICANS</t>
  </si>
  <si>
    <t>SAKURA HARMONY (MI 179)</t>
  </si>
  <si>
    <t>CANARIAS (MI 175)</t>
  </si>
  <si>
    <t>OSLO BULK 2</t>
  </si>
  <si>
    <t>ELEOVRYTISSA</t>
  </si>
  <si>
    <t>MARATHASSA</t>
  </si>
  <si>
    <t>LINDSAYLOU (DOUBLE-BERTH)</t>
  </si>
  <si>
    <t>MAPLE ARROW</t>
  </si>
  <si>
    <t>LOPA T (MI 175)</t>
  </si>
  <si>
    <t>PACIFIC NEXUS</t>
  </si>
  <si>
    <t>SYROS I</t>
  </si>
  <si>
    <t>YASA BEGONIA (MI 179)</t>
  </si>
  <si>
    <t>ZY YULONG</t>
  </si>
  <si>
    <t>SEATTLE HARMONY</t>
  </si>
  <si>
    <t>FORTUNE DESTINY</t>
  </si>
  <si>
    <t>WL UGLICH (MI 180)</t>
  </si>
  <si>
    <t>DEVBULK DENIZ</t>
  </si>
  <si>
    <t>FENG HE HAI</t>
  </si>
  <si>
    <t>TAMBLING</t>
  </si>
  <si>
    <t>IOANNIS THEO</t>
  </si>
  <si>
    <t>SEAPEARL</t>
  </si>
  <si>
    <t>DYNA CRANE</t>
  </si>
  <si>
    <t>DENSA FALCON</t>
  </si>
  <si>
    <t>ARCOLA</t>
  </si>
  <si>
    <t>TAC IMOLA</t>
  </si>
  <si>
    <t>CK ANGIE</t>
  </si>
  <si>
    <t>MDS ARIADNE</t>
  </si>
  <si>
    <t>ENDURO TRADER</t>
  </si>
  <si>
    <t>MANINA</t>
  </si>
  <si>
    <t>PMS ENZIAN</t>
  </si>
  <si>
    <t>BREEZE</t>
  </si>
  <si>
    <t>POSEIDON TRADER (MI 175)</t>
  </si>
  <si>
    <t>TOSA HARMONY (MI 179)</t>
  </si>
  <si>
    <t>EVDILOS</t>
  </si>
  <si>
    <t>LOADING</t>
  </si>
  <si>
    <t>FILED</t>
  </si>
  <si>
    <t>COLUMBIA</t>
  </si>
  <si>
    <t>AMIS YOUTH</t>
  </si>
  <si>
    <t>KEN COLON</t>
  </si>
  <si>
    <t>GENCO MAGIC</t>
  </si>
  <si>
    <t>STAR COPENHAGEN</t>
  </si>
  <si>
    <t>WESTERN SANTIAGO</t>
  </si>
  <si>
    <t>CANOPUS</t>
  </si>
  <si>
    <t>SSI AURORA</t>
  </si>
  <si>
    <t>LIBRA</t>
  </si>
  <si>
    <t>HAATO</t>
  </si>
  <si>
    <t>ANTAKYA-M</t>
  </si>
  <si>
    <t>TAC DAYTONA</t>
  </si>
  <si>
    <t>OMISHIMA</t>
  </si>
  <si>
    <t>MUSKY</t>
  </si>
  <si>
    <t>PEDHOULAS FIGHTER</t>
  </si>
  <si>
    <t>SORSI</t>
  </si>
  <si>
    <t>ALEXANDROS P</t>
  </si>
  <si>
    <t>VASSOS</t>
  </si>
  <si>
    <t>BRAVE HAWK</t>
  </si>
  <si>
    <t>BALSA 92</t>
  </si>
  <si>
    <t>DSI ANDROMEDA</t>
  </si>
  <si>
    <t>SHENG KANG HAI</t>
  </si>
  <si>
    <t>BERGE GALDHOPIGGEN</t>
  </si>
  <si>
    <t>PHAEDRA</t>
  </si>
  <si>
    <t>SZCZECIN</t>
  </si>
  <si>
    <t>SORAL</t>
  </si>
  <si>
    <t>CHRISTIANA P</t>
  </si>
  <si>
    <t>FJ DALIA</t>
  </si>
  <si>
    <t>BOYANG TAURUS</t>
  </si>
  <si>
    <t>DALARNA</t>
  </si>
  <si>
    <t>NORSE DEVELOPMENT</t>
  </si>
  <si>
    <t>AFRICAN GRIFFON</t>
  </si>
  <si>
    <t>G TAISHAN</t>
  </si>
  <si>
    <t>SEACON LIVERPOOL</t>
  </si>
  <si>
    <t>GENCO BOURGOGNE (MI 180)</t>
  </si>
  <si>
    <t>CAPT EUGENE (MI 175)</t>
  </si>
  <si>
    <t>PRIME STAR (MI 179)</t>
  </si>
  <si>
    <t>SUMATRA</t>
  </si>
  <si>
    <t>GREAT 61</t>
  </si>
  <si>
    <t>CL GANJIANG</t>
  </si>
  <si>
    <t>SUPRA MONARCH</t>
  </si>
  <si>
    <t>FENG LI HAI</t>
  </si>
  <si>
    <t>BALSA 91</t>
  </si>
  <si>
    <t>SARITA NAREE</t>
  </si>
  <si>
    <t>AMIS POWER</t>
  </si>
  <si>
    <t>CAPTAIN DIMITRIS</t>
  </si>
  <si>
    <t>COPENHAGEN COMMERCE</t>
  </si>
  <si>
    <t>IN PORT</t>
  </si>
  <si>
    <t>Abalone</t>
  </si>
  <si>
    <t>Ugurs</t>
  </si>
  <si>
    <t>Yangtze Selinda</t>
  </si>
  <si>
    <t>Transtone</t>
  </si>
  <si>
    <t>Taman</t>
  </si>
  <si>
    <t>Efko</t>
  </si>
  <si>
    <t>New Harve</t>
  </si>
  <si>
    <t>Toya</t>
  </si>
  <si>
    <t>Bright</t>
  </si>
  <si>
    <t>Charilaos S</t>
  </si>
  <si>
    <t>Jordan</t>
  </si>
  <si>
    <t>Princess Bana</t>
  </si>
  <si>
    <t>Alana</t>
  </si>
  <si>
    <t>Iokasti Gs</t>
  </si>
  <si>
    <t>Cs Silverwing</t>
  </si>
  <si>
    <t>Fer 610</t>
  </si>
  <si>
    <t>Ince Bosphorus</t>
  </si>
  <si>
    <t xml:space="preserve">Agriprime Global </t>
  </si>
  <si>
    <t>Arrow Star 1</t>
  </si>
  <si>
    <t>Sea Majesty</t>
  </si>
  <si>
    <t>Malik Aliyev</t>
  </si>
  <si>
    <t>APR 26</t>
  </si>
  <si>
    <t>Tai Honor</t>
  </si>
  <si>
    <t>Moonrise</t>
  </si>
  <si>
    <t>Andino Delta</t>
  </si>
  <si>
    <t>Princess Shaimaa</t>
  </si>
  <si>
    <t>Captain Leandros</t>
  </si>
  <si>
    <t>Aria</t>
  </si>
  <si>
    <t>Djibouti</t>
  </si>
  <si>
    <t>Kiran Europe</t>
  </si>
  <si>
    <t>Princess Katherine</t>
  </si>
  <si>
    <t>Gutian Trust</t>
  </si>
  <si>
    <t>Adam Prime</t>
  </si>
  <si>
    <t>Marlin</t>
  </si>
  <si>
    <t>Agn Lagertha</t>
  </si>
  <si>
    <t>Siya Ram</t>
  </si>
  <si>
    <t>Shun Fu Wang</t>
  </si>
  <si>
    <t>Weekly</t>
  </si>
  <si>
    <t>Monthly</t>
  </si>
  <si>
    <t>Min</t>
  </si>
  <si>
    <t>Bzl</t>
  </si>
  <si>
    <t>Arg</t>
  </si>
  <si>
    <t>BZL</t>
  </si>
  <si>
    <t>ARG</t>
  </si>
  <si>
    <t>CORN/GDDG/YSB</t>
  </si>
  <si>
    <t>CORN/CGM/SBM/WHT/YSB</t>
  </si>
  <si>
    <t>SPRING JASMINE (DOUBLE-BERTH)</t>
  </si>
  <si>
    <t>AFRICAN JUNIPER</t>
  </si>
  <si>
    <t>OCEAN BAO</t>
  </si>
  <si>
    <t>LAPIS LAZULI</t>
  </si>
  <si>
    <t>IRIS K (MI 179)</t>
  </si>
  <si>
    <t>DDGS/DDGM/CGP</t>
  </si>
  <si>
    <t>MILA SAN</t>
  </si>
  <si>
    <t>SPRING ZEPHYR</t>
  </si>
  <si>
    <t>BRIGHTEN TRADER</t>
  </si>
  <si>
    <t>OCEAN BANQUET</t>
  </si>
  <si>
    <t>XH DEEP COVER</t>
  </si>
  <si>
    <t>ATLANTIC SPARKLE</t>
  </si>
  <si>
    <t>ASTRO ANTARES</t>
  </si>
  <si>
    <t>ATLANTIS TRADE</t>
  </si>
  <si>
    <t>NEW KEY (MI 175)</t>
  </si>
  <si>
    <t>Ssi Dauntless</t>
  </si>
  <si>
    <t>Uni K</t>
  </si>
  <si>
    <t>Stefanos T</t>
  </si>
  <si>
    <t>De Xin Sheng Xiang</t>
  </si>
  <si>
    <t>Nurdogan</t>
  </si>
  <si>
    <t>Theotokos S</t>
  </si>
  <si>
    <t>Ethra Diamond</t>
  </si>
  <si>
    <t>Ning Feng 616</t>
  </si>
  <si>
    <t>Sky Ranger</t>
  </si>
  <si>
    <t>Golden Gate</t>
  </si>
  <si>
    <t>Tucson</t>
  </si>
  <si>
    <t>Densa Deniz</t>
  </si>
  <si>
    <t>Bundu</t>
  </si>
  <si>
    <t>Bj Express III</t>
  </si>
  <si>
    <t>Tba</t>
  </si>
  <si>
    <t>Agricompany-M</t>
  </si>
  <si>
    <t>Ubc Avilova</t>
  </si>
  <si>
    <t>Genoa</t>
  </si>
  <si>
    <t>Flamingo 1</t>
  </si>
  <si>
    <t>Zifona</t>
  </si>
  <si>
    <t>Agricompany-M, Izmail-Transbulkterminal</t>
  </si>
  <si>
    <t>Al Kareem Zafer</t>
  </si>
  <si>
    <t>Ftm Galaxy</t>
  </si>
  <si>
    <t>Enjoy Prosperity</t>
  </si>
  <si>
    <t>Bharat</t>
  </si>
  <si>
    <t>Rc Artemis</t>
  </si>
  <si>
    <t>Eslem</t>
  </si>
  <si>
    <t>South Spirit</t>
  </si>
  <si>
    <t>Fk Seham</t>
  </si>
  <si>
    <t>Gravita Invest</t>
  </si>
  <si>
    <t>Agricompany-M, Ukrzernotrade Maks, Pivdenagrooiltrade</t>
  </si>
  <si>
    <t>CGM/GDDG</t>
  </si>
  <si>
    <t>CORN/CGM/WHT/YSB</t>
  </si>
  <si>
    <t>WHY</t>
  </si>
  <si>
    <t>REP DOM</t>
  </si>
  <si>
    <t>ELSABETH C</t>
  </si>
  <si>
    <t>SEAHORSE (MI 179)</t>
  </si>
  <si>
    <t>SUNNY HOPE</t>
  </si>
  <si>
    <t>SAGITTARIUS (MI 180)</t>
  </si>
  <si>
    <t>CAPE GULL</t>
  </si>
  <si>
    <t>BALSA 96 (MI 175)</t>
  </si>
  <si>
    <t>ISHIZUCHI STAR</t>
  </si>
  <si>
    <t>APHROS (MI 179)</t>
  </si>
  <si>
    <t>ASTERIUS</t>
  </si>
  <si>
    <t>LOWLANDS ENGEL</t>
  </si>
  <si>
    <t>YASA KYOTO</t>
  </si>
  <si>
    <t>ALICIA</t>
  </si>
  <si>
    <t>TAI SUCCESS</t>
  </si>
  <si>
    <t>UBC THESSALONIKI (MI 180)</t>
  </si>
  <si>
    <t>OCEAN LORRY</t>
  </si>
  <si>
    <t>NITAYA NAREE</t>
  </si>
  <si>
    <t>CL SHANGGAO</t>
  </si>
  <si>
    <t>AMIS INTEGRITY</t>
  </si>
  <si>
    <t>ERACLE</t>
  </si>
  <si>
    <t>PEARL ETERNITY</t>
  </si>
  <si>
    <t>PEACE GARDEN</t>
  </si>
  <si>
    <t>ENDURANCE SW</t>
  </si>
  <si>
    <t>AP DUBROVNIK</t>
  </si>
  <si>
    <t>GOLDEN SAKURA</t>
  </si>
  <si>
    <t>STELLAR TRADER</t>
  </si>
  <si>
    <t>AUGUST OLDENDORFF</t>
  </si>
  <si>
    <t>TCZEW</t>
  </si>
  <si>
    <t>JNS PROSPERITY</t>
  </si>
  <si>
    <t>KANGTING</t>
  </si>
  <si>
    <t>LOWLANDS BLOSSOM</t>
  </si>
  <si>
    <t>GH PRIDE</t>
  </si>
  <si>
    <t>SSI PROVIDENCE</t>
  </si>
  <si>
    <t>MIKE THOMAS</t>
  </si>
  <si>
    <t>LIZZY CONFIDENCE</t>
  </si>
  <si>
    <t>STAR GREENWICH</t>
  </si>
  <si>
    <t>HARILAOS JUNIOR</t>
  </si>
  <si>
    <t>GENCO LANGUEDOC</t>
  </si>
  <si>
    <t>OBSERVATOR</t>
  </si>
  <si>
    <t>BAM PROTEUS</t>
  </si>
  <si>
    <t>THOR FRIENDSHIP</t>
  </si>
  <si>
    <t>PAC LEO</t>
  </si>
  <si>
    <t>SUPRA PASHA</t>
  </si>
  <si>
    <t>SEALADY (MI 180)</t>
  </si>
  <si>
    <t>NORDIC INCHEON (MI 179)</t>
  </si>
  <si>
    <t>MARLA SAMURAI (MI 180)</t>
  </si>
  <si>
    <t>BIG GLORY</t>
  </si>
  <si>
    <t>PRINCESS MARGO (DOUBLE-BERTH)</t>
  </si>
  <si>
    <t>GENCO ENTERPRISE</t>
  </si>
  <si>
    <t>OCCITAN LISTRAC</t>
  </si>
  <si>
    <t>OSLO PACIFIC</t>
  </si>
  <si>
    <t>OSLO BULK 10 (MI 179)</t>
  </si>
  <si>
    <t>GANT FLAIR</t>
  </si>
  <si>
    <t>GLOBE VEGA</t>
  </si>
  <si>
    <t>AGIOS NEKTARIOS I (MI 175)</t>
  </si>
  <si>
    <t>LEONARDO</t>
  </si>
  <si>
    <t>NAVIOS VENUS</t>
  </si>
  <si>
    <t>UBC SALAVERRY</t>
  </si>
  <si>
    <t>FAST (MI 179)</t>
  </si>
  <si>
    <t>ECO SPITFIRE (FROM DARROW)</t>
  </si>
  <si>
    <t>WEST HARMONY (MI 179)</t>
  </si>
  <si>
    <t>CL KIBOU</t>
  </si>
  <si>
    <t>CL FOSHAN</t>
  </si>
  <si>
    <t>SEACON ATLANTA</t>
  </si>
  <si>
    <t>NICHOLAS</t>
  </si>
  <si>
    <t>TAHO FANTASY</t>
  </si>
  <si>
    <t>DIAMOND QUEEN</t>
  </si>
  <si>
    <t>CGM/CGFP/CGRM</t>
  </si>
  <si>
    <t>AMAPOLA</t>
  </si>
  <si>
    <t>CORN/GDDGS/RICE/WHT</t>
  </si>
  <si>
    <t>NOOTKA ISLAND</t>
  </si>
  <si>
    <t>GLORY CUIABA</t>
  </si>
  <si>
    <t>LOWLANDS ANGEL</t>
  </si>
  <si>
    <t>NORD SOUND</t>
  </si>
  <si>
    <t>BARISM BETTY</t>
  </si>
  <si>
    <t>BELLIGHT</t>
  </si>
  <si>
    <t>EARTH HARMONY</t>
  </si>
  <si>
    <t>PUNTA DEL CHILENO</t>
  </si>
  <si>
    <t>AURORA BOREALIS</t>
  </si>
  <si>
    <t>JOSCO SHENGZHOU</t>
  </si>
  <si>
    <t>SOLIDARNOSC (MI 179)</t>
  </si>
  <si>
    <t>SKYWALKER</t>
  </si>
  <si>
    <t>THISEAS</t>
  </si>
  <si>
    <t>YANGZE 22</t>
  </si>
  <si>
    <t>GOUVERNEUR (DOUBLE-BERTH)</t>
  </si>
  <si>
    <t>EVA SHANGHAI (DOUBLE-BERTH)</t>
  </si>
  <si>
    <t>OCEAN GOLD</t>
  </si>
  <si>
    <t>SUNRISE</t>
  </si>
  <si>
    <t>KARI OLDENDORFF</t>
  </si>
  <si>
    <t>DE MING HAI</t>
  </si>
  <si>
    <t>EVER GRACE (DOUBLE-BERTH)</t>
  </si>
  <si>
    <t>MAXWELL</t>
  </si>
  <si>
    <t>SPRING COSMOS</t>
  </si>
  <si>
    <t>KONA TRADER</t>
  </si>
  <si>
    <t>EPIC HARMONY</t>
  </si>
  <si>
    <t>DIAMANTINA</t>
  </si>
  <si>
    <t>MISSION REVIVAL (DOUBLE-BERTH)</t>
  </si>
  <si>
    <t>ARRIBA</t>
  </si>
  <si>
    <t>ALPHA LEGACY</t>
  </si>
  <si>
    <t>PAN FLOWER</t>
  </si>
  <si>
    <t>ATLANTIC TSUBAKI</t>
  </si>
  <si>
    <t>DESERT SPRING</t>
  </si>
  <si>
    <t>TS HONOUR</t>
  </si>
  <si>
    <t>MAY</t>
  </si>
  <si>
    <t>NORD RIO</t>
  </si>
  <si>
    <t>OCEAN CAPELLA</t>
  </si>
  <si>
    <t>AGIA SOFIA I</t>
  </si>
  <si>
    <t>STAR MARKELLA</t>
  </si>
  <si>
    <t>GALAXY GLOBE</t>
  </si>
  <si>
    <t>KYRA ZAFIRA</t>
  </si>
  <si>
    <t>CANON TRADER</t>
  </si>
  <si>
    <t>EVMILOS</t>
  </si>
  <si>
    <t>BLUE HORIZON</t>
  </si>
  <si>
    <t>KEN VOYAGER</t>
  </si>
  <si>
    <t>AMIS BRAVE</t>
  </si>
  <si>
    <t>IVS THANDA</t>
  </si>
  <si>
    <t>PAN PEGASUS</t>
  </si>
  <si>
    <t>MEDI EGEO</t>
  </si>
  <si>
    <t>SAPPHIRE ETERNITY</t>
  </si>
  <si>
    <t>CANO</t>
  </si>
  <si>
    <t>CRYSTAL OCEAN</t>
  </si>
  <si>
    <t>BABITONGA</t>
  </si>
  <si>
    <t>FIGALIA NAVIGATOR</t>
  </si>
  <si>
    <t>SEA GLORY</t>
  </si>
  <si>
    <t>METIS CHALLENGER</t>
  </si>
  <si>
    <t>PETANI</t>
  </si>
  <si>
    <t>TATRY</t>
  </si>
  <si>
    <t>HONG QING</t>
  </si>
  <si>
    <t>RB JAKE</t>
  </si>
  <si>
    <t>ARISTOTELES GRAECIA</t>
  </si>
  <si>
    <t>SALAMINIAN</t>
  </si>
  <si>
    <t>ALCOR</t>
  </si>
  <si>
    <t>PENTA</t>
  </si>
  <si>
    <t>VSC POSEIDON</t>
  </si>
  <si>
    <t>MERGANSER</t>
  </si>
  <si>
    <t>BBG DREAM</t>
  </si>
  <si>
    <t>ERENA</t>
  </si>
  <si>
    <t>CAPETAN GIORGIS</t>
  </si>
  <si>
    <t>LAGONDA</t>
  </si>
  <si>
    <t>ALPHA FLAME</t>
  </si>
  <si>
    <t>PAN TALISMAN</t>
  </si>
  <si>
    <t>ULTRA ENDURANCE</t>
  </si>
  <si>
    <t>KEN ANN</t>
  </si>
  <si>
    <t>LA LUNA</t>
  </si>
  <si>
    <t>UNITY HARMONY</t>
  </si>
  <si>
    <t>M EXPLORER</t>
  </si>
  <si>
    <t>GNG CONCORD 3</t>
  </si>
  <si>
    <t>LUGANO STAR</t>
  </si>
  <si>
    <t>LINDEN TRADER</t>
  </si>
  <si>
    <t>IONIC KALLIRHOE</t>
  </si>
  <si>
    <t>CAPE KOURION</t>
  </si>
  <si>
    <t>MISSY ENTERPRISE</t>
  </si>
  <si>
    <t>GOLDEN GINGER</t>
  </si>
  <si>
    <t>IOANIAN PRINCESS</t>
  </si>
  <si>
    <t>PICTOR</t>
  </si>
  <si>
    <t>AEOLIAN</t>
  </si>
  <si>
    <t>BASIC PEACE</t>
  </si>
  <si>
    <t>NEW BOUNDARY</t>
  </si>
  <si>
    <t>LEGENDARY DIVA</t>
  </si>
  <si>
    <t>NEW MAXIMUM</t>
  </si>
  <si>
    <t>NORDRHONE</t>
  </si>
  <si>
    <t>CL DALIAN</t>
  </si>
  <si>
    <t>NAVIOS URANUS</t>
  </si>
  <si>
    <t>KAPTA DIMITRIS A</t>
  </si>
  <si>
    <t>KEY OHANA</t>
  </si>
  <si>
    <t>YIN ZHU HAI</t>
  </si>
  <si>
    <t>MEDI NOSHIMA</t>
  </si>
  <si>
    <t>BONETTI</t>
  </si>
  <si>
    <t>GEMINI OCEAN</t>
  </si>
  <si>
    <t>EVER MAJESTY</t>
  </si>
  <si>
    <t>DARYA DEVI (DOUBLE-BERTH)</t>
  </si>
  <si>
    <t>AGIOS NIKOLAS</t>
  </si>
  <si>
    <t>ALBA</t>
  </si>
  <si>
    <t>MORNING TRAIN</t>
  </si>
  <si>
    <t>CL JIUJIANG</t>
  </si>
  <si>
    <t>JAG AMOL</t>
  </si>
  <si>
    <t>SEA UNITY</t>
  </si>
  <si>
    <t>SARAH</t>
  </si>
  <si>
    <t>MG HAMMOND</t>
  </si>
  <si>
    <t>PAN GLOBAL</t>
  </si>
  <si>
    <t>MARIETA</t>
  </si>
  <si>
    <t>LONDON 2012</t>
  </si>
  <si>
    <t>SPRING QUEEN</t>
  </si>
  <si>
    <t>SABRINA FAIR</t>
  </si>
  <si>
    <t>VOSPOROS</t>
  </si>
  <si>
    <t>PAN UNITY</t>
  </si>
  <si>
    <t>GREAT BERYL</t>
  </si>
  <si>
    <t>SSI PRIVILEGE II</t>
  </si>
  <si>
    <t>THREE SASKIAS</t>
  </si>
  <si>
    <t>ALPHA PRIDE</t>
  </si>
  <si>
    <t>CHAILEASE BLOSSOM</t>
  </si>
  <si>
    <t>PEGASOS</t>
  </si>
  <si>
    <t>GEOPRIDE</t>
  </si>
  <si>
    <t>VALADON</t>
  </si>
  <si>
    <t>KESARIA</t>
  </si>
  <si>
    <t>FIRST CLASSIC</t>
  </si>
  <si>
    <t>SHANDONG FU XIN</t>
  </si>
  <si>
    <t>SEABISCUIT</t>
  </si>
  <si>
    <t>CSSC BRIGHT</t>
  </si>
  <si>
    <t>S'HAIL AL RUWAIS II</t>
  </si>
  <si>
    <t>UNI HORIZON</t>
  </si>
  <si>
    <t>SPAR INDUS (DOUBLE-BERTH)</t>
  </si>
  <si>
    <t>JAG ADITI</t>
  </si>
  <si>
    <t>OCEAN GENOVA</t>
  </si>
  <si>
    <t>PROTECTOR</t>
  </si>
  <si>
    <t>EFRAIM A</t>
  </si>
  <si>
    <t>OCCITAN PESSAC</t>
  </si>
  <si>
    <t xml:space="preserve">THALIA </t>
  </si>
  <si>
    <t>BETEIGEUZE</t>
  </si>
  <si>
    <t>ACRA</t>
  </si>
  <si>
    <t>GRENETA (DOUBLE-BERTH)</t>
  </si>
  <si>
    <t>IKAN BELANAK</t>
  </si>
  <si>
    <t>JEN LR</t>
  </si>
  <si>
    <t>SEAGEM</t>
  </si>
  <si>
    <t>CAPE GATA</t>
  </si>
  <si>
    <t>PAN SKY</t>
  </si>
  <si>
    <t>MUSIGNY</t>
  </si>
  <si>
    <t>KENZEN</t>
  </si>
  <si>
    <t>SCYTHIA GRAECA II</t>
  </si>
  <si>
    <t>CALYPSO N</t>
  </si>
  <si>
    <t>PABAL</t>
  </si>
  <si>
    <t>GREAT TRADER</t>
  </si>
  <si>
    <t>KM HONGKONG</t>
  </si>
  <si>
    <t>VELA STAR</t>
  </si>
  <si>
    <t>BELLE CHANCE</t>
  </si>
  <si>
    <t>ARSINOE</t>
  </si>
  <si>
    <t>KEFALONIA I</t>
  </si>
  <si>
    <t>KEN EI</t>
  </si>
  <si>
    <t xml:space="preserve">CL ZHENJIANG </t>
  </si>
  <si>
    <t>S’HAIL AL RAYAN</t>
  </si>
  <si>
    <t>DELINA</t>
  </si>
  <si>
    <t>NEW LEADER</t>
  </si>
  <si>
    <t>RARAKA</t>
  </si>
  <si>
    <t>ARES</t>
  </si>
  <si>
    <t>YUNNAN</t>
  </si>
  <si>
    <t>SPETSES SPIRIT</t>
  </si>
  <si>
    <t>DENSA FLAMINGO</t>
  </si>
  <si>
    <t>AFFINITY DIVA</t>
  </si>
  <si>
    <t>SQUAXIN ISLAND</t>
  </si>
  <si>
    <t>STAR NADZIYE</t>
  </si>
  <si>
    <t>SPIRIT OF TOKYO</t>
  </si>
  <si>
    <t>ARETHOUSA</t>
  </si>
  <si>
    <t>REBEKAH</t>
  </si>
  <si>
    <t>SOTKA</t>
  </si>
  <si>
    <t>ACHILES</t>
  </si>
  <si>
    <t>NEW DEDICATION</t>
  </si>
  <si>
    <t>JIA CHEN (DOUBLE-BERTH)</t>
  </si>
  <si>
    <t>ANTWERPIA</t>
  </si>
  <si>
    <t>APPLEPIE</t>
  </si>
  <si>
    <t>N AMALTHIA</t>
  </si>
  <si>
    <t>YM COURAGE</t>
  </si>
  <si>
    <t>KIMOLOS</t>
  </si>
  <si>
    <t>KYPROS LOYALTY</t>
  </si>
  <si>
    <t>SUMMER SKY</t>
  </si>
  <si>
    <t>SIDARI</t>
  </si>
  <si>
    <t>WORLD DIANA</t>
  </si>
  <si>
    <t>ECO DIAGON ALLEY</t>
  </si>
  <si>
    <t>FW FIRMAMENT</t>
  </si>
  <si>
    <t>W-SMASH</t>
  </si>
  <si>
    <t>ULTRA OCELOT</t>
  </si>
  <si>
    <t>UBON NAREE</t>
  </si>
  <si>
    <t>COTINGA</t>
  </si>
  <si>
    <t>XSSC BRIGHT</t>
  </si>
  <si>
    <t>CELESTIAL BLUE</t>
  </si>
  <si>
    <t>PRABHU PUNI</t>
  </si>
  <si>
    <t>FORTUNE COOKIE</t>
  </si>
  <si>
    <t>ESPERITA</t>
  </si>
  <si>
    <t>SHAO SHAN 8</t>
  </si>
  <si>
    <t>W-LUNA</t>
  </si>
  <si>
    <t>PARAGON</t>
  </si>
  <si>
    <t>PEGASUS</t>
  </si>
  <si>
    <t>TON HILL II (DOUBLE-BERTH)</t>
  </si>
  <si>
    <t>ALMAR</t>
  </si>
  <si>
    <t>PACIFIC CALM</t>
  </si>
  <si>
    <t>BASIC PROSPERITY</t>
  </si>
  <si>
    <t>SAKURA BREEZE (DOUBLE-BERTH)</t>
  </si>
  <si>
    <t>JUNE LOONG</t>
  </si>
  <si>
    <t>BASIC ADVENTURER</t>
  </si>
  <si>
    <t>ALPHA LEGEND</t>
  </si>
  <si>
    <t>PACIFIC MERIT</t>
  </si>
  <si>
    <t>VITALITY DIVA</t>
  </si>
  <si>
    <t>IKAN BELIAK</t>
  </si>
  <si>
    <t>COSMAR</t>
  </si>
  <si>
    <t>SHANDONG XIN DE</t>
  </si>
  <si>
    <t>MEDI AERO</t>
  </si>
  <si>
    <t>GLORY PEGASUS</t>
  </si>
  <si>
    <t>HENG TAI YANG</t>
  </si>
  <si>
    <t>EKATERINI</t>
  </si>
  <si>
    <t>BANGLAR NABOJATRA</t>
  </si>
  <si>
    <t>IONIAN PRINCESS</t>
  </si>
  <si>
    <t>AQUAVITA ETERNITY</t>
  </si>
  <si>
    <t>ORIENT ORCHID</t>
  </si>
  <si>
    <t>KEA</t>
  </si>
  <si>
    <t>TSL ROSEMARY</t>
  </si>
  <si>
    <t>BELLE NATURE</t>
  </si>
  <si>
    <t>GIORGIS</t>
  </si>
  <si>
    <t>NEW ERA</t>
  </si>
  <si>
    <t>MAJESTIC ISLAND</t>
  </si>
  <si>
    <t>BEIJING 2008</t>
  </si>
  <si>
    <t>BERGE CATHERINE</t>
  </si>
  <si>
    <t>PENG XIANG ZHOU</t>
  </si>
  <si>
    <t>ASTRO NEKKAR</t>
  </si>
  <si>
    <t xml:space="preserve">M EXPLORER </t>
  </si>
  <si>
    <t>SHANDONG FU YI</t>
  </si>
  <si>
    <t>OCEAN ANNA</t>
  </si>
  <si>
    <t>OCEAN SPLENDOR (DOUBLE BERTH)</t>
  </si>
  <si>
    <t>TRINITY ISLAND</t>
  </si>
  <si>
    <t>SEA LYRA</t>
  </si>
  <si>
    <t>BBC MERCURY</t>
  </si>
  <si>
    <t xml:space="preserve">VOSPOROS </t>
  </si>
  <si>
    <t>PAN IMPERIAL</t>
  </si>
  <si>
    <t>NORSE LOLLAND</t>
  </si>
  <si>
    <t>NORSE INNOSHIMA</t>
  </si>
  <si>
    <t xml:space="preserve">KORONI </t>
  </si>
  <si>
    <t>SARAH (DOUBLE-BERTH)</t>
  </si>
  <si>
    <t xml:space="preserve">CAPETAN GIORGIS </t>
  </si>
  <si>
    <t>STAR EXPLORER</t>
  </si>
  <si>
    <t>ES DIGNITY</t>
  </si>
  <si>
    <t>ANNE</t>
  </si>
  <si>
    <t>ARWEN GEMINI</t>
  </si>
  <si>
    <t>CL XIANGTAN</t>
  </si>
  <si>
    <t>VSC TRITON</t>
  </si>
  <si>
    <t>AMORGOS</t>
  </si>
  <si>
    <t xml:space="preserve">IKAN KEMBUNG </t>
  </si>
  <si>
    <t>G.B. CORRADO</t>
  </si>
  <si>
    <t>KIRAN AFRICA</t>
  </si>
  <si>
    <t>SAKIZAYA UNICORN</t>
  </si>
  <si>
    <t>AFRICAN LOON</t>
  </si>
  <si>
    <t>SUNNY ROYAL</t>
  </si>
  <si>
    <t>HG FLUSHING</t>
  </si>
  <si>
    <t>SHINE PEARL</t>
  </si>
  <si>
    <t>HORIZON JADE</t>
  </si>
  <si>
    <t>NORD DELTA</t>
  </si>
  <si>
    <t>AMIS VICTORY (DOUBLE-BERTH)</t>
  </si>
  <si>
    <t>UNION MARINER</t>
  </si>
  <si>
    <t>BESKIDY</t>
  </si>
  <si>
    <t>PAC ALCOR</t>
  </si>
  <si>
    <t>GREEK SEAS</t>
  </si>
  <si>
    <t>GNG CONCORD 2</t>
  </si>
  <si>
    <t>HAPPINESS DIVA</t>
  </si>
  <si>
    <t>INDIGO BREEZE</t>
  </si>
  <si>
    <t>RB LISA</t>
  </si>
  <si>
    <t>FRANCESCO CORRADO</t>
  </si>
  <si>
    <t>MARIANNA C</t>
  </si>
  <si>
    <t>PLATANOS</t>
  </si>
  <si>
    <t>IONIC PLEIONE (DOUBLE-BERTH)</t>
  </si>
  <si>
    <t>HSL BUNBURY</t>
  </si>
  <si>
    <t>EMERALD DONGJI</t>
  </si>
  <si>
    <t>WADI ALMOLOUK</t>
  </si>
  <si>
    <t>AFRICAN SANDPIPER (DOUBLE-BERTH)</t>
  </si>
  <si>
    <t>AM BREMEN</t>
  </si>
  <si>
    <t>SERENDIPITY</t>
  </si>
  <si>
    <t>LUCKY YOSHI</t>
  </si>
  <si>
    <t>SIAN (DOUBLE-BERTH)</t>
  </si>
  <si>
    <t>NAUTICAL DREAM</t>
  </si>
  <si>
    <t>CARMEL</t>
  </si>
  <si>
    <t>LIBERTY EAGLE</t>
  </si>
  <si>
    <t>FORTUNE RISE</t>
  </si>
  <si>
    <t>APEX</t>
  </si>
  <si>
    <t>W LUNA</t>
  </si>
  <si>
    <t>HG AUCKLAND</t>
  </si>
  <si>
    <t>YANGZE 16</t>
  </si>
  <si>
    <t>SCARLET CARDINAL (DOUBLE-BERTH)</t>
  </si>
  <si>
    <t>ES MATSUYAMA</t>
  </si>
  <si>
    <t>FJ BIANCA</t>
  </si>
  <si>
    <t>FAMIGLIA</t>
  </si>
  <si>
    <t>ANDROMEDA</t>
  </si>
  <si>
    <t>HANZE GENDT</t>
  </si>
  <si>
    <t>TOMINI PROSPERITY</t>
  </si>
  <si>
    <t>BEIRA</t>
  </si>
  <si>
    <t>OCEAN CROWN</t>
  </si>
  <si>
    <t>LUCA</t>
  </si>
  <si>
    <t>INDIGO ACE</t>
  </si>
  <si>
    <t>Kiran Marmara</t>
  </si>
  <si>
    <t>Atlas S</t>
  </si>
  <si>
    <t>Pelikan</t>
  </si>
  <si>
    <t>Sea Admiral</t>
  </si>
  <si>
    <t>Ying Li</t>
  </si>
  <si>
    <t>Ukrzernotrade Maks, Agricompany-M</t>
  </si>
  <si>
    <t>Golden Rose</t>
  </si>
  <si>
    <t>Yq Harmony</t>
  </si>
  <si>
    <t>Honest 1</t>
  </si>
  <si>
    <t>Sea Victory</t>
  </si>
  <si>
    <t>Star Gate</t>
  </si>
  <si>
    <t>Kemal Kuru</t>
  </si>
  <si>
    <t>Eco Alnic</t>
  </si>
  <si>
    <t>Appia</t>
  </si>
  <si>
    <t>He Ming</t>
  </si>
  <si>
    <t>Aya</t>
  </si>
  <si>
    <t>Theoskepasti S</t>
  </si>
  <si>
    <t>Anna Meta</t>
  </si>
  <si>
    <t>Ct Bright</t>
  </si>
  <si>
    <t>IVS KESTREL</t>
  </si>
  <si>
    <t>GLOBAL LAGUNA</t>
  </si>
  <si>
    <t>GLOBAL SEAS</t>
  </si>
  <si>
    <t>NORSE STRIDE</t>
  </si>
  <si>
    <t>SELO</t>
  </si>
  <si>
    <t>CL GUANGZHOU</t>
  </si>
  <si>
    <t>SIDER COLOMBIA (MI 175)</t>
  </si>
  <si>
    <t>INVINCIBLE</t>
  </si>
  <si>
    <t>BIWA ARROW</t>
  </si>
  <si>
    <t>CORAL QUEEN</t>
  </si>
  <si>
    <t>CL YANGJIANG</t>
  </si>
  <si>
    <t>AQUAVITA WEALTH</t>
  </si>
  <si>
    <t>CRIMSON GARNET</t>
  </si>
  <si>
    <t>ATLANTIC KAGURA</t>
  </si>
  <si>
    <t>CORN/GDDGS/SBM</t>
  </si>
  <si>
    <t>DENSA SEA LION</t>
  </si>
  <si>
    <t>ATLANTIS UNITY</t>
  </si>
  <si>
    <t>CORN/GDDG/RICE</t>
  </si>
  <si>
    <t>FREJA BULKER</t>
  </si>
  <si>
    <t>EUROPA BAY</t>
  </si>
  <si>
    <t>SSI PRUDENT</t>
  </si>
  <si>
    <t>GUYANA/JAMAICA</t>
  </si>
  <si>
    <t>PORT NAGASAKI</t>
  </si>
  <si>
    <t>EPOS</t>
  </si>
  <si>
    <t>UNITY MOON</t>
  </si>
  <si>
    <t>AQUARIUS</t>
  </si>
  <si>
    <t>S-BREEZE</t>
  </si>
  <si>
    <t>KP ALBATROSS</t>
  </si>
  <si>
    <t>ACROPOLIS (MI 180)</t>
  </si>
  <si>
    <t>UBC TACOMA (MI 179)</t>
  </si>
  <si>
    <t>ABYSSINIAN (MI 175)</t>
  </si>
  <si>
    <t>ALPHA FLAME (DOUBLE-BERTH)</t>
  </si>
  <si>
    <t>SHAIL AL WAJBAH</t>
  </si>
  <si>
    <t>PAC ANKAA</t>
  </si>
  <si>
    <t>DORIC TRIDENT</t>
  </si>
  <si>
    <t>KEN BREEZE</t>
  </si>
  <si>
    <t>SEA BIRD</t>
  </si>
  <si>
    <t>CL SUZHOU</t>
  </si>
  <si>
    <t>MARIBELLA</t>
  </si>
  <si>
    <t>SM HARMONY1</t>
  </si>
  <si>
    <t>SCARLET AKATSUKI</t>
  </si>
  <si>
    <t>S-BOUND</t>
  </si>
  <si>
    <t>NS NINGBO</t>
  </si>
  <si>
    <t>MAY 26</t>
  </si>
  <si>
    <t>Challenger B</t>
  </si>
  <si>
    <t>Azerbaijan</t>
  </si>
  <si>
    <t>Equinox</t>
  </si>
  <si>
    <t>Nature Flowing</t>
  </si>
  <si>
    <t>Hmz Island</t>
  </si>
  <si>
    <t>S Neptune</t>
  </si>
  <si>
    <t>Lucky Kobe</t>
  </si>
  <si>
    <t>Amoy Century</t>
  </si>
  <si>
    <t>North Gate</t>
  </si>
  <si>
    <t>Puma</t>
  </si>
  <si>
    <t>Cash</t>
  </si>
  <si>
    <t>Vams Atlan</t>
  </si>
  <si>
    <t>Sylvia</t>
  </si>
  <si>
    <t>Prey Eagle</t>
  </si>
  <si>
    <t>Abk Legend</t>
  </si>
  <si>
    <t>Luffy</t>
  </si>
  <si>
    <t>PM HAYABUSA</t>
  </si>
  <si>
    <t>FUTURE</t>
  </si>
  <si>
    <t>AGIA DOXA</t>
  </si>
  <si>
    <t>UNITY DISCOVERY</t>
  </si>
  <si>
    <t>SARAH H</t>
  </si>
  <si>
    <t>PROPEL PROSPERITY</t>
  </si>
  <si>
    <t>ANNECY</t>
  </si>
  <si>
    <t>PANOREA</t>
  </si>
  <si>
    <t>ISABELA ISLAND</t>
  </si>
  <si>
    <t>MANTA HATICE</t>
  </si>
  <si>
    <t>LOWLANDS PATRASCH</t>
  </si>
  <si>
    <t>ULTRA CRIMSON</t>
  </si>
  <si>
    <t>LINA AKSOY</t>
  </si>
  <si>
    <t>YASA CANARY</t>
  </si>
  <si>
    <t>WHITBY</t>
  </si>
  <si>
    <t>SIDER MADEIRA</t>
  </si>
  <si>
    <t>KIWI ARROW</t>
  </si>
  <si>
    <t>EVA GLOBAL</t>
  </si>
  <si>
    <t>CORN/SBM/RICE/WHT</t>
  </si>
  <si>
    <t>CD MANZANILLO</t>
  </si>
  <si>
    <t>PORT ORIENT</t>
  </si>
  <si>
    <t>HSL MEXICO</t>
  </si>
  <si>
    <t>JADE WEALTH</t>
  </si>
  <si>
    <t>WL PALEKH</t>
  </si>
  <si>
    <t>BALSA 85 (MI 180)</t>
  </si>
  <si>
    <t>MDS ARIADNE (MI 179)</t>
  </si>
  <si>
    <t>FRANBO ACE (MI 179)</t>
  </si>
  <si>
    <t>LA TONDA (MI 175)</t>
  </si>
  <si>
    <t>DDGS/RICE/SBM/SHP</t>
  </si>
  <si>
    <t>MARGUERITE (DOUBLE-BERTH)</t>
  </si>
  <si>
    <t>TAI KEENNESS</t>
  </si>
  <si>
    <t>PACIFIC VALOR</t>
  </si>
  <si>
    <t>LEM GLADIOLUS</t>
  </si>
  <si>
    <t>CHRYSSA K</t>
  </si>
  <si>
    <t>ASL ACE</t>
  </si>
  <si>
    <t xml:space="preserve">NEW ERA </t>
  </si>
  <si>
    <t>YM NAVIGATOR</t>
  </si>
  <si>
    <t>EVER GRACE</t>
  </si>
  <si>
    <t>ARIANA</t>
  </si>
  <si>
    <t>ALFA</t>
  </si>
  <si>
    <t>POWER GLOBE</t>
  </si>
  <si>
    <t>ARGONAUT</t>
  </si>
  <si>
    <t>CASTLEGATE</t>
  </si>
  <si>
    <t>CAPTAIN LEFTERIS</t>
  </si>
  <si>
    <t xml:space="preserve">GREEK SEAS </t>
  </si>
  <si>
    <t>KROUSSON</t>
  </si>
  <si>
    <t>ARKLOW SPIRIT</t>
  </si>
  <si>
    <t>New Gemini</t>
  </si>
  <si>
    <t>New Levant</t>
  </si>
  <si>
    <t>Jotun</t>
  </si>
  <si>
    <t>Princess Grace</t>
  </si>
  <si>
    <t>Charles</t>
  </si>
  <si>
    <t>Princess Shahd</t>
  </si>
  <si>
    <t>Theodore</t>
  </si>
  <si>
    <t>Lady Berna</t>
  </si>
  <si>
    <t>WONDERFUL WORLD</t>
  </si>
  <si>
    <t>FEDERAL COLUMBIA (MI 180)</t>
  </si>
  <si>
    <t>AFRICAN INSPIRATION</t>
  </si>
  <si>
    <t>BALSA 95</t>
  </si>
  <si>
    <t>GLORIOUS</t>
  </si>
  <si>
    <t>SEAHEAVEN</t>
  </si>
  <si>
    <t>THOR FUTURE</t>
  </si>
  <si>
    <t>MODEST SW</t>
  </si>
  <si>
    <t>AMIS ELEGANCE</t>
  </si>
  <si>
    <t>EVER ALLIANCE</t>
  </si>
  <si>
    <t>WARRIOR</t>
  </si>
  <si>
    <t>SPAR OCTANS</t>
  </si>
  <si>
    <t>BBC MARS (MI 175)</t>
  </si>
  <si>
    <t>SPRING LOTUS</t>
  </si>
  <si>
    <t>ASPRI</t>
  </si>
  <si>
    <t>EQUINOX DAWN II</t>
  </si>
  <si>
    <t>OCEAN ROYAL</t>
  </si>
  <si>
    <t>NORSE FUNEN</t>
  </si>
  <si>
    <t>JUNIPER POINT</t>
  </si>
  <si>
    <t>CHARALAMBOS (DOUBLE-BERTH)</t>
  </si>
  <si>
    <t>OCEAN DREAM (DOUBLE-BERTH)</t>
  </si>
  <si>
    <t>PAN UNITY (DOUBLE-BERTH)</t>
  </si>
  <si>
    <t>MARIDORA</t>
  </si>
  <si>
    <t>SIAN</t>
  </si>
  <si>
    <t>FRANZ SHULTE</t>
  </si>
  <si>
    <t>TIZIANA</t>
  </si>
  <si>
    <t>DISKO ISLAND</t>
  </si>
  <si>
    <t>LOWLANDS MUZE</t>
  </si>
  <si>
    <t>BARBADOS&amp;GRENADA</t>
  </si>
  <si>
    <t>AURORA VEGA</t>
  </si>
  <si>
    <t>NING JING HAI</t>
  </si>
  <si>
    <t>TEGEA</t>
  </si>
  <si>
    <t>FALCON TRADER</t>
  </si>
  <si>
    <t>ST GEORGE</t>
  </si>
  <si>
    <t>NORDSEINE</t>
  </si>
  <si>
    <t>AEOLOS</t>
  </si>
  <si>
    <t>GLENPARK</t>
  </si>
  <si>
    <t>INDONESIAN BULKER</t>
  </si>
  <si>
    <t>IONA ISLAND (MI 179)</t>
  </si>
  <si>
    <t>GOLDEN GRAINS (MI 180)</t>
  </si>
  <si>
    <t>CGM/CGP/DDGS</t>
  </si>
  <si>
    <t>LOUISE (MI 175)</t>
  </si>
  <si>
    <t>AMARYLLIS</t>
  </si>
  <si>
    <t>UBC HOUSTON</t>
  </si>
  <si>
    <t>TOMINI DESTINY</t>
  </si>
  <si>
    <t>TOMINI SYMPHONY</t>
  </si>
  <si>
    <t>TOCAYO</t>
  </si>
  <si>
    <t>ADRIATICA GRAECA II</t>
  </si>
  <si>
    <t>STAR ELECTRA</t>
  </si>
  <si>
    <t>MARIO</t>
  </si>
  <si>
    <t>SUNRISE (DOUBLE-BERTH)</t>
  </si>
  <si>
    <t>ZEPHYROS</t>
  </si>
  <si>
    <t>IMOGEN</t>
  </si>
  <si>
    <t>BERGE DOI INTHANON</t>
  </si>
  <si>
    <t>CAROLA</t>
  </si>
  <si>
    <t>PROGRESS TRADER</t>
  </si>
  <si>
    <t>PERSEAS</t>
  </si>
  <si>
    <t>TZAREVETZ</t>
  </si>
  <si>
    <t>21 HONOR (MI 179)</t>
  </si>
  <si>
    <t>SANYU</t>
  </si>
  <si>
    <t>OCEAN EAST (DOUBLE-BERTH)</t>
  </si>
  <si>
    <t>JIANGMEN TRADER</t>
  </si>
  <si>
    <t>SPAR APUS</t>
  </si>
  <si>
    <t>KARLINO (MI 175)</t>
  </si>
  <si>
    <t>AMOY GLORY</t>
  </si>
  <si>
    <t>AFRICAN AVOCET</t>
  </si>
  <si>
    <t>RUBINA</t>
  </si>
  <si>
    <t>HONG FU</t>
  </si>
  <si>
    <t>EMERALD CONFIDENCE (MI 179)</t>
  </si>
  <si>
    <t>CL CENTURY</t>
  </si>
  <si>
    <t>TASSOS N</t>
  </si>
  <si>
    <t>BERGE JUNGFRAU</t>
  </si>
  <si>
    <t>FORTUNE GRACE</t>
  </si>
  <si>
    <t>SPAR VEGA</t>
  </si>
  <si>
    <t>XIN AN NING</t>
  </si>
  <si>
    <t>OCEAN HELIOS</t>
  </si>
  <si>
    <t>BRILLIANT TRADER</t>
  </si>
  <si>
    <t>LEFTERIS T</t>
  </si>
  <si>
    <t>GDDG/RICE/WHT</t>
  </si>
  <si>
    <t>SANTOS TRADER</t>
  </si>
  <si>
    <t>AUGUST</t>
  </si>
  <si>
    <t>CONDOR ARROW</t>
  </si>
  <si>
    <t>DIAMOND SKY</t>
  </si>
  <si>
    <t>CGFP/CGRM/CGM</t>
  </si>
  <si>
    <t>RI GUAN FENG</t>
  </si>
  <si>
    <t>KYRA PANAGHIA</t>
  </si>
  <si>
    <t>SANTA ALEXANDRA</t>
  </si>
  <si>
    <t>AMIS STAR</t>
  </si>
  <si>
    <t>UNION TAYLOR</t>
  </si>
  <si>
    <t>CORN/GDDG/RICE/YSB</t>
  </si>
  <si>
    <t>21 HONOR</t>
  </si>
  <si>
    <t>THOR INSUVI</t>
  </si>
  <si>
    <t>STELIOS T (MI 179)</t>
  </si>
  <si>
    <t>INSPIRATION LAKE</t>
  </si>
  <si>
    <t>MAINA</t>
  </si>
  <si>
    <t>STELLAR ISABELA (MI 180)</t>
  </si>
  <si>
    <t>CORN/DDGS/RICE/WHT</t>
  </si>
  <si>
    <t>HU PO HAI</t>
  </si>
  <si>
    <t>MAGIC L</t>
  </si>
  <si>
    <t>SIDER COLOMBIA</t>
  </si>
  <si>
    <t>UBC STADE</t>
  </si>
  <si>
    <t>NORSE HOKKAIDO</t>
  </si>
  <si>
    <t>PAN UNION</t>
  </si>
  <si>
    <t>PURPLE RAIN</t>
  </si>
  <si>
    <t>CORNELIA M</t>
  </si>
  <si>
    <t>ACHILLES</t>
  </si>
  <si>
    <t>LYRIC POET</t>
  </si>
  <si>
    <t>PACIFIC NOBILITY</t>
  </si>
  <si>
    <t>PISTI</t>
  </si>
  <si>
    <t>SEAJOURNEY</t>
  </si>
  <si>
    <t>GUO YUAN 22</t>
  </si>
  <si>
    <t>CRIMSON KNIGHT</t>
  </si>
  <si>
    <t>NEA TYHI</t>
  </si>
  <si>
    <t>AQUAPISCES</t>
  </si>
  <si>
    <t>ZAKYNTHOS</t>
  </si>
  <si>
    <t>LOWLAND IYO</t>
  </si>
  <si>
    <t>BTG LOGAN</t>
  </si>
  <si>
    <t>DUKE II</t>
  </si>
  <si>
    <t>GRACE C</t>
  </si>
  <si>
    <t>ORIENT PEARL</t>
  </si>
  <si>
    <t>BARGE PORTSMOUTH</t>
  </si>
  <si>
    <t>SEASTAR TROJAN</t>
  </si>
  <si>
    <t>CUBA</t>
  </si>
  <si>
    <t>REIWA BREEZE</t>
  </si>
  <si>
    <t>AFROESSA</t>
  </si>
  <si>
    <t>THOR COURAGE</t>
  </si>
  <si>
    <t>VIGOROUS</t>
  </si>
  <si>
    <t>SEA FORTRESS</t>
  </si>
  <si>
    <t>HYDRA</t>
  </si>
  <si>
    <t>INOI</t>
  </si>
  <si>
    <t>GENCO MANTIS</t>
  </si>
  <si>
    <t>LANGLOIS SKIATHOS</t>
  </si>
  <si>
    <t>LU XIANG</t>
  </si>
  <si>
    <t>TRUST STAR</t>
  </si>
  <si>
    <t>CORN/CGFP/GDDG/SBM</t>
  </si>
  <si>
    <t>MP ULTRAMAX 2</t>
  </si>
  <si>
    <t>COOPER ISLAND</t>
  </si>
  <si>
    <t>ISE BAY</t>
  </si>
  <si>
    <t>MOUNT HIKURANGI</t>
  </si>
  <si>
    <t>LYSIAS</t>
  </si>
  <si>
    <t>SOLE</t>
  </si>
  <si>
    <t>CANOLA</t>
  </si>
  <si>
    <t>GERMANY</t>
  </si>
  <si>
    <t>SOLINA</t>
  </si>
  <si>
    <t>ACHI</t>
  </si>
  <si>
    <t>OCEAN ANG</t>
  </si>
  <si>
    <t>ROYAL PEARL</t>
  </si>
  <si>
    <t>CENTURION GORYO</t>
  </si>
  <si>
    <t>SAKURA GLORY</t>
  </si>
  <si>
    <t>OUTRIDER</t>
  </si>
  <si>
    <t>TOMINI FELICITY</t>
  </si>
  <si>
    <t>BLUE AKIHABARA</t>
  </si>
  <si>
    <t>SEA PIONEER (MI 175)</t>
  </si>
  <si>
    <t>IKAN LANDUK (MI 180)</t>
  </si>
  <si>
    <t>CGM/CGFP/DDGS</t>
  </si>
  <si>
    <t>WESTERN SANTIAGO (MI 180)</t>
  </si>
  <si>
    <t>SPAIN/PORTUGAL</t>
  </si>
  <si>
    <t>AROMO</t>
  </si>
  <si>
    <t>W-ARCTURUS</t>
  </si>
  <si>
    <t>LEMESSOS QUEEN</t>
  </si>
  <si>
    <t>ATHOS</t>
  </si>
  <si>
    <t>RED COSMOS</t>
  </si>
  <si>
    <t>ZY KUNSHAN</t>
  </si>
  <si>
    <t>ARIES MIZUKI</t>
  </si>
  <si>
    <t>INDIAN GOODWILL</t>
  </si>
  <si>
    <t>CAPETAN GEORGIS</t>
  </si>
  <si>
    <t>AFRICAN BAZA</t>
  </si>
  <si>
    <t>OCEAN FAITH</t>
  </si>
  <si>
    <t>STAR EVELINA</t>
  </si>
  <si>
    <t>CURIA</t>
  </si>
  <si>
    <t>FEDERAL INTREPID</t>
  </si>
  <si>
    <t>BELFAST</t>
  </si>
  <si>
    <t>BERGE KAIZAN</t>
  </si>
  <si>
    <t>ASL CRYSTAL</t>
  </si>
  <si>
    <t>NORD UTOPIA</t>
  </si>
  <si>
    <t>VENATOR</t>
  </si>
  <si>
    <t>GEORGIOS</t>
  </si>
  <si>
    <t>CORN/SORGHUM</t>
  </si>
  <si>
    <t>MERCUR STAR</t>
  </si>
  <si>
    <t>WISDOM DIVA</t>
  </si>
  <si>
    <t>ALEXANDRA</t>
  </si>
  <si>
    <t>59K</t>
  </si>
  <si>
    <t>17K</t>
  </si>
  <si>
    <t>28K</t>
  </si>
  <si>
    <t>VINCA</t>
  </si>
  <si>
    <t>42K</t>
  </si>
  <si>
    <t>51K</t>
  </si>
  <si>
    <t>15K</t>
  </si>
  <si>
    <t>10K</t>
  </si>
  <si>
    <t>JNS PEACE (MI 179)</t>
  </si>
  <si>
    <t>UBC SALAVERRY (MI 180)</t>
  </si>
  <si>
    <t>24K</t>
  </si>
  <si>
    <t>29K</t>
  </si>
  <si>
    <t>16K</t>
  </si>
  <si>
    <t>DESERT LEOPARD</t>
  </si>
  <si>
    <t>GENCO SCORPION</t>
  </si>
  <si>
    <t>AEGEAN SPIRIT (MI 175)</t>
  </si>
  <si>
    <t>54K</t>
  </si>
  <si>
    <t>46K</t>
  </si>
  <si>
    <t>AFRICAN WAGTAIL</t>
  </si>
  <si>
    <t>ADVENTURE</t>
  </si>
  <si>
    <t>62K</t>
  </si>
  <si>
    <t>BUNUN TREASURE</t>
  </si>
  <si>
    <t>AMIS FORTUNE</t>
  </si>
  <si>
    <t>EVANGELOS</t>
  </si>
  <si>
    <t xml:space="preserve">ARMERIA </t>
  </si>
  <si>
    <t>ARAUCARIA (MI 175)</t>
  </si>
  <si>
    <t>27K</t>
  </si>
  <si>
    <t>POMORZE</t>
  </si>
  <si>
    <t>EFFICIENCY OL</t>
  </si>
  <si>
    <t>14K</t>
  </si>
  <si>
    <t>FEDERAL KIBUNE</t>
  </si>
  <si>
    <t>FEDERAL ICON (FROM ADM AMA)</t>
  </si>
  <si>
    <t>GRENADA</t>
  </si>
  <si>
    <t>RIGI VENTURE</t>
  </si>
  <si>
    <t>74K</t>
  </si>
  <si>
    <t>CHRISTINA</t>
  </si>
  <si>
    <t>THOR CHAICHANA</t>
  </si>
  <si>
    <t>CUI PING FENG</t>
  </si>
  <si>
    <t>KENYA</t>
  </si>
  <si>
    <t>NISA NAREE</t>
  </si>
  <si>
    <t>CORN/GDDG/WHT</t>
  </si>
  <si>
    <t>YASA ROSE</t>
  </si>
  <si>
    <t>CORN/GDDG/RICE/SBM/WHT</t>
  </si>
  <si>
    <t>ORIENT PROGRESS</t>
  </si>
  <si>
    <t>CORN/GDDG/RICE/SHP/WHT</t>
  </si>
  <si>
    <t>AQUILA TRADER</t>
  </si>
  <si>
    <t>BORDO MAVI</t>
  </si>
  <si>
    <t>BAKUNAWA (MI 180)</t>
  </si>
  <si>
    <t>FAGELGRACHT</t>
  </si>
  <si>
    <t>DESERT SEEKER</t>
  </si>
  <si>
    <t>BULK JAMAICA</t>
  </si>
  <si>
    <t>ULTRA HANDY</t>
  </si>
  <si>
    <t>ATLANTIC OLIVE</t>
  </si>
  <si>
    <t>FEDERAL TWEED</t>
  </si>
  <si>
    <t>BALSA 91 (MI 175)</t>
  </si>
  <si>
    <t>PANOCEANIS</t>
  </si>
  <si>
    <t>HARVEST RAIN</t>
  </si>
  <si>
    <t>BELHAWK (MI 179)</t>
  </si>
  <si>
    <t>CANOLA/CORN</t>
  </si>
  <si>
    <t>NORDULTRA</t>
  </si>
  <si>
    <t>AFRICAN RAIL</t>
  </si>
  <si>
    <t>25K</t>
  </si>
  <si>
    <t>GOLDEN WAVE</t>
  </si>
  <si>
    <t>71K</t>
  </si>
  <si>
    <t>ARNICA</t>
  </si>
  <si>
    <t>CECILIE F</t>
  </si>
  <si>
    <t>OSPREY ARROW (MI 180)</t>
  </si>
  <si>
    <t>39K</t>
  </si>
  <si>
    <t>BBC CERES</t>
  </si>
  <si>
    <t>CROWN TRADER</t>
  </si>
  <si>
    <t>ULTRA INFINITY</t>
  </si>
  <si>
    <t>56K</t>
  </si>
  <si>
    <t>AMBER STAR GR</t>
  </si>
  <si>
    <t>MEIYU</t>
  </si>
  <si>
    <t>BUNUN TREASURE (MI 179)</t>
  </si>
  <si>
    <t>NEW BLISS</t>
  </si>
  <si>
    <t>PRISMA</t>
  </si>
  <si>
    <t>FENG MAO HAI (MI 180)</t>
  </si>
  <si>
    <t>SBM/RICE</t>
  </si>
  <si>
    <t>FUJI HARMONY</t>
  </si>
  <si>
    <t>CORN/GDDG/WHT/SBM</t>
  </si>
  <si>
    <t>DOVER</t>
  </si>
  <si>
    <t>BIRD OF PARADISE</t>
  </si>
  <si>
    <t>CETUS TIGER (MI 179)</t>
  </si>
  <si>
    <t>CGF/CGM/DDGS</t>
  </si>
  <si>
    <t>GLORIA QUEE</t>
  </si>
  <si>
    <t>ITALY/SPAIN</t>
  </si>
  <si>
    <t>NIKKEI PROGRESSO</t>
  </si>
  <si>
    <t>ETA 08/20</t>
  </si>
  <si>
    <t>SPAR NORMA</t>
  </si>
  <si>
    <t>L/R 08/19</t>
  </si>
  <si>
    <t>ETA 08/26</t>
  </si>
  <si>
    <t>LIMA STRAIT</t>
  </si>
  <si>
    <t>CGM/SBM</t>
  </si>
  <si>
    <t>GOKOVA M</t>
  </si>
  <si>
    <t>ETA 08/23</t>
  </si>
  <si>
    <t>BLUE NEPTUNE</t>
  </si>
  <si>
    <t>BULLITT</t>
  </si>
  <si>
    <t>DAIWAN GLORY</t>
  </si>
  <si>
    <t>ETA 08/17</t>
  </si>
  <si>
    <t>ARMERIA</t>
  </si>
  <si>
    <t>ETA 08/19</t>
  </si>
  <si>
    <t>CORN/RICE/SBM/WHT</t>
  </si>
  <si>
    <t>ETA 08/21</t>
  </si>
  <si>
    <t>UNITY TRITON</t>
  </si>
  <si>
    <t>EVORA</t>
  </si>
  <si>
    <t>ETA 08/22</t>
  </si>
  <si>
    <t>SC MADISON</t>
  </si>
  <si>
    <t>AMIS WISDOM II</t>
  </si>
  <si>
    <t>OZGUR AKSOY</t>
  </si>
  <si>
    <t>L/R 08/24</t>
  </si>
  <si>
    <t>GOOD WAY</t>
  </si>
  <si>
    <t>ETA 08/28</t>
  </si>
  <si>
    <t>ASIAN ETERNITY</t>
  </si>
  <si>
    <t>STAR STAMFORD</t>
  </si>
  <si>
    <t>LAURA</t>
  </si>
  <si>
    <t>IONAKOS</t>
  </si>
  <si>
    <t>DIMI</t>
  </si>
  <si>
    <t>NORD AGANO</t>
  </si>
  <si>
    <t>FORTUNE HORIZON</t>
  </si>
  <si>
    <t>L/R 08/31</t>
  </si>
  <si>
    <t>ETA 09/01</t>
  </si>
  <si>
    <t>OCEAN JOY</t>
  </si>
  <si>
    <t>NANAMI BRIGHT (MI 175)</t>
  </si>
  <si>
    <t>PORT NAGOYA (MI 179)</t>
  </si>
  <si>
    <t>AMFITRITI (MI 179)</t>
  </si>
  <si>
    <t>RABEA (MI 180)</t>
  </si>
  <si>
    <t>CHATHAM ISLAND (SUBS FOR WESTERN TOKYO)(MI 179)</t>
  </si>
  <si>
    <t>47K</t>
  </si>
  <si>
    <t>CGM/DDGS/SBM/SHP</t>
  </si>
  <si>
    <t>TOKI ARROW (MI 179)</t>
  </si>
  <si>
    <t>ULTRA SILVA (MI 175)</t>
  </si>
  <si>
    <t>ETA 08/25</t>
  </si>
  <si>
    <t>ULTRA COURAGE</t>
  </si>
  <si>
    <t>7K</t>
  </si>
  <si>
    <t>VALENTINA 1</t>
  </si>
  <si>
    <t>GOLDEN GRAINS</t>
  </si>
  <si>
    <t>REKINDLE</t>
  </si>
  <si>
    <t>MEDITERRANEAN SPIRIT</t>
  </si>
  <si>
    <t>DIONI</t>
  </si>
  <si>
    <t>IONIAN SEA</t>
  </si>
  <si>
    <t>IZUMO HERMES</t>
  </si>
  <si>
    <t>BALSA 89</t>
  </si>
  <si>
    <t>19K</t>
  </si>
  <si>
    <t>ETA 08/18</t>
  </si>
  <si>
    <t>68K</t>
  </si>
  <si>
    <t>72K</t>
  </si>
  <si>
    <t>67K</t>
  </si>
  <si>
    <t>41K</t>
  </si>
  <si>
    <t>73K</t>
  </si>
  <si>
    <t>PAN MAJESTY (DOUBLE-BERTH)</t>
  </si>
  <si>
    <t>CAPE KOURION (DOUBLE-BERTH)</t>
  </si>
  <si>
    <t>KYPROS SPIRIT (DOUBLE-BERTH)</t>
  </si>
  <si>
    <t>SUNRISE QUEEN (DOUBLE-BERTH)</t>
  </si>
  <si>
    <t>DAPHNE</t>
  </si>
  <si>
    <t>NEW FIRST</t>
  </si>
  <si>
    <t>SAKIZAYA ORCHID</t>
  </si>
  <si>
    <t>YIANNIS B</t>
  </si>
  <si>
    <t>OCEAN GRACIOUS</t>
  </si>
  <si>
    <t>INDIGO LAKE</t>
  </si>
  <si>
    <t>22K</t>
  </si>
  <si>
    <t>STAR BIANCA</t>
  </si>
  <si>
    <t>MAJESTIC STAR</t>
  </si>
  <si>
    <t>CSSC YUAN JING</t>
  </si>
  <si>
    <t>61K</t>
  </si>
  <si>
    <t>D10S</t>
  </si>
  <si>
    <t>GLBS HERO (DOUBLE-BERTH)</t>
  </si>
  <si>
    <t>PELLA</t>
  </si>
  <si>
    <t>TAI KUDOS (DOUBLE-BERTH)</t>
  </si>
  <si>
    <t>NEW JOURNEY</t>
  </si>
  <si>
    <t>CONTESSA</t>
  </si>
  <si>
    <t>PANAGIA S</t>
  </si>
  <si>
    <t>HOLLY ARROW</t>
  </si>
  <si>
    <t>LETO</t>
  </si>
  <si>
    <t>FRANBO BRAVO</t>
  </si>
  <si>
    <t>VEGA</t>
  </si>
  <si>
    <t>PEKIN</t>
  </si>
  <si>
    <t>JAL KALASH</t>
  </si>
  <si>
    <t>OMICRON EAGLE</t>
  </si>
  <si>
    <t>ODYSSEAS I</t>
  </si>
  <si>
    <t>STAR LYDIA</t>
  </si>
  <si>
    <t>DENNISAN</t>
  </si>
  <si>
    <t>CEPHEUS OCEAN</t>
  </si>
  <si>
    <t>BBG ENDEAVOR</t>
  </si>
  <si>
    <t>ETA 08/31</t>
  </si>
  <si>
    <t>TEXAS HARMONY</t>
  </si>
  <si>
    <t>ETA 09/04</t>
  </si>
  <si>
    <t>TYANA</t>
  </si>
  <si>
    <t>ETA 09/06</t>
  </si>
  <si>
    <t>NORD KAIZAN</t>
  </si>
  <si>
    <t>AFRICAN FINCH</t>
  </si>
  <si>
    <t>SINICA GRAECA</t>
  </si>
  <si>
    <t>FRIEDA</t>
  </si>
  <si>
    <t>ETA 08/27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</si>
</sst>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(* #,##0_);_(* \(#,##0\);_(* &quot;-&quot;_);_(@_)"/>
    <numFmt numFmtId="43" formatCode="_(* #,##0.00_);_(* \(#,##0.00\);_(* &quot;-&quot;??_);_(@_)"/>
    <numFmt numFmtId="164" formatCode="[$-409]mmm\ dd;@"/>
    <numFmt numFmtId="165" formatCode="_(* #,##0_);_(* \(#,##0\);_(* &quot;-&quot;??_);_(@_)"/>
    <numFmt numFmtId="166" formatCode="mm/dd/yy;@"/>
    <numFmt numFmtId="167" formatCode="_-* #,##0.00_₴_-;\-* #,##0.00_₴_-;_-* &quot;-&quot;??_₴_-;_-@_-"/>
    <numFmt numFmtId="168" formatCode="#,##0.000"/>
    <numFmt numFmtId="169" formatCode="_-* #,##0.00_-;_-* #,##0.00\-;_-* &quot;-&quot;??_-;_-@_-"/>
  </numFmts>
  <fonts count="9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rgb="FF000000"/>
      <name val="Tahoma"/>
      <family val="2"/>
    </font>
    <font>
      <b/>
      <sz val="14"/>
      <color theme="1"/>
      <name val="Aptos Narrow"/>
      <family val="2"/>
      <scheme val="minor"/>
    </font>
    <font>
      <sz val="10"/>
      <color rgb="FF000000"/>
      <name val="Tahoma"/>
      <family val="2"/>
    </font>
    <font>
      <sz val="9"/>
      <color rgb="FFFF0000"/>
      <name val="Open Sans"/>
      <family val="2"/>
      <charset val="204"/>
    </font>
    <font>
      <b/>
      <sz val="9"/>
      <color rgb="FF002060"/>
      <name val="Open Sans"/>
      <family val="2"/>
      <charset val="204"/>
    </font>
    <font>
      <sz val="9"/>
      <name val="Open Sans"/>
      <family val="2"/>
      <charset val="204"/>
    </font>
    <font>
      <sz val="10"/>
      <name val="Open Sans"/>
      <family val="2"/>
      <charset val="204"/>
    </font>
    <font>
      <b/>
      <i/>
      <sz val="10"/>
      <color rgb="FF000000"/>
      <name val="Tahoma"/>
      <family val="2"/>
    </font>
    <font>
      <b/>
      <sz val="9"/>
      <name val="Open Sans"/>
      <family val="2"/>
      <charset val="204"/>
    </font>
    <font>
      <b/>
      <sz val="2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u/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b/>
      <i/>
      <sz val="10"/>
      <color theme="1"/>
      <name val="Tahoma"/>
      <family val="2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name val="Arial"/>
      <family val="2"/>
      <charset val="204"/>
    </font>
    <font>
      <b/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sz val="10"/>
      <name val="MS Sans Serif"/>
      <family val="2"/>
    </font>
    <font>
      <b/>
      <i/>
      <sz val="9"/>
      <color rgb="FFFF0000"/>
      <name val="Tahoma"/>
      <family val="2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0"/>
      <name val="Arial"/>
      <family val="2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name val="Arial"/>
      <family val="2"/>
    </font>
    <font>
      <sz val="9"/>
      <name val="Arial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theme="1"/>
      <name val="Aptos Narrow"/>
      <family val="2"/>
      <charset val="204"/>
      <scheme val="minor"/>
    </font>
    <font>
      <u/>
      <sz val="8"/>
      <color theme="1"/>
      <name val="Aptos Narrow"/>
      <family val="2"/>
      <charset val="204"/>
      <scheme val="minor"/>
    </font>
    <font>
      <sz val="8"/>
      <color theme="1" tint="0.499984740745262"/>
      <name val="Aptos Narrow"/>
      <family val="2"/>
      <charset val="204"/>
      <scheme val="minor"/>
    </font>
    <font>
      <b/>
      <sz val="9"/>
      <color rgb="FF002060"/>
      <name val="Aptos Display"/>
      <family val="1"/>
      <charset val="204"/>
      <scheme val="major"/>
    </font>
  </fonts>
  <fills count="7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rgb="FFD9D9D9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/>
      <bottom style="double">
        <color indexed="64"/>
      </bottom>
      <diagonal/>
    </border>
    <border>
      <left/>
      <right style="medium">
        <color theme="9" tint="-0.499984740745262"/>
      </right>
      <top/>
      <bottom style="double">
        <color indexed="64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theme="9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9" tint="-0.499984740745262"/>
      </bottom>
      <diagonal/>
    </border>
    <border>
      <left/>
      <right/>
      <top style="medium">
        <color indexed="64"/>
      </top>
      <bottom style="medium">
        <color theme="9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9" tint="-0.49998474074526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69">
    <xf numFmtId="0" fontId="0" fillId="0" borderId="0"/>
    <xf numFmtId="43" fontId="23" fillId="0" borderId="0" applyFont="0" applyFill="0" applyBorder="0" applyAlignment="0" applyProtection="0"/>
    <xf numFmtId="0" fontId="26" fillId="16" borderId="0" applyNumberFormat="0" applyBorder="0" applyAlignment="0" applyProtection="0"/>
    <xf numFmtId="0" fontId="27" fillId="0" borderId="0"/>
    <xf numFmtId="0" fontId="29" fillId="0" borderId="49" applyNumberFormat="0" applyFill="0" applyAlignment="0" applyProtection="0"/>
    <xf numFmtId="0" fontId="30" fillId="0" borderId="50" applyNumberFormat="0" applyFill="0" applyAlignment="0" applyProtection="0"/>
    <xf numFmtId="0" fontId="31" fillId="0" borderId="51" applyNumberFormat="0" applyFill="0" applyAlignment="0" applyProtection="0"/>
    <xf numFmtId="0" fontId="31" fillId="0" borderId="0" applyNumberFormat="0" applyFill="0" applyBorder="0" applyAlignment="0" applyProtection="0"/>
    <xf numFmtId="0" fontId="32" fillId="17" borderId="0" applyNumberFormat="0" applyBorder="0" applyAlignment="0" applyProtection="0"/>
    <xf numFmtId="0" fontId="33" fillId="18" borderId="0" applyNumberFormat="0" applyBorder="0" applyAlignment="0" applyProtection="0"/>
    <xf numFmtId="0" fontId="34" fillId="19" borderId="52" applyNumberFormat="0" applyAlignment="0" applyProtection="0"/>
    <xf numFmtId="0" fontId="35" fillId="20" borderId="53" applyNumberFormat="0" applyAlignment="0" applyProtection="0"/>
    <xf numFmtId="0" fontId="36" fillId="20" borderId="52" applyNumberFormat="0" applyAlignment="0" applyProtection="0"/>
    <xf numFmtId="0" fontId="37" fillId="0" borderId="54" applyNumberFormat="0" applyFill="0" applyAlignment="0" applyProtection="0"/>
    <xf numFmtId="0" fontId="38" fillId="21" borderId="55" applyNumberFormat="0" applyAlignment="0" applyProtection="0"/>
    <xf numFmtId="0" fontId="39" fillId="0" borderId="0" applyNumberFormat="0" applyFill="0" applyBorder="0" applyAlignment="0" applyProtection="0"/>
    <xf numFmtId="0" fontId="23" fillId="22" borderId="56" applyNumberFormat="0" applyFont="0" applyAlignment="0" applyProtection="0"/>
    <xf numFmtId="0" fontId="40" fillId="0" borderId="0" applyNumberFormat="0" applyFill="0" applyBorder="0" applyAlignment="0" applyProtection="0"/>
    <xf numFmtId="0" fontId="1" fillId="0" borderId="57" applyNumberFormat="0" applyFill="0" applyAlignment="0" applyProtection="0"/>
    <xf numFmtId="0" fontId="41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41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41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41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41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41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42" fillId="0" borderId="0" applyNumberFormat="0" applyFill="0" applyBorder="0" applyAlignment="0" applyProtection="0"/>
    <xf numFmtId="0" fontId="43" fillId="16" borderId="0" applyNumberFormat="0" applyBorder="0" applyAlignment="0" applyProtection="0"/>
    <xf numFmtId="0" fontId="41" fillId="26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0" fontId="41" fillId="38" borderId="0" applyNumberFormat="0" applyBorder="0" applyAlignment="0" applyProtection="0"/>
    <xf numFmtId="0" fontId="41" fillId="42" borderId="0" applyNumberFormat="0" applyBorder="0" applyAlignment="0" applyProtection="0"/>
    <xf numFmtId="0" fontId="41" fillId="46" borderId="0" applyNumberFormat="0" applyBorder="0" applyAlignment="0" applyProtection="0"/>
    <xf numFmtId="0" fontId="44" fillId="0" borderId="0">
      <alignment wrapText="1"/>
    </xf>
    <xf numFmtId="0" fontId="45" fillId="0" borderId="0"/>
    <xf numFmtId="0" fontId="46" fillId="0" borderId="0"/>
    <xf numFmtId="0" fontId="47" fillId="0" borderId="0"/>
    <xf numFmtId="0" fontId="48" fillId="0" borderId="0"/>
    <xf numFmtId="0" fontId="4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/>
    <xf numFmtId="0" fontId="71" fillId="53" borderId="0" applyNumberFormat="0" applyBorder="0" applyAlignment="0" applyProtection="0"/>
    <xf numFmtId="0" fontId="51" fillId="48" borderId="0" applyNumberFormat="0" applyBorder="0" applyAlignment="0" applyProtection="0"/>
    <xf numFmtId="0" fontId="71" fillId="51" borderId="0" applyNumberFormat="0" applyBorder="0" applyAlignment="0" applyProtection="0"/>
    <xf numFmtId="0" fontId="71" fillId="50" borderId="0" applyNumberFormat="0" applyBorder="0" applyAlignment="0" applyProtection="0"/>
    <xf numFmtId="0" fontId="71" fillId="55" borderId="0" applyNumberFormat="0" applyBorder="0" applyAlignment="0" applyProtection="0"/>
    <xf numFmtId="0" fontId="51" fillId="51" borderId="0" applyNumberFormat="0" applyBorder="0" applyAlignment="0" applyProtection="0"/>
    <xf numFmtId="0" fontId="71" fillId="55" borderId="0" applyNumberFormat="0" applyBorder="0" applyAlignment="0" applyProtection="0"/>
    <xf numFmtId="0" fontId="51" fillId="49" borderId="0" applyNumberFormat="0" applyBorder="0" applyAlignment="0" applyProtection="0"/>
    <xf numFmtId="0" fontId="51" fillId="52" borderId="0" applyNumberFormat="0" applyBorder="0" applyAlignment="0" applyProtection="0"/>
    <xf numFmtId="0" fontId="51" fillId="47" borderId="0" applyNumberFormat="0" applyBorder="0" applyAlignment="0" applyProtection="0"/>
    <xf numFmtId="0" fontId="51" fillId="51" borderId="0" applyNumberFormat="0" applyBorder="0" applyAlignment="0" applyProtection="0"/>
    <xf numFmtId="0" fontId="51" fillId="50" borderId="0" applyNumberFormat="0" applyBorder="0" applyAlignment="0" applyProtection="0"/>
    <xf numFmtId="0" fontId="51" fillId="47" borderId="0" applyNumberFormat="0" applyBorder="0" applyAlignment="0" applyProtection="0"/>
    <xf numFmtId="0" fontId="71" fillId="53" borderId="0" applyNumberFormat="0" applyBorder="0" applyAlignment="0" applyProtection="0"/>
    <xf numFmtId="0" fontId="51" fillId="52" borderId="0" applyNumberFormat="0" applyBorder="0" applyAlignment="0" applyProtection="0"/>
    <xf numFmtId="0" fontId="71" fillId="48" borderId="0" applyNumberFormat="0" applyBorder="0" applyAlignment="0" applyProtection="0"/>
    <xf numFmtId="0" fontId="51" fillId="50" borderId="0" applyNumberFormat="0" applyBorder="0" applyAlignment="0" applyProtection="0"/>
    <xf numFmtId="0" fontId="71" fillId="52" borderId="0" applyNumberFormat="0" applyBorder="0" applyAlignment="0" applyProtection="0"/>
    <xf numFmtId="0" fontId="71" fillId="49" borderId="0" applyNumberFormat="0" applyBorder="0" applyAlignment="0" applyProtection="0"/>
    <xf numFmtId="0" fontId="71" fillId="47" borderId="0" applyNumberFormat="0" applyBorder="0" applyAlignment="0" applyProtection="0"/>
    <xf numFmtId="0" fontId="71" fillId="50" borderId="0" applyNumberFormat="0" applyBorder="0" applyAlignment="0" applyProtection="0"/>
    <xf numFmtId="0" fontId="71" fillId="50" borderId="0" applyNumberFormat="0" applyBorder="0" applyAlignment="0" applyProtection="0"/>
    <xf numFmtId="0" fontId="51" fillId="49" borderId="0" applyNumberFormat="0" applyBorder="0" applyAlignment="0" applyProtection="0"/>
    <xf numFmtId="0" fontId="51" fillId="47" borderId="0" applyNumberFormat="0" applyBorder="0" applyAlignment="0" applyProtection="0"/>
    <xf numFmtId="0" fontId="51" fillId="51" borderId="0" applyNumberFormat="0" applyBorder="0" applyAlignment="0" applyProtection="0"/>
    <xf numFmtId="0" fontId="5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53" borderId="0" applyNumberFormat="0" applyBorder="0" applyAlignment="0" applyProtection="0"/>
    <xf numFmtId="0" fontId="51" fillId="51" borderId="0" applyNumberFormat="0" applyBorder="0" applyAlignment="0" applyProtection="0"/>
    <xf numFmtId="0" fontId="71" fillId="50" borderId="0" applyNumberFormat="0" applyBorder="0" applyAlignment="0" applyProtection="0"/>
    <xf numFmtId="0" fontId="51" fillId="49" borderId="0" applyNumberFormat="0" applyBorder="0" applyAlignment="0" applyProtection="0"/>
    <xf numFmtId="0" fontId="51" fillId="52" borderId="0" applyNumberFormat="0" applyBorder="0" applyAlignment="0" applyProtection="0"/>
    <xf numFmtId="0" fontId="71" fillId="47" borderId="0" applyNumberFormat="0" applyBorder="0" applyAlignment="0" applyProtection="0"/>
    <xf numFmtId="0" fontId="51" fillId="50" borderId="0" applyNumberFormat="0" applyBorder="0" applyAlignment="0" applyProtection="0"/>
    <xf numFmtId="0" fontId="71" fillId="56" borderId="0" applyNumberFormat="0" applyBorder="0" applyAlignment="0" applyProtection="0"/>
    <xf numFmtId="0" fontId="71" fillId="54" borderId="0" applyNumberFormat="0" applyBorder="0" applyAlignment="0" applyProtection="0"/>
    <xf numFmtId="0" fontId="71" fillId="49" borderId="0" applyNumberFormat="0" applyBorder="0" applyAlignment="0" applyProtection="0"/>
    <xf numFmtId="0" fontId="51" fillId="50" borderId="0" applyNumberFormat="0" applyBorder="0" applyAlignment="0" applyProtection="0"/>
    <xf numFmtId="0" fontId="71" fillId="54" borderId="0" applyNumberFormat="0" applyBorder="0" applyAlignment="0" applyProtection="0"/>
    <xf numFmtId="0" fontId="51" fillId="48" borderId="0" applyNumberFormat="0" applyBorder="0" applyAlignment="0" applyProtection="0"/>
    <xf numFmtId="0" fontId="51" fillId="52" borderId="0" applyNumberFormat="0" applyBorder="0" applyAlignment="0" applyProtection="0"/>
    <xf numFmtId="0" fontId="71" fillId="51" borderId="0" applyNumberFormat="0" applyBorder="0" applyAlignment="0" applyProtection="0"/>
    <xf numFmtId="0" fontId="71" fillId="52" borderId="0" applyNumberFormat="0" applyBorder="0" applyAlignment="0" applyProtection="0"/>
    <xf numFmtId="0" fontId="51" fillId="47" borderId="0" applyNumberFormat="0" applyBorder="0" applyAlignment="0" applyProtection="0"/>
    <xf numFmtId="0" fontId="51" fillId="49" borderId="0" applyNumberFormat="0" applyBorder="0" applyAlignment="0" applyProtection="0"/>
    <xf numFmtId="0" fontId="51" fillId="48" borderId="0" applyNumberFormat="0" applyBorder="0" applyAlignment="0" applyProtection="0"/>
    <xf numFmtId="0" fontId="71" fillId="53" borderId="0" applyNumberFormat="0" applyBorder="0" applyAlignment="0" applyProtection="0"/>
    <xf numFmtId="0" fontId="71" fillId="56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0" borderId="0" applyNumberFormat="0" applyBorder="0" applyAlignment="0" applyProtection="0"/>
    <xf numFmtId="0" fontId="51" fillId="50" borderId="0" applyNumberFormat="0" applyBorder="0" applyAlignment="0" applyProtection="0"/>
    <xf numFmtId="0" fontId="51" fillId="50" borderId="0" applyNumberFormat="0" applyBorder="0" applyAlignment="0" applyProtection="0"/>
    <xf numFmtId="0" fontId="51" fillId="50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72" fillId="57" borderId="0" applyNumberFormat="0" applyBorder="0" applyAlignment="0" applyProtection="0"/>
    <xf numFmtId="0" fontId="72" fillId="54" borderId="0" applyNumberFormat="0" applyBorder="0" applyAlignment="0" applyProtection="0"/>
    <xf numFmtId="0" fontId="72" fillId="55" borderId="0" applyNumberFormat="0" applyBorder="0" applyAlignment="0" applyProtection="0"/>
    <xf numFmtId="0" fontId="72" fillId="58" borderId="0" applyNumberFormat="0" applyBorder="0" applyAlignment="0" applyProtection="0"/>
    <xf numFmtId="0" fontId="72" fillId="59" borderId="0" applyNumberFormat="0" applyBorder="0" applyAlignment="0" applyProtection="0"/>
    <xf numFmtId="0" fontId="72" fillId="60" borderId="0" applyNumberFormat="0" applyBorder="0" applyAlignment="0" applyProtection="0"/>
    <xf numFmtId="0" fontId="72" fillId="57" borderId="0" applyNumberFormat="0" applyBorder="0" applyAlignment="0" applyProtection="0"/>
    <xf numFmtId="0" fontId="72" fillId="54" borderId="0" applyNumberFormat="0" applyBorder="0" applyAlignment="0" applyProtection="0"/>
    <xf numFmtId="0" fontId="72" fillId="55" borderId="0" applyNumberFormat="0" applyBorder="0" applyAlignment="0" applyProtection="0"/>
    <xf numFmtId="0" fontId="72" fillId="58" borderId="0" applyNumberFormat="0" applyBorder="0" applyAlignment="0" applyProtection="0"/>
    <xf numFmtId="0" fontId="72" fillId="59" borderId="0" applyNumberFormat="0" applyBorder="0" applyAlignment="0" applyProtection="0"/>
    <xf numFmtId="0" fontId="72" fillId="60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7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4" borderId="0" applyNumberFormat="0" applyBorder="0" applyAlignment="0" applyProtection="0"/>
    <xf numFmtId="0" fontId="52" fillId="55" borderId="0" applyNumberFormat="0" applyBorder="0" applyAlignment="0" applyProtection="0"/>
    <xf numFmtId="0" fontId="52" fillId="55" borderId="0" applyNumberFormat="0" applyBorder="0" applyAlignment="0" applyProtection="0"/>
    <xf numFmtId="0" fontId="52" fillId="55" borderId="0" applyNumberFormat="0" applyBorder="0" applyAlignment="0" applyProtection="0"/>
    <xf numFmtId="0" fontId="52" fillId="55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0" fontId="52" fillId="60" borderId="0" applyNumberFormat="0" applyBorder="0" applyAlignment="0" applyProtection="0"/>
    <xf numFmtId="0" fontId="72" fillId="61" borderId="0" applyNumberFormat="0" applyBorder="0" applyAlignment="0" applyProtection="0"/>
    <xf numFmtId="0" fontId="72" fillId="62" borderId="0" applyNumberFormat="0" applyBorder="0" applyAlignment="0" applyProtection="0"/>
    <xf numFmtId="0" fontId="72" fillId="63" borderId="0" applyNumberFormat="0" applyBorder="0" applyAlignment="0" applyProtection="0"/>
    <xf numFmtId="0" fontId="72" fillId="58" borderId="0" applyNumberFormat="0" applyBorder="0" applyAlignment="0" applyProtection="0"/>
    <xf numFmtId="0" fontId="72" fillId="59" borderId="0" applyNumberFormat="0" applyBorder="0" applyAlignment="0" applyProtection="0"/>
    <xf numFmtId="0" fontId="72" fillId="64" borderId="0" applyNumberFormat="0" applyBorder="0" applyAlignment="0" applyProtection="0"/>
    <xf numFmtId="0" fontId="74" fillId="65" borderId="71" applyNumberFormat="0" applyAlignment="0" applyProtection="0"/>
    <xf numFmtId="0" fontId="73" fillId="49" borderId="0" applyNumberFormat="0" applyBorder="0" applyAlignment="0" applyProtection="0"/>
    <xf numFmtId="0" fontId="74" fillId="65" borderId="71" applyNumberFormat="0" applyAlignment="0" applyProtection="0"/>
    <xf numFmtId="0" fontId="75" fillId="66" borderId="72" applyNumberFormat="0" applyAlignment="0" applyProtection="0"/>
    <xf numFmtId="0" fontId="76" fillId="0" borderId="73" applyNumberFormat="0" applyFill="0" applyAlignment="0" applyProtection="0"/>
    <xf numFmtId="43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75" fillId="66" borderId="72" applyNumberFormat="0" applyAlignment="0" applyProtection="0"/>
    <xf numFmtId="0" fontId="77" fillId="0" borderId="0" applyNumberFormat="0" applyFill="0" applyBorder="0" applyAlignment="0" applyProtection="0"/>
    <xf numFmtId="0" fontId="72" fillId="61" borderId="0" applyNumberFormat="0" applyBorder="0" applyAlignment="0" applyProtection="0"/>
    <xf numFmtId="0" fontId="72" fillId="62" borderId="0" applyNumberFormat="0" applyBorder="0" applyAlignment="0" applyProtection="0"/>
    <xf numFmtId="0" fontId="72" fillId="63" borderId="0" applyNumberFormat="0" applyBorder="0" applyAlignment="0" applyProtection="0"/>
    <xf numFmtId="0" fontId="72" fillId="58" borderId="0" applyNumberFormat="0" applyBorder="0" applyAlignment="0" applyProtection="0"/>
    <xf numFmtId="0" fontId="72" fillId="59" borderId="0" applyNumberFormat="0" applyBorder="0" applyAlignment="0" applyProtection="0"/>
    <xf numFmtId="0" fontId="72" fillId="64" borderId="0" applyNumberFormat="0" applyBorder="0" applyAlignment="0" applyProtection="0"/>
    <xf numFmtId="0" fontId="78" fillId="52" borderId="71" applyNumberFormat="0" applyAlignment="0" applyProtection="0"/>
    <xf numFmtId="0" fontId="76" fillId="0" borderId="73" applyNumberFormat="0" applyFill="0" applyAlignment="0" applyProtection="0"/>
    <xf numFmtId="0" fontId="73" fillId="49" borderId="0" applyNumberFormat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79" fillId="48" borderId="0" applyNumberFormat="0" applyBorder="0" applyAlignment="0" applyProtection="0"/>
    <xf numFmtId="0" fontId="78" fillId="52" borderId="71" applyNumberFormat="0" applyAlignment="0" applyProtection="0"/>
    <xf numFmtId="41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85" fillId="0" borderId="74" applyNumberFormat="0" applyFill="0" applyAlignment="0" applyProtection="0"/>
    <xf numFmtId="0" fontId="86" fillId="0" borderId="75" applyNumberFormat="0" applyFill="0" applyAlignment="0" applyProtection="0"/>
    <xf numFmtId="0" fontId="77" fillId="0" borderId="76" applyNumberFormat="0" applyFill="0" applyAlignment="0" applyProtection="0"/>
    <xf numFmtId="0" fontId="77" fillId="0" borderId="0" applyNumberFormat="0" applyFill="0" applyBorder="0" applyAlignment="0" applyProtection="0"/>
    <xf numFmtId="0" fontId="80" fillId="67" borderId="0" applyNumberFormat="0" applyBorder="0" applyAlignment="0" applyProtection="0"/>
    <xf numFmtId="0" fontId="80" fillId="67" borderId="0" applyNumberFormat="0" applyBorder="0" applyAlignment="0" applyProtection="0"/>
    <xf numFmtId="0" fontId="80" fillId="67" borderId="0" applyNumberFormat="0" applyBorder="0" applyAlignment="0" applyProtection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27" fillId="0" borderId="0"/>
    <xf numFmtId="0" fontId="27" fillId="0" borderId="0"/>
    <xf numFmtId="0" fontId="69" fillId="0" borderId="0">
      <alignment horizontal="center"/>
    </xf>
    <xf numFmtId="0" fontId="44" fillId="0" borderId="0"/>
    <xf numFmtId="0" fontId="69" fillId="0" borderId="0">
      <alignment horizontal="center"/>
    </xf>
    <xf numFmtId="0" fontId="44" fillId="0" borderId="0"/>
    <xf numFmtId="0" fontId="89" fillId="0" borderId="0"/>
    <xf numFmtId="0" fontId="89" fillId="0" borderId="0"/>
    <xf numFmtId="0" fontId="23" fillId="0" borderId="0"/>
    <xf numFmtId="0" fontId="89" fillId="0" borderId="0"/>
    <xf numFmtId="168" fontId="70" fillId="0" borderId="0"/>
    <xf numFmtId="0" fontId="89" fillId="0" borderId="0"/>
    <xf numFmtId="0" fontId="89" fillId="0" borderId="0"/>
    <xf numFmtId="0" fontId="89" fillId="0" borderId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79" fillId="48" borderId="0" applyNumberFormat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168" fontId="69" fillId="0" borderId="0" applyFill="0" applyBorder="0" applyProtection="0">
      <alignment horizontal="center"/>
    </xf>
    <xf numFmtId="0" fontId="81" fillId="65" borderId="78" applyNumberFormat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74" applyNumberFormat="0" applyFill="0" applyAlignment="0" applyProtection="0"/>
    <xf numFmtId="0" fontId="86" fillId="0" borderId="75" applyNumberFormat="0" applyFill="0" applyAlignment="0" applyProtection="0"/>
    <xf numFmtId="0" fontId="77" fillId="0" borderId="76" applyNumberFormat="0" applyFill="0" applyAlignment="0" applyProtection="0"/>
    <xf numFmtId="0" fontId="87" fillId="0" borderId="79" applyNumberFormat="0" applyFill="0" applyAlignment="0" applyProtection="0"/>
    <xf numFmtId="0" fontId="87" fillId="0" borderId="79" applyNumberFormat="0" applyFill="0" applyAlignment="0" applyProtection="0"/>
    <xf numFmtId="0" fontId="87" fillId="0" borderId="79" applyNumberFormat="0" applyFill="0" applyAlignment="0" applyProtection="0"/>
    <xf numFmtId="0" fontId="81" fillId="65" borderId="78" applyNumberFormat="0" applyAlignment="0" applyProtection="0"/>
    <xf numFmtId="0" fontId="83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1" borderId="0" applyNumberFormat="0" applyBorder="0" applyAlignment="0" applyProtection="0"/>
    <xf numFmtId="0" fontId="52" fillId="62" borderId="0" applyNumberFormat="0" applyBorder="0" applyAlignment="0" applyProtection="0"/>
    <xf numFmtId="0" fontId="52" fillId="62" borderId="0" applyNumberFormat="0" applyBorder="0" applyAlignment="0" applyProtection="0"/>
    <xf numFmtId="0" fontId="52" fillId="62" borderId="0" applyNumberFormat="0" applyBorder="0" applyAlignment="0" applyProtection="0"/>
    <xf numFmtId="0" fontId="52" fillId="62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63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8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59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2" fillId="64" borderId="0" applyNumberFormat="0" applyBorder="0" applyAlignment="0" applyProtection="0"/>
    <xf numFmtId="0" fontId="53" fillId="52" borderId="71" applyNumberFormat="0" applyAlignment="0" applyProtection="0"/>
    <xf numFmtId="0" fontId="53" fillId="52" borderId="71" applyNumberFormat="0" applyAlignment="0" applyProtection="0"/>
    <xf numFmtId="0" fontId="53" fillId="52" borderId="71" applyNumberFormat="0" applyAlignment="0" applyProtection="0"/>
    <xf numFmtId="0" fontId="53" fillId="52" borderId="71" applyNumberFormat="0" applyAlignment="0" applyProtection="0"/>
    <xf numFmtId="0" fontId="54" fillId="65" borderId="78" applyNumberFormat="0" applyAlignment="0" applyProtection="0"/>
    <xf numFmtId="0" fontId="54" fillId="65" borderId="78" applyNumberFormat="0" applyAlignment="0" applyProtection="0"/>
    <xf numFmtId="0" fontId="54" fillId="65" borderId="78" applyNumberFormat="0" applyAlignment="0" applyProtection="0"/>
    <xf numFmtId="0" fontId="54" fillId="65" borderId="78" applyNumberFormat="0" applyAlignment="0" applyProtection="0"/>
    <xf numFmtId="0" fontId="55" fillId="65" borderId="71" applyNumberFormat="0" applyAlignment="0" applyProtection="0"/>
    <xf numFmtId="0" fontId="55" fillId="65" borderId="71" applyNumberFormat="0" applyAlignment="0" applyProtection="0"/>
    <xf numFmtId="0" fontId="55" fillId="65" borderId="71" applyNumberFormat="0" applyAlignment="0" applyProtection="0"/>
    <xf numFmtId="0" fontId="55" fillId="65" borderId="71" applyNumberFormat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56" fillId="0" borderId="74" applyNumberFormat="0" applyFill="0" applyAlignment="0" applyProtection="0"/>
    <xf numFmtId="0" fontId="56" fillId="0" borderId="74" applyNumberFormat="0" applyFill="0" applyAlignment="0" applyProtection="0"/>
    <xf numFmtId="0" fontId="56" fillId="0" borderId="74" applyNumberFormat="0" applyFill="0" applyAlignment="0" applyProtection="0"/>
    <xf numFmtId="0" fontId="56" fillId="0" borderId="74" applyNumberFormat="0" applyFill="0" applyAlignment="0" applyProtection="0"/>
    <xf numFmtId="0" fontId="56" fillId="0" borderId="74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8" fillId="0" borderId="76" applyNumberFormat="0" applyFill="0" applyAlignment="0" applyProtection="0"/>
    <xf numFmtId="0" fontId="58" fillId="0" borderId="76" applyNumberFormat="0" applyFill="0" applyAlignment="0" applyProtection="0"/>
    <xf numFmtId="0" fontId="58" fillId="0" borderId="76" applyNumberFormat="0" applyFill="0" applyAlignment="0" applyProtection="0"/>
    <xf numFmtId="0" fontId="58" fillId="0" borderId="76" applyNumberFormat="0" applyFill="0" applyAlignment="0" applyProtection="0"/>
    <xf numFmtId="0" fontId="58" fillId="0" borderId="76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Protection="0">
      <alignment horizontal="left"/>
    </xf>
    <xf numFmtId="0" fontId="44" fillId="0" borderId="0" applyNumberFormat="0" applyFill="0" applyBorder="0" applyAlignment="0" applyProtection="0"/>
    <xf numFmtId="0" fontId="60" fillId="0" borderId="79" applyNumberFormat="0" applyFill="0" applyAlignment="0" applyProtection="0"/>
    <xf numFmtId="0" fontId="60" fillId="0" borderId="79" applyNumberFormat="0" applyFill="0" applyAlignment="0" applyProtection="0"/>
    <xf numFmtId="0" fontId="60" fillId="0" borderId="79" applyNumberFormat="0" applyFill="0" applyAlignment="0" applyProtection="0"/>
    <xf numFmtId="0" fontId="60" fillId="0" borderId="79" applyNumberFormat="0" applyFill="0" applyAlignment="0" applyProtection="0"/>
    <xf numFmtId="0" fontId="44" fillId="0" borderId="0" applyNumberFormat="0" applyFill="0" applyBorder="0" applyProtection="0">
      <alignment horizontal="left"/>
    </xf>
    <xf numFmtId="0" fontId="61" fillId="66" borderId="72" applyNumberFormat="0" applyAlignment="0" applyProtection="0"/>
    <xf numFmtId="0" fontId="61" fillId="66" borderId="72" applyNumberFormat="0" applyAlignment="0" applyProtection="0"/>
    <xf numFmtId="0" fontId="61" fillId="66" borderId="72" applyNumberFormat="0" applyAlignment="0" applyProtection="0"/>
    <xf numFmtId="0" fontId="61" fillId="66" borderId="72" applyNumberFormat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3" fillId="67" borderId="0" applyNumberFormat="0" applyBorder="0" applyAlignment="0" applyProtection="0"/>
    <xf numFmtId="0" fontId="69" fillId="0" borderId="0">
      <alignment horizontal="center"/>
    </xf>
    <xf numFmtId="168" fontId="70" fillId="0" borderId="0"/>
    <xf numFmtId="0" fontId="69" fillId="0" borderId="0">
      <alignment horizontal="center"/>
    </xf>
    <xf numFmtId="0" fontId="51" fillId="0" borderId="0" applyFill="0" applyProtection="0"/>
    <xf numFmtId="0" fontId="51" fillId="0" borderId="0" applyFill="0" applyProtection="0"/>
    <xf numFmtId="0" fontId="51" fillId="0" borderId="0" applyFill="0" applyProtection="0"/>
    <xf numFmtId="0" fontId="69" fillId="0" borderId="0">
      <alignment horizontal="center"/>
    </xf>
    <xf numFmtId="0" fontId="51" fillId="0" borderId="0" applyFill="0" applyProtection="0"/>
    <xf numFmtId="0" fontId="8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64" fillId="48" borderId="0" applyNumberFormat="0" applyBorder="0" applyAlignment="0" applyProtection="0"/>
    <xf numFmtId="0" fontId="64" fillId="48" borderId="0" applyNumberFormat="0" applyBorder="0" applyAlignment="0" applyProtection="0"/>
    <xf numFmtId="0" fontId="64" fillId="48" borderId="0" applyNumberFormat="0" applyBorder="0" applyAlignment="0" applyProtection="0"/>
    <xf numFmtId="0" fontId="64" fillId="48" borderId="0" applyNumberFormat="0" applyBorder="0" applyAlignment="0" applyProtection="0"/>
    <xf numFmtId="0" fontId="4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44" fillId="68" borderId="77" applyNumberFormat="0" applyFont="0" applyAlignment="0" applyProtection="0"/>
    <xf numFmtId="0" fontId="59" fillId="0" borderId="0" applyNumberFormat="0" applyFill="0" applyBorder="0" applyAlignment="0" applyProtection="0"/>
    <xf numFmtId="0" fontId="66" fillId="0" borderId="73" applyNumberFormat="0" applyFill="0" applyAlignment="0" applyProtection="0"/>
    <xf numFmtId="0" fontId="66" fillId="0" borderId="73" applyNumberFormat="0" applyFill="0" applyAlignment="0" applyProtection="0"/>
    <xf numFmtId="0" fontId="66" fillId="0" borderId="73" applyNumberFormat="0" applyFill="0" applyAlignment="0" applyProtection="0"/>
    <xf numFmtId="0" fontId="66" fillId="0" borderId="73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7" fontId="89" fillId="0" borderId="0" applyFont="0" applyFill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92" fillId="0" borderId="32">
      <alignment horizontal="center" vertical="center" wrapText="1"/>
    </xf>
  </cellStyleXfs>
  <cellXfs count="44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8" xfId="0" applyBorder="1"/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0" fillId="0" borderId="13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4" xfId="0" applyBorder="1"/>
    <xf numFmtId="0" fontId="0" fillId="0" borderId="25" xfId="0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4" borderId="0" xfId="0" applyFill="1"/>
    <xf numFmtId="0" fontId="10" fillId="5" borderId="32" xfId="0" applyFont="1" applyFill="1" applyBorder="1" applyAlignment="1">
      <alignment horizontal="left" vertical="center"/>
    </xf>
    <xf numFmtId="3" fontId="0" fillId="0" borderId="0" xfId="0" applyNumberFormat="1"/>
    <xf numFmtId="3" fontId="10" fillId="5" borderId="32" xfId="0" applyNumberFormat="1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12" fillId="5" borderId="32" xfId="0" applyFont="1" applyFill="1" applyBorder="1" applyAlignment="1">
      <alignment horizontal="left" vertical="center"/>
    </xf>
    <xf numFmtId="3" fontId="12" fillId="5" borderId="32" xfId="0" applyNumberFormat="1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14" fontId="12" fillId="5" borderId="32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16" fontId="13" fillId="0" borderId="32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8" fillId="2" borderId="0" xfId="0" applyFont="1" applyFill="1"/>
    <xf numFmtId="0" fontId="2" fillId="9" borderId="0" xfId="0" applyFont="1" applyFill="1" applyAlignment="1">
      <alignment horizontal="center" vertical="center"/>
    </xf>
    <xf numFmtId="14" fontId="2" fillId="9" borderId="0" xfId="0" applyNumberFormat="1" applyFont="1" applyFill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14" fontId="9" fillId="9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4" fontId="2" fillId="10" borderId="0" xfId="0" applyNumberFormat="1" applyFont="1" applyFill="1" applyAlignment="1">
      <alignment horizontal="center" vertical="center"/>
    </xf>
    <xf numFmtId="14" fontId="9" fillId="10" borderId="0" xfId="0" applyNumberFormat="1" applyFont="1" applyFill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14" fontId="2" fillId="9" borderId="35" xfId="0" applyNumberFormat="1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14" fontId="9" fillId="9" borderId="35" xfId="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4" fontId="9" fillId="0" borderId="35" xfId="0" applyNumberFormat="1" applyFont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14" fillId="11" borderId="3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14" fontId="9" fillId="5" borderId="0" xfId="0" applyNumberFormat="1" applyFont="1" applyFill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14" fontId="9" fillId="5" borderId="35" xfId="0" applyNumberFormat="1" applyFont="1" applyFill="1" applyBorder="1" applyAlignment="1">
      <alignment horizontal="center" vertical="center"/>
    </xf>
    <xf numFmtId="0" fontId="2" fillId="10" borderId="34" xfId="0" applyFont="1" applyFill="1" applyBorder="1" applyAlignment="1">
      <alignment horizontal="center" vertical="center"/>
    </xf>
    <xf numFmtId="14" fontId="9" fillId="10" borderId="35" xfId="0" applyNumberFormat="1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10" borderId="35" xfId="0" applyFont="1" applyFill="1" applyBorder="1" applyAlignment="1">
      <alignment horizontal="center" vertical="center"/>
    </xf>
    <xf numFmtId="14" fontId="2" fillId="10" borderId="3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14" fontId="9" fillId="0" borderId="2" xfId="0" applyNumberFormat="1" applyFont="1" applyBorder="1" applyAlignment="1">
      <alignment horizontal="center" vertical="center"/>
    </xf>
    <xf numFmtId="14" fontId="9" fillId="5" borderId="2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7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5" fillId="5" borderId="32" xfId="0" applyFont="1" applyFill="1" applyBorder="1" applyAlignment="1">
      <alignment horizontal="left" vertical="center"/>
    </xf>
    <xf numFmtId="165" fontId="0" fillId="0" borderId="0" xfId="0" applyNumberFormat="1"/>
    <xf numFmtId="0" fontId="8" fillId="2" borderId="0" xfId="0" applyFont="1" applyFill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5" borderId="2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7" fillId="5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7" fillId="12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13" borderId="42" xfId="0" applyFont="1" applyFill="1" applyBorder="1"/>
    <xf numFmtId="16" fontId="0" fillId="0" borderId="0" xfId="0" applyNumberFormat="1"/>
    <xf numFmtId="0" fontId="0" fillId="0" borderId="0" xfId="0" applyAlignment="1">
      <alignment horizontal="left" indent="1"/>
    </xf>
    <xf numFmtId="165" fontId="1" fillId="13" borderId="43" xfId="0" applyNumberFormat="1" applyFont="1" applyFill="1" applyBorder="1"/>
    <xf numFmtId="165" fontId="1" fillId="0" borderId="0" xfId="0" applyNumberFormat="1" applyFont="1"/>
    <xf numFmtId="16" fontId="1" fillId="13" borderId="42" xfId="0" applyNumberFormat="1" applyFont="1" applyFill="1" applyBorder="1"/>
    <xf numFmtId="0" fontId="1" fillId="13" borderId="43" xfId="0" applyFont="1" applyFill="1" applyBorder="1" applyAlignment="1">
      <alignment horizontal="left"/>
    </xf>
    <xf numFmtId="0" fontId="1" fillId="0" borderId="0" xfId="0" applyFont="1" applyAlignment="1">
      <alignment horizontal="left" indent="1"/>
    </xf>
    <xf numFmtId="16" fontId="1" fillId="0" borderId="42" xfId="0" applyNumberFormat="1" applyFont="1" applyBorder="1" applyAlignment="1">
      <alignment horizontal="left"/>
    </xf>
    <xf numFmtId="165" fontId="1" fillId="0" borderId="42" xfId="0" applyNumberFormat="1" applyFont="1" applyBorder="1"/>
    <xf numFmtId="16" fontId="1" fillId="0" borderId="43" xfId="0" applyNumberFormat="1" applyFont="1" applyBorder="1" applyAlignment="1">
      <alignment horizontal="left"/>
    </xf>
    <xf numFmtId="165" fontId="1" fillId="0" borderId="43" xfId="0" applyNumberFormat="1" applyFont="1" applyBorder="1"/>
    <xf numFmtId="0" fontId="1" fillId="0" borderId="0" xfId="0" applyFont="1" applyAlignment="1">
      <alignment horizontal="left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30" xfId="0" applyFont="1" applyFill="1" applyBorder="1" applyAlignment="1" applyProtection="1">
      <alignment horizontal="center" vertical="center"/>
      <protection locked="0"/>
    </xf>
    <xf numFmtId="0" fontId="2" fillId="2" borderId="31" xfId="0" applyFont="1" applyFill="1" applyBorder="1" applyAlignment="1" applyProtection="1">
      <alignment horizontal="center" vertical="center"/>
      <protection locked="0"/>
    </xf>
    <xf numFmtId="166" fontId="2" fillId="0" borderId="2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166" fontId="2" fillId="14" borderId="2" xfId="0" applyNumberFormat="1" applyFont="1" applyFill="1" applyBorder="1" applyAlignment="1">
      <alignment horizontal="center" vertical="center"/>
    </xf>
    <xf numFmtId="0" fontId="2" fillId="14" borderId="44" xfId="0" applyFont="1" applyFill="1" applyBorder="1" applyAlignment="1">
      <alignment horizontal="center" vertical="center"/>
    </xf>
    <xf numFmtId="166" fontId="3" fillId="14" borderId="2" xfId="0" applyNumberFormat="1" applyFont="1" applyFill="1" applyBorder="1" applyAlignment="1">
      <alignment horizontal="center" vertical="center"/>
    </xf>
    <xf numFmtId="0" fontId="2" fillId="14" borderId="45" xfId="0" applyFont="1" applyFill="1" applyBorder="1" applyAlignment="1">
      <alignment horizontal="center" vertical="center"/>
    </xf>
    <xf numFmtId="166" fontId="2" fillId="14" borderId="45" xfId="0" applyNumberFormat="1" applyFont="1" applyFill="1" applyBorder="1" applyAlignment="1">
      <alignment horizontal="center" vertical="center"/>
    </xf>
    <xf numFmtId="0" fontId="2" fillId="14" borderId="46" xfId="0" applyFont="1" applyFill="1" applyBorder="1" applyAlignment="1">
      <alignment horizontal="center" vertical="center"/>
    </xf>
    <xf numFmtId="166" fontId="3" fillId="14" borderId="45" xfId="0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66" fontId="2" fillId="0" borderId="45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6" fontId="3" fillId="0" borderId="45" xfId="0" applyNumberFormat="1" applyFont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166" fontId="2" fillId="15" borderId="2" xfId="0" applyNumberFormat="1" applyFont="1" applyFill="1" applyBorder="1" applyAlignment="1">
      <alignment horizontal="center" vertical="center"/>
    </xf>
    <xf numFmtId="0" fontId="2" fillId="15" borderId="2" xfId="0" quotePrefix="1" applyFont="1" applyFill="1" applyBorder="1" applyAlignment="1">
      <alignment horizontal="center" vertical="center"/>
    </xf>
    <xf numFmtId="166" fontId="3" fillId="15" borderId="2" xfId="0" applyNumberFormat="1" applyFont="1" applyFill="1" applyBorder="1" applyAlignment="1">
      <alignment horizontal="center" vertical="center"/>
    </xf>
    <xf numFmtId="0" fontId="2" fillId="14" borderId="2" xfId="0" quotePrefix="1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4" borderId="45" xfId="0" quotePrefix="1" applyFont="1" applyFill="1" applyBorder="1" applyAlignment="1">
      <alignment horizontal="center" vertical="center"/>
    </xf>
    <xf numFmtId="0" fontId="2" fillId="15" borderId="44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166" fontId="2" fillId="2" borderId="45" xfId="0" applyNumberFormat="1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166" fontId="3" fillId="2" borderId="45" xfId="0" applyNumberFormat="1" applyFont="1" applyFill="1" applyBorder="1" applyAlignment="1">
      <alignment horizontal="center" vertical="center"/>
    </xf>
    <xf numFmtId="0" fontId="2" fillId="0" borderId="45" xfId="0" quotePrefix="1" applyFont="1" applyBorder="1" applyAlignment="1">
      <alignment horizontal="center" vertical="center"/>
    </xf>
    <xf numFmtId="0" fontId="2" fillId="2" borderId="45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47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24" fillId="4" borderId="16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0" fillId="0" borderId="0" xfId="0" pivotButton="1" applyAlignment="1">
      <alignment horizontal="center"/>
    </xf>
    <xf numFmtId="0" fontId="1" fillId="13" borderId="42" xfId="0" applyFont="1" applyFill="1" applyBorder="1" applyAlignment="1">
      <alignment horizontal="center"/>
    </xf>
    <xf numFmtId="0" fontId="1" fillId="13" borderId="43" xfId="0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1" fillId="13" borderId="43" xfId="1" applyNumberFormat="1" applyFont="1" applyFill="1" applyBorder="1" applyAlignment="1">
      <alignment horizontal="center"/>
    </xf>
    <xf numFmtId="165" fontId="1" fillId="13" borderId="43" xfId="0" applyNumberFormat="1" applyFont="1" applyFill="1" applyBorder="1" applyAlignment="1">
      <alignment horizontal="center"/>
    </xf>
    <xf numFmtId="0" fontId="1" fillId="13" borderId="43" xfId="0" applyFont="1" applyFill="1" applyBorder="1"/>
    <xf numFmtId="165" fontId="0" fillId="0" borderId="0" xfId="1" applyNumberFormat="1" applyFont="1"/>
    <xf numFmtId="0" fontId="1" fillId="0" borderId="42" xfId="0" applyFont="1" applyBorder="1" applyAlignment="1">
      <alignment horizontal="left"/>
    </xf>
    <xf numFmtId="0" fontId="1" fillId="0" borderId="42" xfId="0" applyFont="1" applyBorder="1"/>
    <xf numFmtId="165" fontId="1" fillId="0" borderId="42" xfId="1" applyNumberFormat="1" applyFont="1" applyBorder="1"/>
    <xf numFmtId="165" fontId="1" fillId="13" borderId="43" xfId="1" applyNumberFormat="1" applyFont="1" applyFill="1" applyBorder="1"/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13" borderId="0" xfId="0" applyFont="1" applyFill="1"/>
    <xf numFmtId="1" fontId="1" fillId="13" borderId="43" xfId="0" applyNumberFormat="1" applyFont="1" applyFill="1" applyBorder="1"/>
    <xf numFmtId="1" fontId="14" fillId="3" borderId="17" xfId="0" applyNumberFormat="1" applyFont="1" applyFill="1" applyBorder="1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10" fillId="2" borderId="32" xfId="0" applyFont="1" applyFill="1" applyBorder="1" applyAlignment="1">
      <alignment horizontal="left" vertical="center"/>
    </xf>
    <xf numFmtId="3" fontId="10" fillId="2" borderId="32" xfId="0" applyNumberFormat="1" applyFont="1" applyFill="1" applyBorder="1" applyAlignment="1">
      <alignment horizontal="center" vertical="center"/>
    </xf>
    <xf numFmtId="4" fontId="10" fillId="2" borderId="32" xfId="0" applyNumberFormat="1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center"/>
    </xf>
    <xf numFmtId="3" fontId="12" fillId="2" borderId="32" xfId="0" applyNumberFormat="1" applyFont="1" applyFill="1" applyBorder="1" applyAlignment="1">
      <alignment horizontal="center" vertical="center"/>
    </xf>
    <xf numFmtId="0" fontId="12" fillId="2" borderId="32" xfId="3" applyFont="1" applyFill="1" applyBorder="1" applyAlignment="1">
      <alignment horizontal="center" vertical="center" shrinkToFit="1"/>
    </xf>
    <xf numFmtId="14" fontId="12" fillId="2" borderId="32" xfId="0" applyNumberFormat="1" applyFont="1" applyFill="1" applyBorder="1" applyAlignment="1">
      <alignment horizontal="center" vertical="center"/>
    </xf>
    <xf numFmtId="4" fontId="12" fillId="2" borderId="32" xfId="0" applyNumberFormat="1" applyFont="1" applyFill="1" applyBorder="1" applyAlignment="1">
      <alignment horizontal="center" vertical="center"/>
    </xf>
    <xf numFmtId="0" fontId="12" fillId="0" borderId="32" xfId="3" applyFont="1" applyBorder="1" applyAlignment="1">
      <alignment horizontal="center" vertical="center" wrapText="1" shrinkToFit="1"/>
    </xf>
    <xf numFmtId="0" fontId="12" fillId="2" borderId="32" xfId="0" applyFont="1" applyFill="1" applyBorder="1" applyAlignment="1">
      <alignment horizontal="center" vertical="center"/>
    </xf>
    <xf numFmtId="16" fontId="1" fillId="13" borderId="42" xfId="0" applyNumberFormat="1" applyFont="1" applyFill="1" applyBorder="1" applyAlignment="1">
      <alignment horizontal="center"/>
    </xf>
    <xf numFmtId="0" fontId="26" fillId="16" borderId="0" xfId="2"/>
    <xf numFmtId="165" fontId="26" fillId="16" borderId="0" xfId="2" applyNumberFormat="1"/>
    <xf numFmtId="0" fontId="8" fillId="0" borderId="18" xfId="0" applyFont="1" applyBorder="1"/>
    <xf numFmtId="0" fontId="0" fillId="0" borderId="11" xfId="0" applyBorder="1"/>
    <xf numFmtId="0" fontId="26" fillId="16" borderId="2" xfId="2" applyBorder="1" applyAlignment="1">
      <alignment horizontal="center" vertical="center"/>
    </xf>
    <xf numFmtId="166" fontId="26" fillId="16" borderId="2" xfId="2" applyNumberFormat="1" applyBorder="1" applyAlignment="1">
      <alignment horizontal="center" vertical="center"/>
    </xf>
    <xf numFmtId="164" fontId="26" fillId="16" borderId="2" xfId="2" applyNumberFormat="1" applyBorder="1" applyAlignment="1">
      <alignment horizontal="center" vertical="center"/>
    </xf>
    <xf numFmtId="0" fontId="26" fillId="16" borderId="0" xfId="2" applyNumberFormat="1"/>
    <xf numFmtId="0" fontId="26" fillId="16" borderId="43" xfId="2" applyNumberFormat="1" applyBorder="1"/>
    <xf numFmtId="0" fontId="26" fillId="16" borderId="0" xfId="2" applyBorder="1"/>
    <xf numFmtId="0" fontId="6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6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58" xfId="0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quotePrefix="1" applyFont="1" applyBorder="1" applyAlignment="1" applyProtection="1">
      <alignment horizontal="center" vertical="center"/>
      <protection locked="0"/>
    </xf>
    <xf numFmtId="0" fontId="2" fillId="0" borderId="47" xfId="0" applyFont="1" applyBorder="1" applyAlignment="1" applyProtection="1">
      <alignment horizontal="center" vertical="center"/>
      <protection locked="0"/>
    </xf>
    <xf numFmtId="0" fontId="2" fillId="0" borderId="47" xfId="0" applyFont="1" applyBorder="1" applyAlignment="1">
      <alignment horizontal="center" vertical="center"/>
    </xf>
    <xf numFmtId="0" fontId="2" fillId="0" borderId="1" xfId="0" quotePrefix="1" applyFont="1" applyBorder="1" applyAlignment="1" applyProtection="1">
      <alignment horizontal="center" vertical="center"/>
      <protection locked="0"/>
    </xf>
    <xf numFmtId="0" fontId="2" fillId="2" borderId="2" xfId="0" quotePrefix="1" applyFont="1" applyFill="1" applyBorder="1" applyAlignment="1" applyProtection="1">
      <alignment horizontal="center" vertical="center"/>
      <protection locked="0"/>
    </xf>
    <xf numFmtId="166" fontId="2" fillId="15" borderId="2" xfId="0" applyNumberFormat="1" applyFont="1" applyFill="1" applyBorder="1" applyAlignment="1" applyProtection="1">
      <alignment horizontal="center" vertical="center"/>
      <protection locked="0"/>
    </xf>
    <xf numFmtId="0" fontId="2" fillId="15" borderId="2" xfId="0" quotePrefix="1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 vertical="center"/>
      <protection locked="0"/>
    </xf>
    <xf numFmtId="0" fontId="26" fillId="16" borderId="1" xfId="2" applyBorder="1" applyAlignment="1">
      <alignment horizontal="center" vertical="center"/>
    </xf>
    <xf numFmtId="166" fontId="26" fillId="16" borderId="1" xfId="2" applyNumberForma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14" xfId="0" applyBorder="1"/>
    <xf numFmtId="0" fontId="1" fillId="0" borderId="27" xfId="0" applyFont="1" applyBorder="1"/>
    <xf numFmtId="0" fontId="1" fillId="0" borderId="11" xfId="0" applyFont="1" applyBorder="1"/>
    <xf numFmtId="0" fontId="0" fillId="2" borderId="59" xfId="0" applyFill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14" fontId="8" fillId="2" borderId="59" xfId="0" applyNumberFormat="1" applyFont="1" applyFill="1" applyBorder="1" applyAlignment="1">
      <alignment horizontal="center"/>
    </xf>
    <xf numFmtId="0" fontId="8" fillId="2" borderId="59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0" fillId="0" borderId="12" xfId="0" applyBorder="1"/>
    <xf numFmtId="1" fontId="0" fillId="0" borderId="0" xfId="1" applyNumberFormat="1" applyFont="1" applyAlignment="1">
      <alignment horizontal="center"/>
    </xf>
    <xf numFmtId="0" fontId="0" fillId="2" borderId="0" xfId="0" applyFill="1" applyAlignment="1">
      <alignment horizontal="left" indent="2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center"/>
    </xf>
    <xf numFmtId="0" fontId="1" fillId="0" borderId="14" xfId="0" applyFont="1" applyBorder="1"/>
    <xf numFmtId="1" fontId="1" fillId="0" borderId="14" xfId="1" applyNumberFormat="1" applyFont="1" applyBorder="1" applyAlignment="1">
      <alignment horizontal="center"/>
    </xf>
    <xf numFmtId="16" fontId="1" fillId="2" borderId="0" xfId="0" applyNumberFormat="1" applyFont="1" applyFill="1" applyAlignment="1">
      <alignment horizontal="center"/>
    </xf>
    <xf numFmtId="165" fontId="1" fillId="13" borderId="0" xfId="0" applyNumberFormat="1" applyFont="1" applyFill="1"/>
    <xf numFmtId="166" fontId="3" fillId="0" borderId="2" xfId="0" applyNumberFormat="1" applyFont="1" applyBorder="1" applyAlignment="1">
      <alignment horizontal="center"/>
    </xf>
    <xf numFmtId="16" fontId="0" fillId="2" borderId="0" xfId="0" applyNumberFormat="1" applyFill="1"/>
    <xf numFmtId="1" fontId="0" fillId="0" borderId="0" xfId="1" applyNumberFormat="1" applyFont="1" applyBorder="1" applyAlignment="1">
      <alignment horizontal="center"/>
    </xf>
    <xf numFmtId="1" fontId="0" fillId="0" borderId="14" xfId="1" applyNumberFormat="1" applyFont="1" applyBorder="1" applyAlignment="1">
      <alignment horizont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14" fontId="8" fillId="2" borderId="17" xfId="0" applyNumberFormat="1" applyFont="1" applyFill="1" applyBorder="1"/>
    <xf numFmtId="14" fontId="8" fillId="2" borderId="38" xfId="0" applyNumberFormat="1" applyFont="1" applyFill="1" applyBorder="1"/>
    <xf numFmtId="0" fontId="8" fillId="7" borderId="16" xfId="0" applyFont="1" applyFill="1" applyBorder="1"/>
    <xf numFmtId="0" fontId="8" fillId="7" borderId="17" xfId="0" applyFont="1" applyFill="1" applyBorder="1"/>
    <xf numFmtId="0" fontId="8" fillId="7" borderId="18" xfId="0" applyFont="1" applyFill="1" applyBorder="1"/>
    <xf numFmtId="0" fontId="8" fillId="8" borderId="16" xfId="0" applyFont="1" applyFill="1" applyBorder="1"/>
    <xf numFmtId="0" fontId="8" fillId="8" borderId="17" xfId="0" applyFont="1" applyFill="1" applyBorder="1"/>
    <xf numFmtId="0" fontId="8" fillId="8" borderId="18" xfId="0" applyFont="1" applyFill="1" applyBorder="1"/>
    <xf numFmtId="0" fontId="8" fillId="4" borderId="16" xfId="0" applyFont="1" applyFill="1" applyBorder="1"/>
    <xf numFmtId="0" fontId="8" fillId="4" borderId="17" xfId="0" applyFont="1" applyFill="1" applyBorder="1"/>
    <xf numFmtId="0" fontId="8" fillId="4" borderId="18" xfId="0" applyFont="1" applyFill="1" applyBorder="1"/>
    <xf numFmtId="0" fontId="8" fillId="0" borderId="16" xfId="0" applyFont="1" applyBorder="1"/>
    <xf numFmtId="0" fontId="8" fillId="0" borderId="17" xfId="0" applyFont="1" applyBorder="1"/>
    <xf numFmtId="0" fontId="2" fillId="15" borderId="45" xfId="0" applyFont="1" applyFill="1" applyBorder="1" applyAlignment="1">
      <alignment horizontal="center" vertical="center"/>
    </xf>
    <xf numFmtId="166" fontId="2" fillId="15" borderId="45" xfId="0" applyNumberFormat="1" applyFont="1" applyFill="1" applyBorder="1" applyAlignment="1">
      <alignment horizontal="center" vertical="center"/>
    </xf>
    <xf numFmtId="0" fontId="2" fillId="15" borderId="45" xfId="0" quotePrefix="1" applyFont="1" applyFill="1" applyBorder="1" applyAlignment="1">
      <alignment horizontal="center" vertical="center"/>
    </xf>
    <xf numFmtId="166" fontId="2" fillId="0" borderId="2" xfId="0" quotePrefix="1" applyNumberFormat="1" applyFont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0" borderId="2" xfId="0" quotePrefix="1" applyNumberFormat="1" applyFont="1" applyBorder="1" applyAlignment="1">
      <alignment horizontal="center" vertical="center"/>
    </xf>
    <xf numFmtId="1" fontId="2" fillId="14" borderId="45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14" borderId="2" xfId="0" applyNumberFormat="1" applyFont="1" applyFill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15" borderId="45" xfId="0" applyNumberFormat="1" applyFont="1" applyFill="1" applyBorder="1" applyAlignment="1">
      <alignment horizontal="center" vertical="center"/>
    </xf>
    <xf numFmtId="1" fontId="2" fillId="15" borderId="2" xfId="0" applyNumberFormat="1" applyFont="1" applyFill="1" applyBorder="1" applyAlignment="1">
      <alignment horizontal="center" vertical="center"/>
    </xf>
    <xf numFmtId="1" fontId="2" fillId="2" borderId="45" xfId="0" applyNumberFormat="1" applyFont="1" applyFill="1" applyBorder="1" applyAlignment="1">
      <alignment horizontal="center" vertical="center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1" fillId="0" borderId="43" xfId="0" applyFont="1" applyBorder="1" applyAlignment="1">
      <alignment horizontal="left"/>
    </xf>
    <xf numFmtId="0" fontId="1" fillId="0" borderId="43" xfId="0" applyFont="1" applyBorder="1"/>
    <xf numFmtId="0" fontId="2" fillId="2" borderId="70" xfId="0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15" borderId="46" xfId="0" applyFont="1" applyFill="1" applyBorder="1" applyAlignment="1">
      <alignment horizontal="center" vertical="center"/>
    </xf>
    <xf numFmtId="166" fontId="3" fillId="15" borderId="45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166" fontId="5" fillId="2" borderId="0" xfId="0" applyNumberFormat="1" applyFont="1" applyFill="1" applyAlignment="1">
      <alignment horizontal="center" vertical="center"/>
    </xf>
    <xf numFmtId="0" fontId="24" fillId="4" borderId="17" xfId="0" applyFont="1" applyFill="1" applyBorder="1" applyAlignment="1">
      <alignment horizontal="center"/>
    </xf>
    <xf numFmtId="166" fontId="2" fillId="0" borderId="2" xfId="0" quotePrefix="1" applyNumberFormat="1" applyFont="1" applyBorder="1" applyAlignment="1" applyProtection="1">
      <alignment horizontal="center" vertical="center"/>
      <protection locked="0"/>
    </xf>
    <xf numFmtId="0" fontId="15" fillId="2" borderId="32" xfId="59" applyFont="1" applyFill="1" applyBorder="1" applyAlignment="1">
      <alignment horizontal="left" vertical="center"/>
    </xf>
    <xf numFmtId="0" fontId="12" fillId="2" borderId="32" xfId="59" applyFont="1" applyFill="1" applyBorder="1" applyAlignment="1">
      <alignment horizontal="left" vertical="center"/>
    </xf>
    <xf numFmtId="3" fontId="12" fillId="2" borderId="32" xfId="59" applyNumberFormat="1" applyFont="1" applyFill="1" applyBorder="1" applyAlignment="1">
      <alignment horizontal="center" vertical="center"/>
    </xf>
    <xf numFmtId="14" fontId="12" fillId="2" borderId="32" xfId="59" applyNumberFormat="1" applyFont="1" applyFill="1" applyBorder="1" applyAlignment="1">
      <alignment horizontal="center" vertical="center"/>
    </xf>
    <xf numFmtId="0" fontId="12" fillId="0" borderId="32" xfId="59" applyFont="1" applyBorder="1" applyAlignment="1">
      <alignment horizontal="center" vertical="center"/>
    </xf>
    <xf numFmtId="0" fontId="13" fillId="0" borderId="32" xfId="59" applyFont="1" applyBorder="1" applyAlignment="1">
      <alignment horizontal="center" vertical="center"/>
    </xf>
    <xf numFmtId="4" fontId="12" fillId="2" borderId="32" xfId="59" applyNumberFormat="1" applyFont="1" applyFill="1" applyBorder="1" applyAlignment="1">
      <alignment horizontal="center" vertical="center"/>
    </xf>
    <xf numFmtId="0" fontId="12" fillId="2" borderId="32" xfId="59" applyFont="1" applyFill="1" applyBorder="1" applyAlignment="1">
      <alignment horizontal="center" vertical="center"/>
    </xf>
    <xf numFmtId="0" fontId="26" fillId="16" borderId="32" xfId="2" applyBorder="1" applyAlignment="1">
      <alignment horizontal="left" vertical="center"/>
    </xf>
    <xf numFmtId="3" fontId="26" fillId="16" borderId="32" xfId="2" applyNumberFormat="1" applyBorder="1" applyAlignment="1">
      <alignment horizontal="center" vertical="center"/>
    </xf>
    <xf numFmtId="0" fontId="26" fillId="16" borderId="32" xfId="2" applyBorder="1" applyAlignment="1">
      <alignment horizontal="center" vertical="center" shrinkToFit="1"/>
    </xf>
    <xf numFmtId="14" fontId="26" fillId="16" borderId="32" xfId="2" applyNumberFormat="1" applyBorder="1" applyAlignment="1">
      <alignment horizontal="center" vertical="center"/>
    </xf>
    <xf numFmtId="0" fontId="26" fillId="16" borderId="32" xfId="2" applyBorder="1" applyAlignment="1">
      <alignment horizontal="center" vertical="center"/>
    </xf>
    <xf numFmtId="4" fontId="26" fillId="16" borderId="32" xfId="2" applyNumberFormat="1" applyBorder="1" applyAlignment="1">
      <alignment horizontal="center" vertical="center"/>
    </xf>
    <xf numFmtId="0" fontId="26" fillId="16" borderId="32" xfId="2" applyBorder="1" applyAlignment="1">
      <alignment horizontal="center" vertical="center" wrapText="1" shrinkToFit="1"/>
    </xf>
    <xf numFmtId="0" fontId="5" fillId="0" borderId="58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6" fillId="16" borderId="44" xfId="2" applyBorder="1" applyAlignment="1">
      <alignment horizontal="center" vertical="center"/>
    </xf>
    <xf numFmtId="0" fontId="26" fillId="16" borderId="46" xfId="2" applyBorder="1" applyAlignment="1">
      <alignment horizontal="center" vertical="center"/>
    </xf>
    <xf numFmtId="0" fontId="26" fillId="16" borderId="47" xfId="2" applyBorder="1" applyAlignment="1">
      <alignment horizontal="center" vertical="center"/>
    </xf>
    <xf numFmtId="164" fontId="26" fillId="16" borderId="1" xfId="2" applyNumberFormat="1" applyBorder="1" applyAlignment="1">
      <alignment horizontal="center" vertical="center"/>
    </xf>
    <xf numFmtId="0" fontId="2" fillId="69" borderId="0" xfId="0" applyFont="1" applyFill="1" applyAlignment="1">
      <alignment horizontal="center" vertical="center"/>
    </xf>
    <xf numFmtId="14" fontId="2" fillId="70" borderId="0" xfId="0" applyNumberFormat="1" applyFont="1" applyFill="1" applyAlignment="1">
      <alignment horizontal="center" vertical="center"/>
    </xf>
    <xf numFmtId="14" fontId="9" fillId="70" borderId="0" xfId="0" applyNumberFormat="1" applyFont="1" applyFill="1" applyAlignment="1">
      <alignment horizontal="center" vertical="center"/>
    </xf>
    <xf numFmtId="0" fontId="2" fillId="70" borderId="0" xfId="0" applyFont="1" applyFill="1" applyAlignment="1">
      <alignment horizontal="center" vertical="center"/>
    </xf>
    <xf numFmtId="14" fontId="2" fillId="69" borderId="0" xfId="0" applyNumberFormat="1" applyFont="1" applyFill="1" applyAlignment="1">
      <alignment horizontal="center" vertical="center"/>
    </xf>
    <xf numFmtId="0" fontId="3" fillId="14" borderId="45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26" fillId="16" borderId="80" xfId="2" applyBorder="1" applyAlignment="1">
      <alignment horizontal="center" vertical="center"/>
    </xf>
    <xf numFmtId="166" fontId="26" fillId="16" borderId="81" xfId="2" applyNumberFormat="1" applyBorder="1" applyAlignment="1">
      <alignment horizontal="center" vertical="center"/>
    </xf>
    <xf numFmtId="0" fontId="26" fillId="16" borderId="81" xfId="2" applyBorder="1" applyAlignment="1">
      <alignment horizontal="center" vertical="center"/>
    </xf>
    <xf numFmtId="0" fontId="26" fillId="16" borderId="82" xfId="2" applyBorder="1" applyAlignment="1">
      <alignment horizontal="center" vertical="center"/>
    </xf>
    <xf numFmtId="0" fontId="26" fillId="16" borderId="81" xfId="2" quotePrefix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28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8" fillId="2" borderId="17" xfId="0" applyNumberFormat="1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16" fontId="0" fillId="2" borderId="1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4" fontId="8" fillId="2" borderId="38" xfId="0" applyNumberFormat="1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8" fillId="8" borderId="17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14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4" fontId="8" fillId="2" borderId="6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</cellXfs>
  <cellStyles count="469">
    <cellStyle name="20% - Accent1" xfId="20" builtinId="30" customBuiltin="1"/>
    <cellStyle name="20% - Accent1 2" xfId="79" xr:uid="{B4F9CA71-014F-480A-B584-443EAE2D46AF}"/>
    <cellStyle name="20% - Accent2" xfId="23" builtinId="34" customBuiltin="1"/>
    <cellStyle name="20% - Accent2 2" xfId="75" xr:uid="{B5AE6B9D-873A-43AB-9D6F-232ECC2F8F34}"/>
    <cellStyle name="20% - Accent3" xfId="26" builtinId="38" customBuiltin="1"/>
    <cellStyle name="20% - Accent3 2" xfId="78" xr:uid="{5CF1E378-C83C-4535-A079-A75E613C5A2E}"/>
    <cellStyle name="20% - Accent4" xfId="29" builtinId="42" customBuiltin="1"/>
    <cellStyle name="20% - Accent4 2" xfId="89" xr:uid="{BB2F7074-D35A-4D35-BA85-DD9C2E8D1A78}"/>
    <cellStyle name="20% - Accent5" xfId="32" builtinId="46" customBuiltin="1"/>
    <cellStyle name="20% - Accent5 2" xfId="62" xr:uid="{D4D3CFA5-A5F3-4CE1-99F3-0DF42F8AD36A}"/>
    <cellStyle name="20% - Accent6" xfId="35" builtinId="50" customBuiltin="1"/>
    <cellStyle name="20% - Accent6 2" xfId="77" xr:uid="{17B8D84C-5445-4FCA-A878-B27945E64D78}"/>
    <cellStyle name="20% - Énfasis1" xfId="92" xr:uid="{B89350D5-8D3B-4A13-AF3D-164EA57E31D2}"/>
    <cellStyle name="20% - Énfasis2" xfId="86" xr:uid="{D6729DCB-DBA3-47AE-8FC4-EBF690B362A6}"/>
    <cellStyle name="20% - Énfasis3" xfId="96" xr:uid="{4822A0A4-C222-400F-B61E-40865A97D55C}"/>
    <cellStyle name="20% - Énfasis4" xfId="63" xr:uid="{BF3CE0EA-9CEC-44ED-89E7-6E4099CBA7E3}"/>
    <cellStyle name="20% - Énfasis5" xfId="101" xr:uid="{FBB7FACD-F1B3-4EAA-BD6C-73CFC2DA792A}"/>
    <cellStyle name="20% - Énfasis6" xfId="102" xr:uid="{65F1E79B-2CE3-4D75-918F-15B7BAC97812}"/>
    <cellStyle name="20% - Акцент1 2" xfId="103" xr:uid="{5FB838DE-4C3D-489B-B2A0-BD679415E40D}"/>
    <cellStyle name="20% - Акцент1 3" xfId="72" xr:uid="{0F22B2CA-F8B5-46BD-A81B-EC8D4ABAD6C8}"/>
    <cellStyle name="20% - Акцент1 4" xfId="69" xr:uid="{8DC2F957-8915-4255-B460-3903A75F0DB1}"/>
    <cellStyle name="20% - Акцент1 5" xfId="83" xr:uid="{8F465D5B-9134-4A16-AFED-43F9A2765064}"/>
    <cellStyle name="20% - Акцент2 2" xfId="99" xr:uid="{4841CB4A-C3F3-4ED0-9810-496149B8F087}"/>
    <cellStyle name="20% - Акцент2 3" xfId="105" xr:uid="{457FB620-9E90-4C16-A642-DD7F7A577270}"/>
    <cellStyle name="20% - Акцент2 4" xfId="85" xr:uid="{C842DBE9-4ACC-43BC-8B88-DFA52A2899AF}"/>
    <cellStyle name="20% - Акцент2 5" xfId="61" xr:uid="{F959167D-9236-414E-B6EC-674B058B83EA}"/>
    <cellStyle name="20% - Акцент3 2" xfId="67" xr:uid="{29713A38-53C7-4A9C-A6F7-915B1FF0A66A}"/>
    <cellStyle name="20% - Акцент3 3" xfId="104" xr:uid="{2309CB4A-BFD6-478D-8FBE-245D3F01766D}"/>
    <cellStyle name="20% - Акцент3 4" xfId="90" xr:uid="{1E6C2B85-2B21-4A1D-B017-D1EF197C47A7}"/>
    <cellStyle name="20% - Акцент3 5" xfId="82" xr:uid="{770F67D4-1938-460E-8A55-4568132EB2D9}"/>
    <cellStyle name="20% - Акцент4 2" xfId="93" xr:uid="{7B5F344F-A3DC-437D-87F8-4B5421E6C028}"/>
    <cellStyle name="20% - Акцент4 3" xfId="71" xr:uid="{DFF39755-9A70-4AA6-AAE5-0F2221013256}"/>
    <cellStyle name="20% - Акцент4 4" xfId="97" xr:uid="{C480A4B7-495F-46EB-BEDE-4683E80BE3AD}"/>
    <cellStyle name="20% - Акцент4 5" xfId="76" xr:uid="{E03EF446-664B-4CBF-9E98-D1DCA977890B}"/>
    <cellStyle name="20% - Акцент5 2" xfId="65" xr:uid="{906DEE13-52E9-4DD4-9403-AEF94DB56856}"/>
    <cellStyle name="20% - Акцент5 3" xfId="70" xr:uid="{CEFA4072-0978-4F68-B20D-6EC243E9D24F}"/>
    <cellStyle name="20% - Акцент5 4" xfId="88" xr:uid="{12064D6E-401A-4C00-913E-4D866C88627B}"/>
    <cellStyle name="20% - Акцент5 5" xfId="84" xr:uid="{7CEA77A6-62FB-446E-B68E-2B965F38D900}"/>
    <cellStyle name="20% - Акцент6 2" xfId="100" xr:uid="{1A277ACF-DBB3-4649-8374-32BA94F4D56C}"/>
    <cellStyle name="20% - Акцент6 3" xfId="74" xr:uid="{39436503-4266-40E4-84C1-20F1F7A70634}"/>
    <cellStyle name="20% - Акцент6 4" xfId="68" xr:uid="{5C8CB7CA-97DD-41E0-8086-35E758B6E03C}"/>
    <cellStyle name="20% - Акцент6 5" xfId="91" xr:uid="{2BED3AEF-DE17-4C63-8EDD-C157B0DF7C21}"/>
    <cellStyle name="40% - Accent1" xfId="21" builtinId="31" customBuiltin="1"/>
    <cellStyle name="40% - Accent1 2" xfId="60" xr:uid="{4E660333-2719-4E6D-9D0A-3E287E1E48BB}"/>
    <cellStyle name="40% - Accent2" xfId="24" builtinId="35" customBuiltin="1"/>
    <cellStyle name="40% - Accent2 2" xfId="98" xr:uid="{A247BC95-AD4A-4AEF-B614-F5FC584EFE2E}"/>
    <cellStyle name="40% - Accent3" xfId="27" builtinId="39" customBuiltin="1"/>
    <cellStyle name="40% - Accent3 2" xfId="64" xr:uid="{CC322FA5-A382-4C34-9F46-2B66060DB1F9}"/>
    <cellStyle name="40% - Accent4" xfId="30" builtinId="43" customBuiltin="1"/>
    <cellStyle name="40% - Accent4 2" xfId="81" xr:uid="{F8948AD1-39C6-48AC-8198-1B2529230F96}"/>
    <cellStyle name="40% - Accent5" xfId="33" builtinId="47" customBuiltin="1"/>
    <cellStyle name="40% - Accent5 2" xfId="73" xr:uid="{2B49A693-7388-4633-AC14-40B60ACE92EA}"/>
    <cellStyle name="40% - Accent6" xfId="36" builtinId="51" customBuiltin="1"/>
    <cellStyle name="40% - Accent6 2" xfId="94" xr:uid="{A0560401-433A-4615-9833-09E6FA5F288F}"/>
    <cellStyle name="40% - Énfasis1" xfId="87" xr:uid="{C80B0642-C557-4DB8-8DAD-B31DC5227D29}"/>
    <cellStyle name="40% - Énfasis2" xfId="95" xr:uid="{3A81295D-8EDE-45CC-BDB8-531FA3E94770}"/>
    <cellStyle name="40% - Énfasis3" xfId="66" xr:uid="{D823AB13-D17C-4447-A3CD-DFCFB6D52829}"/>
    <cellStyle name="40% - Énfasis4" xfId="80" xr:uid="{50D8EE9D-5257-46B9-BDCC-020CC02A37D3}"/>
    <cellStyle name="40% - Énfasis5" xfId="106" xr:uid="{383F5DF5-77C0-4286-9E82-6C9D0E1DA60F}"/>
    <cellStyle name="40% - Énfasis6" xfId="107" xr:uid="{72C680C1-8206-43BC-BEA3-30C647DA85D6}"/>
    <cellStyle name="40% - Акцент1 2" xfId="108" xr:uid="{89868BD4-05B4-4A4C-8747-887C147B3198}"/>
    <cellStyle name="40% - Акцент1 3" xfId="109" xr:uid="{8DCD2A10-23C1-447D-B365-F1B699C2FFB5}"/>
    <cellStyle name="40% - Акцент1 4" xfId="110" xr:uid="{2F20BFB5-E03A-46F9-9511-220ABA22E91B}"/>
    <cellStyle name="40% - Акцент1 5" xfId="111" xr:uid="{913EF49C-0739-4E75-8CAD-8387BA5B6278}"/>
    <cellStyle name="40% - Акцент2 2" xfId="112" xr:uid="{06B00F81-E18B-4546-B5B9-A3B4ADB28156}"/>
    <cellStyle name="40% - Акцент2 3" xfId="113" xr:uid="{099B10CD-A792-49FA-B323-80E6A46D8B52}"/>
    <cellStyle name="40% - Акцент2 4" xfId="114" xr:uid="{FF402C70-3892-42EA-B99D-D57E15BA748A}"/>
    <cellStyle name="40% - Акцент2 5" xfId="115" xr:uid="{0F0346CB-B619-42CB-84D7-475FCC2060E8}"/>
    <cellStyle name="40% - Акцент3 2" xfId="116" xr:uid="{2D691195-908B-4470-A430-A34B99D6C567}"/>
    <cellStyle name="40% - Акцент3 3" xfId="117" xr:uid="{356F1188-8406-4BDB-8260-C8BEB8911F29}"/>
    <cellStyle name="40% - Акцент3 4" xfId="118" xr:uid="{48467C9B-66B8-452A-9DCB-AC8B82B61631}"/>
    <cellStyle name="40% - Акцент3 5" xfId="119" xr:uid="{CDC47CAE-2E39-42BA-8C73-0B23322BB0F5}"/>
    <cellStyle name="40% - Акцент4 2" xfId="120" xr:uid="{9B30175B-6BE9-48A6-A740-DEF7C7F19F2B}"/>
    <cellStyle name="40% - Акцент4 3" xfId="121" xr:uid="{421045B7-2C02-44E5-8F50-DE0C9503B733}"/>
    <cellStyle name="40% - Акцент4 4" xfId="122" xr:uid="{C9EC1D6D-07F4-4840-9B74-F857B8F9641D}"/>
    <cellStyle name="40% - Акцент4 5" xfId="123" xr:uid="{690C1869-95F0-4EF6-8D37-1363C3176599}"/>
    <cellStyle name="40% - Акцент5 2" xfId="124" xr:uid="{8DFDDEEA-21DE-441A-9C1E-5FE6D9612504}"/>
    <cellStyle name="40% - Акцент5 3" xfId="125" xr:uid="{69EC12CA-BA77-42DC-BEC2-4CD6ED752D2F}"/>
    <cellStyle name="40% - Акцент5 4" xfId="126" xr:uid="{2E6A23E6-6384-41FF-90F7-8EE5CFDA6E04}"/>
    <cellStyle name="40% - Акцент5 5" xfId="127" xr:uid="{18AEAB4E-F69E-4C73-BF5A-D6ABE8835817}"/>
    <cellStyle name="40% - Акцент6 2" xfId="128" xr:uid="{CF0C122B-4BE1-4FBC-8976-FEAE5D9EC76B}"/>
    <cellStyle name="40% - Акцент6 3" xfId="129" xr:uid="{70800E58-60AB-4662-86C0-97594D04368D}"/>
    <cellStyle name="40% - Акцент6 4" xfId="130" xr:uid="{8F59DFB3-5000-40AA-A227-CABCF91285F3}"/>
    <cellStyle name="40% - Акцент6 5" xfId="131" xr:uid="{EE06A30B-2DFD-4804-9F01-1C7B3E4B91DE}"/>
    <cellStyle name="60% - Accent1 2" xfId="39" xr:uid="{6AE4B79C-0335-4906-B105-05272A3B7181}"/>
    <cellStyle name="60% - Accent1 2 2" xfId="132" xr:uid="{BD5BBE91-DFA8-4B24-AFB5-AEB0F1A517F1}"/>
    <cellStyle name="60% - Accent2 2" xfId="40" xr:uid="{85C1D19B-90BE-4FE8-81B5-94BBFBC856A7}"/>
    <cellStyle name="60% - Accent2 2 2" xfId="133" xr:uid="{16A853A6-938F-46EC-AD79-2031F8035DFD}"/>
    <cellStyle name="60% - Accent3 2" xfId="41" xr:uid="{6F7E4B11-588F-4BB2-BED1-EA178D03AD6F}"/>
    <cellStyle name="60% - Accent3 2 2" xfId="134" xr:uid="{A4D69993-A1F0-4BF5-ACA3-E613E9889808}"/>
    <cellStyle name="60% - Accent4 2" xfId="42" xr:uid="{3BF6CE48-442D-47A7-8752-F260D423AD3A}"/>
    <cellStyle name="60% - Accent4 2 2" xfId="135" xr:uid="{77819F6B-259E-40BF-B24C-21ECE9559AF6}"/>
    <cellStyle name="60% - Accent5 2" xfId="43" xr:uid="{73BA8FF8-32F9-4D98-BC6B-8E442A0385CB}"/>
    <cellStyle name="60% - Accent5 2 2" xfId="136" xr:uid="{C5202574-F2CB-4A07-BBE5-D5C1F8CBA789}"/>
    <cellStyle name="60% - Accent6 2" xfId="44" xr:uid="{C438C8D1-1167-462C-8E00-55DA7BD85A98}"/>
    <cellStyle name="60% - Accent6 2 2" xfId="137" xr:uid="{B7E9C2DC-E6FE-4A8F-80E4-89E37790B9EB}"/>
    <cellStyle name="60% - Énfasis1" xfId="138" xr:uid="{C5B1BE93-CFC7-4F0A-9878-3037AFB50C3A}"/>
    <cellStyle name="60% - Énfasis2" xfId="139" xr:uid="{8A744149-B1EB-43F0-88FF-F69058B82A30}"/>
    <cellStyle name="60% - Énfasis3" xfId="140" xr:uid="{60141E59-11FD-43D3-8F6A-CBB953B129B9}"/>
    <cellStyle name="60% - Énfasis4" xfId="141" xr:uid="{6A65DB5F-BF7D-41FE-83F3-26087A3AB68E}"/>
    <cellStyle name="60% - Énfasis5" xfId="142" xr:uid="{26970374-9F71-48D8-94E1-1F962621DBF2}"/>
    <cellStyle name="60% - Énfasis6" xfId="143" xr:uid="{2625CC4D-EC58-4593-994E-CE1D53D29B57}"/>
    <cellStyle name="60% - Акцент1 2" xfId="144" xr:uid="{9F7A99B0-4EBF-422C-8C35-DF94D5A92836}"/>
    <cellStyle name="60% - Акцент1 3" xfId="145" xr:uid="{97155CFF-59B0-42AD-A08C-0965BAAB622E}"/>
    <cellStyle name="60% - Акцент1 4" xfId="146" xr:uid="{0778C73A-CE03-4A95-A5A6-E9BB0D396128}"/>
    <cellStyle name="60% - Акцент1 5" xfId="147" xr:uid="{8CA87C68-B3D0-4EB5-B211-956EAFCF66D3}"/>
    <cellStyle name="60% - Акцент2 2" xfId="148" xr:uid="{F77AE6FD-D86D-4BC8-82BE-532B4EFD397D}"/>
    <cellStyle name="60% - Акцент2 3" xfId="149" xr:uid="{9BE4840C-71F7-41E1-9CEF-76E9B94501CF}"/>
    <cellStyle name="60% - Акцент2 4" xfId="150" xr:uid="{3E40DC4F-528A-43F6-A0A4-F4A1338BB5D4}"/>
    <cellStyle name="60% - Акцент2 5" xfId="151" xr:uid="{485876EE-DBE5-4D87-868B-69B58F3DAAD5}"/>
    <cellStyle name="60% - Акцент3 2" xfId="152" xr:uid="{DC90B24E-83C3-475F-AD30-A630A8F59275}"/>
    <cellStyle name="60% - Акцент3 3" xfId="153" xr:uid="{F332AB42-AD87-4D68-838C-7CBA22BFF069}"/>
    <cellStyle name="60% - Акцент3 4" xfId="154" xr:uid="{4E0C4DC4-1E74-47B6-8D22-4904324B606C}"/>
    <cellStyle name="60% - Акцент3 5" xfId="155" xr:uid="{5D274219-8B4F-43DB-84C8-6F8AAFE2CF98}"/>
    <cellStyle name="60% - Акцент4 2" xfId="156" xr:uid="{56705751-70D3-417B-8734-D63FB19DEF8E}"/>
    <cellStyle name="60% - Акцент4 3" xfId="157" xr:uid="{41F83D08-2F66-4E57-9E0E-FDE4E566ADDC}"/>
    <cellStyle name="60% - Акцент4 4" xfId="158" xr:uid="{161BC0FE-8B93-44A1-A76F-FBABD753DB83}"/>
    <cellStyle name="60% - Акцент4 5" xfId="159" xr:uid="{72DFAB1F-68CE-4CF0-86EC-41132328525B}"/>
    <cellStyle name="60% - Акцент5 2" xfId="160" xr:uid="{2D502036-6077-4D5B-AD63-00C8A5983A57}"/>
    <cellStyle name="60% - Акцент5 3" xfId="161" xr:uid="{91CBAD90-2115-4871-86D9-B780CF38FCEF}"/>
    <cellStyle name="60% - Акцент5 4" xfId="162" xr:uid="{9220084C-9B8E-49D8-BE58-1E9F6BFB7417}"/>
    <cellStyle name="60% - Акцент5 5" xfId="163" xr:uid="{A3AF3DF3-71CA-48C8-A481-E3CA17B00745}"/>
    <cellStyle name="60% - Акцент6 2" xfId="164" xr:uid="{CED45833-FE9E-4C8B-9DCB-47A1AFF74BB4}"/>
    <cellStyle name="60% - Акцент6 3" xfId="165" xr:uid="{9A32D3AE-BC6E-4D87-AF94-89D3BA8F19C8}"/>
    <cellStyle name="60% - Акцент6 4" xfId="166" xr:uid="{3151456A-1BC4-46AC-97EB-1BDC4FA63F40}"/>
    <cellStyle name="60% - Акцент6 5" xfId="167" xr:uid="{806753C8-E2A3-43B8-8BBF-56C38F06C754}"/>
    <cellStyle name="Accent1" xfId="19" builtinId="29" customBuiltin="1"/>
    <cellStyle name="Accent1 2" xfId="168" xr:uid="{0B09D1D9-E9C7-46F5-B1B8-C5AB736505F9}"/>
    <cellStyle name="Accent2" xfId="22" builtinId="33" customBuiltin="1"/>
    <cellStyle name="Accent2 2" xfId="169" xr:uid="{D2A70550-8CCD-4A0A-8E88-20D7D594175B}"/>
    <cellStyle name="Accent3" xfId="25" builtinId="37" customBuiltin="1"/>
    <cellStyle name="Accent3 2" xfId="170" xr:uid="{3BAC556C-3992-4E94-944F-D270E77A2CF8}"/>
    <cellStyle name="Accent4" xfId="28" builtinId="41" customBuiltin="1"/>
    <cellStyle name="Accent4 2" xfId="171" xr:uid="{55E7B073-76E9-4DDA-A7D6-C9BA432E76DA}"/>
    <cellStyle name="Accent5" xfId="31" builtinId="45" customBuiltin="1"/>
    <cellStyle name="Accent5 2" xfId="172" xr:uid="{35A59CCA-3F7F-44E1-9C2E-1E366E75F8D6}"/>
    <cellStyle name="Accent6" xfId="34" builtinId="49" customBuiltin="1"/>
    <cellStyle name="Accent6 2" xfId="173" xr:uid="{4E4317AA-2BFC-4F7A-B284-9EE449808CCD}"/>
    <cellStyle name="Bad" xfId="9" builtinId="27" customBuiltin="1"/>
    <cellStyle name="Berekening 2" xfId="174" xr:uid="{E2B03DEA-779D-4393-BAC1-BC800F152CB0}"/>
    <cellStyle name="Buena" xfId="175" xr:uid="{E4C39E77-EFEF-4BC8-A270-010B8BB8F110}"/>
    <cellStyle name="Calculation" xfId="12" builtinId="22" customBuiltin="1"/>
    <cellStyle name="Cálculo" xfId="176" xr:uid="{12AD2DAE-ABCA-446F-BE5A-E062EFDD5D00}"/>
    <cellStyle name="Celda de comprobación" xfId="177" xr:uid="{50129FC3-3732-4665-99F6-1F502C27A9FC}"/>
    <cellStyle name="Celda vinculada" xfId="178" xr:uid="{5CC3EC12-CBFF-4D33-928D-E0DDF51726F2}"/>
    <cellStyle name="Check Cell" xfId="14" builtinId="23" customBuiltin="1"/>
    <cellStyle name="Comma" xfId="1" builtinId="3"/>
    <cellStyle name="Comma 2" xfId="179" xr:uid="{BE9A86D9-A9E3-4E04-A257-8230741BCBB2}"/>
    <cellStyle name="Comma 2 2" xfId="180" xr:uid="{F0A2FEC8-E9B3-4D92-88CC-A6B55DE06104}"/>
    <cellStyle name="Controlecel 2" xfId="181" xr:uid="{69A697DB-1584-4DB6-8F05-7078E18F91C3}"/>
    <cellStyle name="Encabezado 4" xfId="182" xr:uid="{20D24AC6-8B8C-4AEB-A736-BA009BBD2540}"/>
    <cellStyle name="Énfasis1" xfId="183" xr:uid="{E1727558-5919-4387-8D49-B5069FDC4201}"/>
    <cellStyle name="Énfasis2" xfId="184" xr:uid="{F2757360-97DE-41F3-975E-2B8E7CD82959}"/>
    <cellStyle name="Énfasis3" xfId="185" xr:uid="{D287DFD8-E046-47CC-B2C8-E1B32DACC9DC}"/>
    <cellStyle name="Énfasis4" xfId="186" xr:uid="{F1DC089D-E028-4A1B-B04A-C5B66DDB45B4}"/>
    <cellStyle name="Énfasis5" xfId="187" xr:uid="{CE960A11-4160-4309-98A0-F66541B5255F}"/>
    <cellStyle name="Énfasis6" xfId="188" xr:uid="{D637C202-8C43-42D8-B6B8-1491BDED2F64}"/>
    <cellStyle name="Entrada" xfId="189" xr:uid="{C4C2AC91-347D-4249-A545-F8F2ABBEA9BE}"/>
    <cellStyle name="Explanatory Text" xfId="17" builtinId="53" customBuiltin="1"/>
    <cellStyle name="Gekoppelde cel 2" xfId="190" xr:uid="{9C1150C1-4AD2-4CFE-9A77-076D9775F848}"/>
    <cellStyle name="Goed 2" xfId="191" xr:uid="{47CAFC75-B772-4528-8754-73C414BB639C}"/>
    <cellStyle name="Good" xfId="8" builtinId="26" customBuiltin="1"/>
    <cellStyle name="Heading 1" xfId="4" builtinId="16" customBuiltin="1"/>
    <cellStyle name="Heading 1 2" xfId="388" xr:uid="{FFCCFAE0-419A-459B-81B8-1A0522F12321}"/>
    <cellStyle name="Heading 2" xfId="5" builtinId="17" customBuiltin="1"/>
    <cellStyle name="Heading 2 2" xfId="393" xr:uid="{CECD58A1-1DAB-414A-94B4-24E7E0EB7D23}"/>
    <cellStyle name="Heading 3" xfId="6" builtinId="18" customBuiltin="1"/>
    <cellStyle name="Heading 3 2" xfId="398" xr:uid="{073FD576-EFFF-436C-938C-5333A800C701}"/>
    <cellStyle name="Heading 4" xfId="7" builtinId="19" customBuiltin="1"/>
    <cellStyle name="Heading 4 2" xfId="403" xr:uid="{C351377D-6FDF-467D-AF44-BCA3491A880C}"/>
    <cellStyle name="Hyperlink 2" xfId="192" xr:uid="{AED51B3E-9DE2-41A6-93DA-40DA21667E32}"/>
    <cellStyle name="Incorrecto" xfId="193" xr:uid="{D1D19BCF-F627-443F-9BEA-8E0D9825C208}"/>
    <cellStyle name="Input" xfId="10" builtinId="20" customBuiltin="1"/>
    <cellStyle name="Invoer 2" xfId="194" xr:uid="{AAD565B9-8DC5-4FF1-ABDA-01B198F8371E}"/>
    <cellStyle name="Komma [0] 2" xfId="195" xr:uid="{28CA811F-BC38-4CB8-88BF-B3676FA4F865}"/>
    <cellStyle name="Komma 10" xfId="196" xr:uid="{2E1EADB8-49B0-4FA5-81C6-0138C810CC30}"/>
    <cellStyle name="Komma 10 2" xfId="197" xr:uid="{24428990-D965-4F6A-A471-1512EDAA9D32}"/>
    <cellStyle name="Komma 10 2 2" xfId="198" xr:uid="{5B31E005-9F13-46EB-8733-CE2F84861E74}"/>
    <cellStyle name="Komma 10 2 3" xfId="199" xr:uid="{3006D356-F5FF-490C-B7F0-39CB87BFA6AD}"/>
    <cellStyle name="Komma 10 2 3 2" xfId="200" xr:uid="{468D3A7D-987F-4636-95DC-CD814D55C3DE}"/>
    <cellStyle name="Komma 10 3" xfId="201" xr:uid="{3243A991-7F0B-49B3-AA43-791B532B4843}"/>
    <cellStyle name="Komma 10 3 2" xfId="202" xr:uid="{CA3F7650-CFDC-455E-8F4C-172478D14686}"/>
    <cellStyle name="Komma 11" xfId="203" xr:uid="{B4A2BD87-42AA-4567-BF23-E360581E18B2}"/>
    <cellStyle name="Komma 11 2" xfId="204" xr:uid="{A9CEAFAA-7953-4FA7-BCE0-CEC561565136}"/>
    <cellStyle name="Komma 11 2 2" xfId="205" xr:uid="{1049213A-39B6-46B4-8090-EDC08C9F8015}"/>
    <cellStyle name="Komma 12" xfId="206" xr:uid="{0655CEB8-609A-4C18-955F-32AC4953E085}"/>
    <cellStyle name="Komma 12 2" xfId="207" xr:uid="{77C64435-BA66-4D39-A21E-06BFA01766AC}"/>
    <cellStyle name="Komma 12 3" xfId="208" xr:uid="{3DD1BE77-621F-40B0-919E-24E3E4933F87}"/>
    <cellStyle name="Komma 12 3 2" xfId="209" xr:uid="{1CF91BCC-1823-47B6-9E04-AC6C1525F542}"/>
    <cellStyle name="Komma 2" xfId="210" xr:uid="{A91B287A-F415-4D93-BBFA-CB27F14D8E51}"/>
    <cellStyle name="Komma 2 2" xfId="211" xr:uid="{F549F7D7-D54F-4906-9347-53B1FDB1FAB9}"/>
    <cellStyle name="Komma 2 2 2" xfId="212" xr:uid="{A8AD1C36-C972-4E3F-A040-0BA6C0A32D84}"/>
    <cellStyle name="Komma 2 3" xfId="213" xr:uid="{4554700F-2E3F-4E6E-BFAE-89958931F3A6}"/>
    <cellStyle name="Komma 3" xfId="214" xr:uid="{0F5D1D96-FF5B-4FFA-ABD9-3E33AF93CE77}"/>
    <cellStyle name="Komma 3 2" xfId="215" xr:uid="{4E6D062E-E46F-43E0-AA49-543A4330A7F5}"/>
    <cellStyle name="Komma 3 2 2" xfId="216" xr:uid="{55212454-5EAC-4BD2-85FD-9285EFB9BD64}"/>
    <cellStyle name="Komma 3 2 2 2" xfId="217" xr:uid="{E3CD0C42-197C-4837-A567-9EB48137AF84}"/>
    <cellStyle name="Komma 3 2 2 2 2" xfId="218" xr:uid="{5A0A4B70-260D-44AF-B7D9-E6F6136BD80F}"/>
    <cellStyle name="Komma 3 2 2 3" xfId="219" xr:uid="{6777D6BD-13A1-408B-A535-969D4382A9C5}"/>
    <cellStyle name="Komma 3 2 3" xfId="220" xr:uid="{2F3355F5-9AAF-40C0-9D63-9AB535633CEB}"/>
    <cellStyle name="Komma 3 2 3 2" xfId="221" xr:uid="{93115B17-2A1C-46CA-A3B2-1C4EC09B5222}"/>
    <cellStyle name="Komma 3 2 4" xfId="222" xr:uid="{A852EAD6-C128-4A93-86B6-33E64506F3CF}"/>
    <cellStyle name="Komma 3 3" xfId="223" xr:uid="{8E19F9C2-B41D-4CB3-BB6C-69E262253602}"/>
    <cellStyle name="Komma 3 3 2" xfId="224" xr:uid="{6C1C5534-67CB-4CC6-A40B-245FAEFE82D7}"/>
    <cellStyle name="Komma 3 3 2 2" xfId="225" xr:uid="{9890143E-CF52-4F27-AA37-4AA76555A073}"/>
    <cellStyle name="Komma 3 3 3" xfId="226" xr:uid="{A5DFE451-0902-4752-B1E3-F045860EAF3E}"/>
    <cellStyle name="Komma 3 4" xfId="227" xr:uid="{AB7CEFAB-37AC-4A05-A81E-7BB6C408AEC7}"/>
    <cellStyle name="Komma 3 4 2" xfId="228" xr:uid="{7D06F752-1FA6-42F4-A73E-10C1C5C0731D}"/>
    <cellStyle name="Komma 3 5" xfId="229" xr:uid="{5768E1B4-DC15-4A24-B1DD-065996C8A4CF}"/>
    <cellStyle name="Komma 4" xfId="230" xr:uid="{FD89E33B-CF0B-450C-9152-ACD813F33912}"/>
    <cellStyle name="Komma 4 2" xfId="231" xr:uid="{EBE8FE25-96C0-4A85-ABAB-BC84544D0376}"/>
    <cellStyle name="Komma 4 2 2" xfId="232" xr:uid="{DEB853D3-7A6C-432C-8DA7-3A14739551BD}"/>
    <cellStyle name="Komma 4 2 2 2" xfId="233" xr:uid="{99A05345-9C0A-42A4-9ACE-E16CBBC609BE}"/>
    <cellStyle name="Komma 4 2 3" xfId="234" xr:uid="{0555DF21-CA02-4C5F-B6D3-CA51ED9990E9}"/>
    <cellStyle name="Komma 4 3" xfId="235" xr:uid="{F5E73ACB-85F1-4599-91A0-5538C0BD7309}"/>
    <cellStyle name="Komma 5" xfId="236" xr:uid="{4E7D720E-92A0-436A-8345-3106DC958ED2}"/>
    <cellStyle name="Komma 5 2" xfId="237" xr:uid="{AFA4AD24-4163-4151-A4F0-584ACE1248FA}"/>
    <cellStyle name="Komma 5 2 2" xfId="238" xr:uid="{668D8F3B-4473-4794-B8A2-947CF2604210}"/>
    <cellStyle name="Komma 5 2 2 2" xfId="239" xr:uid="{05F608ED-73D3-464B-8B58-FBD760FB5D41}"/>
    <cellStyle name="Komma 5 2 2 2 2" xfId="240" xr:uid="{B0ED2945-C6EC-41AF-B085-243B00DF6AD1}"/>
    <cellStyle name="Komma 5 2 2 3" xfId="241" xr:uid="{BB461A64-B91C-48B9-B36F-E973D6BD7041}"/>
    <cellStyle name="Komma 5 2 3" xfId="242" xr:uid="{39691507-3A01-4C09-AFE9-4212C3A2AB94}"/>
    <cellStyle name="Komma 5 3" xfId="243" xr:uid="{F5D0E35B-D8D8-493D-9C58-66661E7523B9}"/>
    <cellStyle name="Komma 6" xfId="244" xr:uid="{833F17E5-DA4E-40C9-B4E7-7222A1C6DE11}"/>
    <cellStyle name="Komma 6 2" xfId="245" xr:uid="{B22B925D-6E93-423D-8AE6-763F4BD2F4DA}"/>
    <cellStyle name="Komma 6 2 2" xfId="246" xr:uid="{4AE1EF21-B660-4DAD-A23A-D83BA04919B9}"/>
    <cellStyle name="Komma 6 3" xfId="247" xr:uid="{6E39A5BC-E42F-491A-9C0E-BBC442E334D5}"/>
    <cellStyle name="Komma 7" xfId="248" xr:uid="{A9A2413E-BDAE-4003-AE03-DAB4E53A8A35}"/>
    <cellStyle name="Komma 7 2" xfId="249" xr:uid="{B5922393-B9E5-45F1-9F2D-1222B3582A1B}"/>
    <cellStyle name="Komma 7 2 2" xfId="250" xr:uid="{00B6006B-00F4-4194-B6C7-A179FC68CC5E}"/>
    <cellStyle name="Komma 7 3" xfId="251" xr:uid="{6C9C61F0-A294-404F-A047-08D0BD3C227C}"/>
    <cellStyle name="Komma 8" xfId="252" xr:uid="{FDCE69AD-3C79-475E-A6A7-4AF19EC87846}"/>
    <cellStyle name="Komma 8 2" xfId="253" xr:uid="{1D3062FF-0D2F-4576-9980-B96C36FBED0B}"/>
    <cellStyle name="Komma 9" xfId="254" xr:uid="{E84EF716-56A2-47C2-A5D0-A21933BDCB41}"/>
    <cellStyle name="Komma 9 2" xfId="255" xr:uid="{6E8543AE-5C01-4F2B-8474-D3B167518B73}"/>
    <cellStyle name="Kop 1 2" xfId="256" xr:uid="{271810AB-B142-4855-968B-BDB4BBFA787D}"/>
    <cellStyle name="Kop 2 2" xfId="257" xr:uid="{EC724BCA-7BC6-4453-9809-74CC304FC26C}"/>
    <cellStyle name="Kop 3 2" xfId="258" xr:uid="{45AB66E1-01F6-4E94-89CC-FBCF153055EF}"/>
    <cellStyle name="Kop 4 2" xfId="259" xr:uid="{82BB8643-823F-4AC8-A88F-7465F92CA07C}"/>
    <cellStyle name="Linked Cell" xfId="13" builtinId="24" customBuiltin="1"/>
    <cellStyle name="Neutraal 2" xfId="260" xr:uid="{D3FE2239-C67E-4605-945B-B37F6DCB27FC}"/>
    <cellStyle name="Neutral" xfId="2" builtinId="28"/>
    <cellStyle name="Neutral 2" xfId="38" xr:uid="{9B71C655-80CB-457A-B88D-9A1FDBAE7B0C}"/>
    <cellStyle name="Neutral 2 2" xfId="261" xr:uid="{40013440-CD45-4BD4-B8BB-FF685AEB613F}"/>
    <cellStyle name="Neutral 3" xfId="262" xr:uid="{FF7B8906-6017-41BF-8329-F062F54D6F85}"/>
    <cellStyle name="Normal" xfId="0" builtinId="0"/>
    <cellStyle name="Normal 10" xfId="263" xr:uid="{5173EBD9-A747-43A5-AD71-28D0F90CC059}"/>
    <cellStyle name="Normal 11" xfId="264" xr:uid="{E1A654CC-74D2-4BAF-8451-C7DD3DECF34D}"/>
    <cellStyle name="Normal 11 2" xfId="265" xr:uid="{6AD98D7E-8E32-4785-95AF-CA60DD23A559}"/>
    <cellStyle name="Normal 12" xfId="266" xr:uid="{FB734987-128F-49C6-AAEC-B2951F23B2DD}"/>
    <cellStyle name="Normal 13" xfId="267" xr:uid="{2020338C-C764-4C36-BBAC-F602C50FAD30}"/>
    <cellStyle name="Normal 14" xfId="59" xr:uid="{6DE9A7F9-2C16-477A-94A8-48F0966610A2}"/>
    <cellStyle name="Normal 2" xfId="45" xr:uid="{FCE9ADD7-0AF1-43FC-A86A-4DFB532FBAAF}"/>
    <cellStyle name="Normal 2 2" xfId="49" xr:uid="{BFE7275D-CB5A-4A6E-A55E-C76F23A66AEE}"/>
    <cellStyle name="Normal 2 2 2" xfId="269" xr:uid="{C3CB80D5-FA7E-4DA9-9837-5A248A055865}"/>
    <cellStyle name="Normal 2 3" xfId="50" xr:uid="{8BC6953F-A714-488E-8C9A-5D27118C83D6}"/>
    <cellStyle name="Normal 2 3 2" xfId="271" xr:uid="{EA6BCB25-A869-47D8-9924-7365D3B79735}"/>
    <cellStyle name="Normal 2 3 3" xfId="272" xr:uid="{28706122-56EC-4E6A-ABE4-B86A8BBC4AE1}"/>
    <cellStyle name="Normal 2 3 4" xfId="270" xr:uid="{F72BB82D-A166-4821-A36F-4503988F9C14}"/>
    <cellStyle name="Normal 2 4" xfId="48" xr:uid="{1FBFA9F2-76FD-4EAA-9BC9-C9BB526FD7EE}"/>
    <cellStyle name="Normal 2 5" xfId="268" xr:uid="{B260C051-3840-4FF5-8DE0-94B34E2FAC47}"/>
    <cellStyle name="Normal 3" xfId="46" xr:uid="{D0BEAD42-B09B-4B39-A0B6-0B91B0E9393F}"/>
    <cellStyle name="Normal 3 2" xfId="52" xr:uid="{162B2730-1EB2-4539-B966-5D6E79B9C89E}"/>
    <cellStyle name="Normal 3 3" xfId="51" xr:uid="{BF94AB24-4378-4054-B0C6-303AE8CFA75E}"/>
    <cellStyle name="Normal 3 4" xfId="273" xr:uid="{F088D609-8036-4DFE-BC94-2F6BB0364559}"/>
    <cellStyle name="Normal 4" xfId="47" xr:uid="{34BC24A3-40CA-4FFB-A382-A260533023E0}"/>
    <cellStyle name="Normal 4 2" xfId="54" xr:uid="{107768CD-4587-46CE-BBDF-C402E1345E72}"/>
    <cellStyle name="Normal 4 2 2" xfId="275" xr:uid="{E87521D0-E733-490D-B071-EFD0B5A50250}"/>
    <cellStyle name="Normal 4 3" xfId="53" xr:uid="{C6A4B0D5-8098-4DA9-9187-540BD9893F43}"/>
    <cellStyle name="Normal 4 4" xfId="274" xr:uid="{2B4A9D8F-163D-43A4-9BB2-D332E18D339D}"/>
    <cellStyle name="Normal 5" xfId="55" xr:uid="{D0262D9F-DF1B-43D4-9EBA-2F82A8BF0226}"/>
    <cellStyle name="Normal 5 2" xfId="276" xr:uid="{6EC4B37A-6DC6-41E7-A8A7-6FB3A32D6336}"/>
    <cellStyle name="Normal 6" xfId="56" xr:uid="{7CAB3809-3D11-45B8-9E2F-87D26BCFDD98}"/>
    <cellStyle name="Normal 6 2" xfId="278" xr:uid="{33F460D8-02F0-433F-8A19-DA48DD8C0981}"/>
    <cellStyle name="Normal 6 3" xfId="277" xr:uid="{57201F87-FA45-4545-8748-7D265EFB9CAE}"/>
    <cellStyle name="Normal 7" xfId="57" xr:uid="{78CEB62C-DAFE-4829-BF06-561BFE435C7F}"/>
    <cellStyle name="Normal 7 2" xfId="279" xr:uid="{366F42F6-6FC4-47A3-A4A9-E41169328C43}"/>
    <cellStyle name="Normal 8" xfId="58" xr:uid="{A2F94C59-1007-4448-8FA2-26C9C0994B59}"/>
    <cellStyle name="Normal 8 2" xfId="280" xr:uid="{4BB7228E-F62F-4433-9E0D-33855C1FAD59}"/>
    <cellStyle name="Normal 9" xfId="281" xr:uid="{F3FF858C-935E-48ED-84A7-E1983B7BA9AC}"/>
    <cellStyle name="Notas" xfId="282" xr:uid="{A816DC18-1313-4EC5-9A2D-D4E5C7CA703D}"/>
    <cellStyle name="Notas 2" xfId="283" xr:uid="{58BAB1D9-D81B-40C6-8E3D-3859CC9C601E}"/>
    <cellStyle name="Notas 2 2" xfId="284" xr:uid="{0F12F98B-046B-42C1-B93A-52742D9330D1}"/>
    <cellStyle name="Notas 3" xfId="285" xr:uid="{67A2F2CF-7ECF-4895-8C13-61F6E5534824}"/>
    <cellStyle name="Note" xfId="16" builtinId="10" customBuiltin="1"/>
    <cellStyle name="Notitie 2" xfId="286" xr:uid="{BC2C9EB1-3799-4297-A0D7-4943F719AEB7}"/>
    <cellStyle name="Notitie 2 2" xfId="287" xr:uid="{5DBC4E66-D945-4E80-9AA7-601442086175}"/>
    <cellStyle name="Notitie 2 2 2" xfId="288" xr:uid="{B2E25FE7-7E64-4213-B755-8B1D26D3C33D}"/>
    <cellStyle name="Notitie 2 3" xfId="289" xr:uid="{F5CBE144-2BCE-43C1-8D27-40B55D5B1CA4}"/>
    <cellStyle name="Ongeldig 2" xfId="290" xr:uid="{2B1E544D-8A97-455F-BE34-26A90A94076E}"/>
    <cellStyle name="Output" xfId="11" builtinId="21" customBuiltin="1"/>
    <cellStyle name="Percent 2" xfId="291" xr:uid="{DBE4EEA3-5F46-41DB-A1FE-D46155DA8556}"/>
    <cellStyle name="Procent 2" xfId="292" xr:uid="{7986434F-51B9-4DA0-9E23-9851E8F338AA}"/>
    <cellStyle name="Procent 2 2" xfId="293" xr:uid="{7E7518C4-8C04-427A-918E-F519C039CAD4}"/>
    <cellStyle name="Procent 3" xfId="294" xr:uid="{1D2C37D2-84BE-407D-AAE5-619C06F422DE}"/>
    <cellStyle name="Procent 3 2" xfId="295" xr:uid="{B558341F-0973-41E5-A831-855F78CC5298}"/>
    <cellStyle name="Procent 4" xfId="296" xr:uid="{B11FF5E8-9D05-440A-86E9-4413CBB46F88}"/>
    <cellStyle name="Quantity" xfId="297" xr:uid="{C8210FC1-4082-40D7-8919-C91132E79554}"/>
    <cellStyle name="Salida" xfId="298" xr:uid="{92327BA7-F978-42E7-8359-7DEEA576C94B}"/>
    <cellStyle name="Standaard 10" xfId="299" xr:uid="{CAF4F219-9791-41CD-9D30-8A41B402300E}"/>
    <cellStyle name="Standaard 10 2" xfId="300" xr:uid="{098D2CFE-B10C-47E3-A5D0-0FFEDFCF0BB4}"/>
    <cellStyle name="Standaard 10 2 2" xfId="301" xr:uid="{F54C80A7-6D00-4DF1-A5F8-8A5B5D477742}"/>
    <cellStyle name="Standaard 11" xfId="302" xr:uid="{4990FC4B-CFC4-40DD-A698-A872B9CFC6AB}"/>
    <cellStyle name="Standaard 11 2" xfId="303" xr:uid="{85473189-65A2-4B96-91BD-562498E2BEB7}"/>
    <cellStyle name="Standaard 11 3" xfId="304" xr:uid="{E4C0F7FB-8D7E-40AF-A484-FAD55FE3536C}"/>
    <cellStyle name="Standaard 11 3 2" xfId="305" xr:uid="{CDE57772-92B9-41CA-8F0D-86CD05861CB2}"/>
    <cellStyle name="Standaard 2" xfId="306" xr:uid="{7B6CF7C3-42D9-45F1-9913-03CF104BEBFC}"/>
    <cellStyle name="Standaard 2 2" xfId="307" xr:uid="{46215853-1B88-4CB7-AD9F-F9F7B8573982}"/>
    <cellStyle name="Standaard 2 2 2" xfId="308" xr:uid="{FA623CC8-3D88-4C2D-855A-F24307FD8FCA}"/>
    <cellStyle name="Standaard 2 3" xfId="309" xr:uid="{DD392BB2-6394-4EB3-B708-FD6486A9FA44}"/>
    <cellStyle name="Standaard 3" xfId="310" xr:uid="{DEF9C649-C0E2-4D86-A14D-D2614C876903}"/>
    <cellStyle name="Standaard 3 2" xfId="311" xr:uid="{85F57E4A-B0D4-46BB-A7B3-3D12E10BC9C9}"/>
    <cellStyle name="Standaard 4" xfId="312" xr:uid="{885973DF-E864-477A-8E34-53CD284FC87E}"/>
    <cellStyle name="Standaard 4 2" xfId="313" xr:uid="{D6CB0018-DC55-4922-B19F-E38A026590B5}"/>
    <cellStyle name="Standaard 4 2 2" xfId="314" xr:uid="{590683FD-CCB8-44B3-8E57-91A4873B2141}"/>
    <cellStyle name="Standaard 4 2 2 2" xfId="315" xr:uid="{C248986B-9A46-41B3-888E-E49B24F127B9}"/>
    <cellStyle name="Standaard 4 2 3" xfId="316" xr:uid="{9B8C9D48-1541-4C00-8DD1-BBD576D08D02}"/>
    <cellStyle name="Standaard 4 3" xfId="317" xr:uid="{FF6FF1F5-8935-4132-BC56-97B198754277}"/>
    <cellStyle name="Standaard 5" xfId="318" xr:uid="{2B936EDB-882E-4559-A653-EBF81944D5A6}"/>
    <cellStyle name="Standaard 5 2" xfId="319" xr:uid="{2D0832F5-C577-48E0-BC9B-7B1B59C8C888}"/>
    <cellStyle name="Standaard 5 2 2" xfId="320" xr:uid="{940DAAFF-A1F8-4534-A378-49933E6B1CB2}"/>
    <cellStyle name="Standaard 5 3" xfId="321" xr:uid="{4DF34603-8503-4B20-A27B-4DAFE4595C26}"/>
    <cellStyle name="Standaard 6" xfId="322" xr:uid="{D0ECC276-BF8B-44F1-ADAF-5D109386532F}"/>
    <cellStyle name="Standaard 6 2" xfId="323" xr:uid="{74C41EB3-1764-424C-B1EE-432E9E404698}"/>
    <cellStyle name="Standaard 6 2 2" xfId="324" xr:uid="{4E879B58-FACB-4E23-889B-04757E71DCCE}"/>
    <cellStyle name="Standaard 6 3" xfId="325" xr:uid="{11F6EFD5-A462-4177-B193-F2ECDB213293}"/>
    <cellStyle name="Standaard 7" xfId="326" xr:uid="{C5AF6EE4-62BE-46E0-97A3-182E52590BD2}"/>
    <cellStyle name="Standaard 7 2" xfId="327" xr:uid="{64B8A6F1-FCEC-431E-861F-756524D56A1B}"/>
    <cellStyle name="Standaard 8" xfId="328" xr:uid="{6693FF61-F514-4CDC-8C64-381D476436B6}"/>
    <cellStyle name="Standaard 8 2" xfId="329" xr:uid="{ECD1E5F5-E638-4052-9566-14DB27134F4A}"/>
    <cellStyle name="Standaard 9" xfId="330" xr:uid="{EB6A1DD4-FBBF-4994-9AC7-3B5CA551B65C}"/>
    <cellStyle name="Standaard 9 2" xfId="331" xr:uid="{D1010482-3D19-4F70-819D-3EC36B481378}"/>
    <cellStyle name="Standaard 9 2 2" xfId="332" xr:uid="{1016AAAB-F04C-4162-9B88-815D5201CF08}"/>
    <cellStyle name="Standaard 9 2 3" xfId="333" xr:uid="{4E455C25-FFBC-4F23-88E0-DAA1D61432AF}"/>
    <cellStyle name="Standaard 9 2 3 2" xfId="334" xr:uid="{B8B5D44B-99EA-498D-850D-55C269BD60AE}"/>
    <cellStyle name="Standaard 9 3" xfId="335" xr:uid="{A4915B3C-EF92-4800-A21C-7F7AC92903BF}"/>
    <cellStyle name="Standaard 9 3 2" xfId="336" xr:uid="{961973E3-B03B-4625-8DFE-05D37D969E2E}"/>
    <cellStyle name="Texto de advertencia" xfId="337" xr:uid="{693A4217-E0E8-496E-A89F-F5FBC509BC05}"/>
    <cellStyle name="Texto explicativo" xfId="338" xr:uid="{51A7AB5F-6B6E-4B4B-9B4C-8D1C6D8DFBDB}"/>
    <cellStyle name="Titel 2" xfId="339" xr:uid="{38C0FB79-0051-4022-B05D-91B6B8F7E103}"/>
    <cellStyle name="Title 2" xfId="37" xr:uid="{CD2728AE-D226-4F52-B6BB-C828B017259C}"/>
    <cellStyle name="Título" xfId="340" xr:uid="{E58F45E4-82FA-47DD-AEDE-3A15F10B29A3}"/>
    <cellStyle name="Título 1" xfId="341" xr:uid="{47188B16-CAAB-42B6-AB22-73330A7A8C6E}"/>
    <cellStyle name="Título 2" xfId="342" xr:uid="{7BC231A5-0625-430B-968F-6F3049ECBDB4}"/>
    <cellStyle name="Título 3" xfId="343" xr:uid="{6DDA051F-EA4D-4362-B5A1-8F748CD6EBE3}"/>
    <cellStyle name="Totaal 2" xfId="344" xr:uid="{7E1E37FF-B2B8-466E-A311-F792C9110211}"/>
    <cellStyle name="Total" xfId="18" builtinId="25" customBuiltin="1"/>
    <cellStyle name="Total 2" xfId="345" xr:uid="{CE03BC37-73B8-47D9-8561-3FEF7B33D289}"/>
    <cellStyle name="Total 3" xfId="346" xr:uid="{D2B9F8BD-83CC-4360-A896-98480DF41945}"/>
    <cellStyle name="Uitvoer 2" xfId="347" xr:uid="{7294AEDA-E8BC-46A2-A340-26CE84DAA794}"/>
    <cellStyle name="Verklarende tekst 2" xfId="348" xr:uid="{E703CF1F-24E5-4AAD-856C-1CC4D98CCBEC}"/>
    <cellStyle name="Waarschuwingstekst 2" xfId="349" xr:uid="{E2BFE5AB-FF0C-4AC8-B535-B7CC4E096AAC}"/>
    <cellStyle name="Warning Text" xfId="15" builtinId="11" customBuiltin="1"/>
    <cellStyle name="Акцент1 2" xfId="350" xr:uid="{62A847A1-D5F6-4B7D-A72B-93C0568831D9}"/>
    <cellStyle name="Акцент1 3" xfId="351" xr:uid="{A7CCF890-F956-4FA7-8760-C6C2DC87C3BE}"/>
    <cellStyle name="Акцент1 4" xfId="352" xr:uid="{45C04793-B7DE-4D2D-90F3-E4EC4A18A5E0}"/>
    <cellStyle name="Акцент1 5" xfId="353" xr:uid="{738E417D-04DC-490F-AFEF-2EB4CFFFAC2F}"/>
    <cellStyle name="Акцент2 2" xfId="354" xr:uid="{ACAC4162-654F-4C57-BD3F-F3F1FB2AF5B1}"/>
    <cellStyle name="Акцент2 3" xfId="355" xr:uid="{29B90485-2884-404B-A2B9-FF2BFA7D7645}"/>
    <cellStyle name="Акцент2 4" xfId="356" xr:uid="{2A8B8D01-C817-45FC-A444-61F1B2B96B67}"/>
    <cellStyle name="Акцент2 5" xfId="357" xr:uid="{88332237-9F1D-4692-82DD-1F4E9B06334A}"/>
    <cellStyle name="Акцент3 2" xfId="358" xr:uid="{B9A36DD7-FD9C-43ED-9F46-5FFBBD3852DF}"/>
    <cellStyle name="Акцент3 3" xfId="359" xr:uid="{9AD29481-25D5-4E41-98F0-2AF39B4C5DD4}"/>
    <cellStyle name="Акцент3 4" xfId="360" xr:uid="{4DA3A050-D551-4022-8BB7-65D507C3816D}"/>
    <cellStyle name="Акцент3 5" xfId="361" xr:uid="{E81B73A4-A5B5-48D9-AB94-91C1C5FC8A3C}"/>
    <cellStyle name="Акцент4 2" xfId="362" xr:uid="{6F7DA81E-3189-473A-9346-F4A72C2A9564}"/>
    <cellStyle name="Акцент4 3" xfId="363" xr:uid="{20D7A8D5-D033-43CB-9C5B-E29B16B40253}"/>
    <cellStyle name="Акцент4 4" xfId="364" xr:uid="{AED75273-5765-47A3-9AC4-FD0DFE5A8637}"/>
    <cellStyle name="Акцент4 5" xfId="365" xr:uid="{BEFAB872-016D-4FC0-BDD5-3F7958C447AD}"/>
    <cellStyle name="Акцент5 2" xfId="366" xr:uid="{F73BBDCB-79CA-43A4-AD3F-079AF9B3AA8A}"/>
    <cellStyle name="Акцент5 3" xfId="367" xr:uid="{3106EB11-480F-440A-A78A-39C60E0C0694}"/>
    <cellStyle name="Акцент5 4" xfId="368" xr:uid="{E3542E50-31C9-4E1D-AC88-1AD35ABF2A03}"/>
    <cellStyle name="Акцент5 5" xfId="369" xr:uid="{6E5D15D4-DCFB-4341-B208-21ACB78968EE}"/>
    <cellStyle name="Акцент6 2" xfId="370" xr:uid="{546F4DFE-3121-455F-BDB5-B24A5262B179}"/>
    <cellStyle name="Акцент6 3" xfId="371" xr:uid="{1C6AD6FC-4685-45C9-B454-B449889FF99F}"/>
    <cellStyle name="Акцент6 4" xfId="372" xr:uid="{AC4752B7-4E32-4341-A20E-423F9A7FBA56}"/>
    <cellStyle name="Акцент6 5" xfId="373" xr:uid="{B62E4CD2-DB72-444C-9214-86D7542FC685}"/>
    <cellStyle name="Ввод  2" xfId="374" xr:uid="{53C76CB7-A699-4899-B4E6-4BF32937D01C}"/>
    <cellStyle name="Ввод  3" xfId="375" xr:uid="{0E00B003-3DE1-4BCA-876B-F9AB765D0027}"/>
    <cellStyle name="Ввод  4" xfId="376" xr:uid="{C43A7D97-CEED-4D07-87D8-6C6D9C1E4B61}"/>
    <cellStyle name="Ввод  5" xfId="377" xr:uid="{07A03B77-3C7D-440D-8F63-03030A26586D}"/>
    <cellStyle name="Вывод 2" xfId="378" xr:uid="{3375076D-018E-46E5-9777-52B8C14C731E}"/>
    <cellStyle name="Вывод 3" xfId="379" xr:uid="{9650E47F-6A05-4B96-B63E-FADD975DC844}"/>
    <cellStyle name="Вывод 4" xfId="380" xr:uid="{4F856D24-ACBC-4EDD-A506-A455D92E6A4D}"/>
    <cellStyle name="Вывод 5" xfId="381" xr:uid="{D1FF5F63-647C-4F81-BD44-17F165DE98FE}"/>
    <cellStyle name="Вычисление 2" xfId="382" xr:uid="{4B6191A3-F987-419F-B7CA-490E83C5AD78}"/>
    <cellStyle name="Вычисление 3" xfId="383" xr:uid="{957117F5-8AB8-4920-90F4-B1787FE72E95}"/>
    <cellStyle name="Вычисление 4" xfId="384" xr:uid="{E3E4D3CD-2549-40C0-8206-E0DE54235D3F}"/>
    <cellStyle name="Вычисление 5" xfId="385" xr:uid="{D8E38A4B-B59A-4C78-B983-B8DD4981381B}"/>
    <cellStyle name="Гиперссылка 2" xfId="386" xr:uid="{45CD8953-4D26-460F-8B92-683223AA467B}"/>
    <cellStyle name="Гиперссылка 3" xfId="387" xr:uid="{CC1CEC5C-D711-4F2C-84A5-1819EEBC9AF0}"/>
    <cellStyle name="Заголовок 1 2" xfId="389" xr:uid="{CF4BA0F0-5E3A-4C24-9EFA-70D68D20F250}"/>
    <cellStyle name="Заголовок 1 3" xfId="390" xr:uid="{52A7E7B3-4ED3-4E92-8D79-DBAF03C368C6}"/>
    <cellStyle name="Заголовок 1 4" xfId="391" xr:uid="{9E6D5641-F5F7-4D08-9CF5-7E1B32D4F11E}"/>
    <cellStyle name="Заголовок 1 5" xfId="392" xr:uid="{8C7D1BB7-BF98-4632-98D9-DA2CA38ACE11}"/>
    <cellStyle name="Заголовок 2 2" xfId="394" xr:uid="{E5E66D7E-C403-403D-8AA6-77CA6B01BC4E}"/>
    <cellStyle name="Заголовок 2 3" xfId="395" xr:uid="{37F14AE3-D747-45AF-A590-F95CB51213D8}"/>
    <cellStyle name="Заголовок 2 4" xfId="396" xr:uid="{5AE08489-BBB7-42E3-8423-E052A75E5DD2}"/>
    <cellStyle name="Заголовок 2 5" xfId="397" xr:uid="{DA8A054B-0ED6-4D4D-9365-F76A8CDACB40}"/>
    <cellStyle name="Заголовок 3 2" xfId="399" xr:uid="{E1191BA2-4CA7-45C4-BF55-EFD9BB0A8608}"/>
    <cellStyle name="Заголовок 3 3" xfId="400" xr:uid="{DFE1DB26-C75C-44EC-8C1A-0282E1DF4F81}"/>
    <cellStyle name="Заголовок 3 4" xfId="401" xr:uid="{D8079CC4-2664-442E-9DEC-FD74ECFCBD17}"/>
    <cellStyle name="Заголовок 3 5" xfId="402" xr:uid="{10798064-4702-4FD3-A6C3-24C82A658791}"/>
    <cellStyle name="Заголовок 4 2" xfId="404" xr:uid="{8481D874-501B-4BB4-B460-8E3A8A3FEB4C}"/>
    <cellStyle name="Заголовок 4 3" xfId="405" xr:uid="{8EFB3ACE-115F-433B-83F1-9F4300B946A1}"/>
    <cellStyle name="Заголовок 4 4" xfId="406" xr:uid="{539D4BDD-EE90-4C3E-BB84-E850D4569F9B}"/>
    <cellStyle name="Заголовок 4 5" xfId="407" xr:uid="{B53499D0-E13F-4636-BD85-C8154EC01023}"/>
    <cellStyle name="Заголовок сводной таблицы" xfId="408" xr:uid="{D207A547-C3C6-4F24-A2EB-6BAB13F2E699}"/>
    <cellStyle name="Значение сводной таблицы" xfId="409" xr:uid="{9DD85847-53D7-4939-B917-2C0E6583B138}"/>
    <cellStyle name="Итог 2" xfId="410" xr:uid="{91F5D78D-CBC8-448B-8D9F-78D6B0D01E5C}"/>
    <cellStyle name="Итог 3" xfId="411" xr:uid="{009D5882-576F-49DC-ACBE-2A778D24D1AD}"/>
    <cellStyle name="Итог 4" xfId="412" xr:uid="{BDA5DF93-6538-4207-B20B-C1F77B950CAE}"/>
    <cellStyle name="Итог 5" xfId="413" xr:uid="{F269BA3B-4DEC-46FC-94E4-76B7982F70BE}"/>
    <cellStyle name="Категория сводной таблицы" xfId="414" xr:uid="{D5497796-32DF-4611-841F-F8CA8345D45D}"/>
    <cellStyle name="Контрольная ячейка 2" xfId="415" xr:uid="{8C7F4B4B-35DB-4516-9217-F58131D28591}"/>
    <cellStyle name="Контрольная ячейка 3" xfId="416" xr:uid="{FF46EBD9-E1F7-4AF1-964B-DABE95726290}"/>
    <cellStyle name="Контрольная ячейка 4" xfId="417" xr:uid="{8DD1D2A8-D44B-48E5-B887-6E560DF3C933}"/>
    <cellStyle name="Контрольная ячейка 5" xfId="418" xr:uid="{C0866770-6AB3-431C-A071-A652A78808C9}"/>
    <cellStyle name="Название 2" xfId="419" xr:uid="{A05DA021-FB55-4B4C-9F9B-F4A912417704}"/>
    <cellStyle name="Название 3" xfId="420" xr:uid="{085E9954-D6CB-4D7F-B18E-52514CE5BFD7}"/>
    <cellStyle name="Название 4" xfId="421" xr:uid="{97FC040D-9450-4CE5-AB9C-904D1C8E1D97}"/>
    <cellStyle name="Название 5" xfId="422" xr:uid="{A88E954C-88E8-4BEF-B71C-F43414685D79}"/>
    <cellStyle name="Нейтральный 2" xfId="423" xr:uid="{CBBD7FC5-2C3A-4BFF-A9F5-68A66E1BB267}"/>
    <cellStyle name="Нейтральный 3" xfId="424" xr:uid="{06CDC0F4-F804-4FFA-8E93-01FCD85CF7F4}"/>
    <cellStyle name="Нейтральный 4" xfId="425" xr:uid="{C5123D2C-929D-4E3A-9B5B-06B795C8A38F}"/>
    <cellStyle name="Нейтральный 5" xfId="426" xr:uid="{C47E2D95-C3D6-4C9C-B22D-8BA1E26D3778}"/>
    <cellStyle name="Обычный 2" xfId="427" xr:uid="{7508460C-F3BC-4BFD-A557-9D9204FD1E4F}"/>
    <cellStyle name="Обычный 2 2" xfId="428" xr:uid="{AC681E05-95F8-4735-B0D3-092AB41C1FC2}"/>
    <cellStyle name="Обычный 2 3" xfId="429" xr:uid="{DA61F458-B2DE-41BD-BB3A-9838A2BD63B9}"/>
    <cellStyle name="Обычный 2 4" xfId="430" xr:uid="{B0FE7845-C163-4BD4-9472-14D056B3F9E3}"/>
    <cellStyle name="Обычный 2 4 2" xfId="431" xr:uid="{6C9A66CA-A581-4A49-BB17-64660C230882}"/>
    <cellStyle name="Обычный 2 5" xfId="432" xr:uid="{D7846A7F-4542-4622-A604-4252A2BDCD39}"/>
    <cellStyle name="Обычный 3" xfId="433" xr:uid="{79FE0566-382C-41DD-9765-8016915AB212}"/>
    <cellStyle name="Обычный 3 2" xfId="434" xr:uid="{B72A8F7C-39CE-471F-B49F-9BA0E8848CB1}"/>
    <cellStyle name="Обычный 4" xfId="435" xr:uid="{F8C0E156-3C42-4DE2-AC95-23F54A30F296}"/>
    <cellStyle name="Обычный 5" xfId="436" xr:uid="{B5A13C22-5610-4163-8894-831B049F45F7}"/>
    <cellStyle name="Обычный 6" xfId="437" xr:uid="{23E8392A-0A25-4049-985E-7C95CD48903A}"/>
    <cellStyle name="Обычный 7" xfId="438" xr:uid="{0215F364-80D7-42A3-8A06-DAAA0D456ECF}"/>
    <cellStyle name="Обычный 8" xfId="439" xr:uid="{E3BA7229-C85D-4D5B-8511-6CB2698DC77F}"/>
    <cellStyle name="Обычный_line" xfId="3" xr:uid="{9FE377EB-37EB-456F-B4FA-DC85FF208E48}"/>
    <cellStyle name="Плохой 2" xfId="440" xr:uid="{68F0C0EE-0203-4339-8747-6061085360DA}"/>
    <cellStyle name="Плохой 3" xfId="441" xr:uid="{ADBE5836-270B-4FE8-861C-CC5D656FBDE0}"/>
    <cellStyle name="Плохой 4" xfId="442" xr:uid="{FE6EC294-6336-45FC-8BA9-CBD267290502}"/>
    <cellStyle name="Плохой 5" xfId="443" xr:uid="{070B0725-55DB-4817-8690-B9CD8BBD51C7}"/>
    <cellStyle name="Поле сводной таблицы" xfId="444" xr:uid="{F1AD976F-1683-4D4F-AF8A-3D44F8EE57D9}"/>
    <cellStyle name="Пояснение 2" xfId="445" xr:uid="{B94B681D-05DC-4A7E-9792-2CDD3240C566}"/>
    <cellStyle name="Пояснение 3" xfId="446" xr:uid="{B3A181A3-AE7C-4910-9DF0-FBA613A4241A}"/>
    <cellStyle name="Пояснение 4" xfId="447" xr:uid="{585EC843-B11D-4AD0-B8F3-54DE1313A9A2}"/>
    <cellStyle name="Пояснение 5" xfId="448" xr:uid="{32C42EBA-0DDB-4910-9423-BC6A476AC2D3}"/>
    <cellStyle name="Примечание 2" xfId="449" xr:uid="{992525EA-F5DA-40AA-A1D6-F7CE510A9E58}"/>
    <cellStyle name="Примечание 3" xfId="450" xr:uid="{A7ACA12B-DC5A-47D0-9042-07F9F7AFF0E0}"/>
    <cellStyle name="Примечание 4" xfId="451" xr:uid="{2484090F-1B04-4B6F-93AA-CD3E9B2341BC}"/>
    <cellStyle name="Примечание 5" xfId="452" xr:uid="{3B994F0D-4D17-4893-B432-ED0C084A3D7E}"/>
    <cellStyle name="Результат сводной таблицы" xfId="453" xr:uid="{87B79B55-0075-417A-898C-84C42F378B60}"/>
    <cellStyle name="Связанная ячейка 2" xfId="454" xr:uid="{FA3C49E7-37D7-4F62-8278-C4BB12A18231}"/>
    <cellStyle name="Связанная ячейка 3" xfId="455" xr:uid="{19E732EF-D852-4BF5-928C-8BA8A078C87B}"/>
    <cellStyle name="Связанная ячейка 4" xfId="456" xr:uid="{C1F31715-C6AE-4677-A31B-20FE75739BA7}"/>
    <cellStyle name="Связанная ячейка 5" xfId="457" xr:uid="{5352C373-402E-4FD8-B6D8-E1A724FE34B7}"/>
    <cellStyle name="Текст предупреждения 2" xfId="458" xr:uid="{F97B2F75-2F21-43EF-9F90-0F305DA43911}"/>
    <cellStyle name="Текст предупреждения 3" xfId="459" xr:uid="{5C4B5B61-20DF-4F74-B81F-0F2728905C03}"/>
    <cellStyle name="Текст предупреждения 4" xfId="460" xr:uid="{D965F4C7-2692-49A4-892A-B867EAA352E0}"/>
    <cellStyle name="Текст предупреждения 5" xfId="461" xr:uid="{B21248D7-6B92-4496-BC99-6C4BFCA43D0C}"/>
    <cellStyle name="Угол сводной таблицы" xfId="462" xr:uid="{79742A94-1DB6-4606-8ED4-CBF897E6D3EB}"/>
    <cellStyle name="Финансовый 2" xfId="463" xr:uid="{55D256CB-4484-446C-A3E0-E909B9B58F48}"/>
    <cellStyle name="Хороший 2" xfId="464" xr:uid="{0BD05277-9F4A-4F0B-9413-DF918D0BA766}"/>
    <cellStyle name="Хороший 3" xfId="465" xr:uid="{1A5AAC11-1171-45BC-8793-FC6D9FFE3920}"/>
    <cellStyle name="Хороший 4" xfId="466" xr:uid="{7D9BAF2B-ABC5-4818-9EFE-9B3F8F9CC8B7}"/>
    <cellStyle name="Хороший 5" xfId="467" xr:uid="{A4889F8E-EE19-4BAF-A712-1472357D6498}"/>
    <cellStyle name="Шапка 2 2" xfId="468" xr:uid="{6D56C943-7154-42E0-89CE-9ABD33E735DA}"/>
  </cellStyles>
  <dxfs count="2062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65" formatCode="_(* #,##0_);_(* \(#,##0\);_(* &quot;-&quot;??_);_(@_)"/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002060"/>
      </font>
    </dxf>
    <dxf>
      <font>
        <b/>
        <i val="0"/>
        <color rgb="FF002060"/>
      </font>
      <border>
        <left style="thin">
          <color rgb="FF8DB3E2"/>
        </left>
        <right style="thin">
          <color rgb="FF8DB3E2"/>
        </right>
        <top style="thin">
          <color rgb="FF8DB3E2"/>
        </top>
        <bottom style="thin">
          <color rgb="FF8DB3E2"/>
        </bottom>
        <vertical style="thin">
          <color rgb="FF8DB3E2"/>
        </vertical>
        <horizontal style="thin">
          <color rgb="FF8DB3E2"/>
        </horizontal>
      </border>
    </dxf>
    <dxf>
      <fill>
        <patternFill patternType="none">
          <bgColor auto="1"/>
        </patternFill>
      </fill>
      <border>
        <left style="thin">
          <color rgb="FF8DB3E2"/>
        </left>
        <right style="thin">
          <color rgb="FF8DB3E2"/>
        </right>
        <top style="thin">
          <color rgb="FF8DB3E2"/>
        </top>
        <bottom style="thin">
          <color rgb="FF8DB3E2"/>
        </bottom>
        <vertical style="thin">
          <color rgb="FF8DB3E2"/>
        </vertical>
        <horizontal style="thin">
          <color rgb="FF8DB3E2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79995117038483843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5" tint="0.59999389629810485"/>
          <bgColor theme="4" tint="0.79998168889431442"/>
        </patternFill>
      </fill>
    </dxf>
    <dxf>
      <font>
        <b/>
        <color theme="1"/>
      </font>
      <border>
        <left style="medium">
          <color theme="5" tint="0.59999389629810485"/>
        </left>
        <right style="medium">
          <color theme="5" tint="0.59999389629810485"/>
        </right>
        <top style="medium">
          <color theme="5" tint="0.59999389629810485"/>
        </top>
        <bottom style="medium">
          <color theme="5" tint="0.59999389629810485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</border>
    </dxf>
    <dxf>
      <border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  <dxf>
      <font>
        <b/>
        <color theme="1"/>
      </font>
      <fill>
        <patternFill>
          <bgColor theme="3" tint="0.79998168889431442"/>
        </patternFill>
      </fill>
      <border>
        <top style="thin">
          <color auto="1"/>
        </top>
        <bottom style="medium">
          <color auto="1"/>
        </bottom>
      </border>
    </dxf>
    <dxf>
      <font>
        <b/>
        <i val="0"/>
        <color theme="1"/>
      </font>
      <fill>
        <patternFill patternType="solid">
          <fgColor theme="5"/>
          <bgColor theme="3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</dxf>
  </dxfs>
  <tableStyles count="3" defaultTableStyle="TableStyleMedium2" defaultPivotStyle="PivotStyleLight16">
    <tableStyle name="Table Style 1" pivot="0" count="0" xr9:uid="{03DAC68C-95A2-499D-B2A4-3F97CC46A5E9}"/>
    <tableStyle name="Lineup" table="0" count="11" xr9:uid="{FAD0D85D-AA0B-4BA2-B2F0-71AAEF518E0D}">
      <tableStyleElement type="headerRow" dxfId="2061"/>
      <tableStyleElement type="totalRow" dxfId="2060"/>
      <tableStyleElement type="firstRowStripe" dxfId="2059"/>
      <tableStyleElement type="firstColumnStripe" dxfId="2058"/>
      <tableStyleElement type="firstSubtotalColumn" dxfId="2057"/>
      <tableStyleElement type="firstSubtotalRow" dxfId="2056"/>
      <tableStyleElement type="secondSubtotalRow" dxfId="2055"/>
      <tableStyleElement type="firstRowSubheading" dxfId="2054"/>
      <tableStyleElement type="secondRowSubheading" dxfId="2053"/>
      <tableStyleElement type="pageFieldLabels" dxfId="2052"/>
      <tableStyleElement type="pageFieldValues" dxfId="2051"/>
    </tableStyle>
    <tableStyle name="Стиль сводной таблицы 1" table="0" count="3" xr9:uid="{D55492E0-015B-4BD3-8D65-D5AACB26FFCF}">
      <tableStyleElement type="wholeTable" dxfId="2050"/>
      <tableStyleElement type="headerRow" dxfId="2049"/>
      <tableStyleElement type="totalRow" dxfId="20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13.xml"/><Relationship Id="rId47" Type="http://schemas.openxmlformats.org/officeDocument/2006/relationships/pivotCacheDefinition" Target="pivotCache/pivotCacheDefinition18.xml"/><Relationship Id="rId63" Type="http://schemas.openxmlformats.org/officeDocument/2006/relationships/pivotCacheDefinition" Target="pivotCache/pivotCacheDefinition34.xml"/><Relationship Id="rId68" Type="http://schemas.openxmlformats.org/officeDocument/2006/relationships/pivotCacheDefinition" Target="pivotCache/pivotCacheDefinition39.xml"/><Relationship Id="rId84" Type="http://schemas.openxmlformats.org/officeDocument/2006/relationships/pivotCacheDefinition" Target="pivotCache/pivotCacheDefinition55.xml"/><Relationship Id="rId89" Type="http://schemas.openxmlformats.org/officeDocument/2006/relationships/pivotCacheDefinition" Target="pivotCache/pivotCacheDefinition60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8.xml"/><Relationship Id="rId53" Type="http://schemas.openxmlformats.org/officeDocument/2006/relationships/pivotCacheDefinition" Target="pivotCache/pivotCacheDefinition24.xml"/><Relationship Id="rId58" Type="http://schemas.openxmlformats.org/officeDocument/2006/relationships/pivotCacheDefinition" Target="pivotCache/pivotCacheDefinition29.xml"/><Relationship Id="rId74" Type="http://schemas.openxmlformats.org/officeDocument/2006/relationships/pivotCacheDefinition" Target="pivotCache/pivotCacheDefinition45.xml"/><Relationship Id="rId79" Type="http://schemas.openxmlformats.org/officeDocument/2006/relationships/pivotCacheDefinition" Target="pivotCache/pivotCacheDefinition50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61.xml"/><Relationship Id="rId95" Type="http://schemas.openxmlformats.org/officeDocument/2006/relationships/pivotCacheDefinition" Target="pivotCache/pivotCacheDefinition6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pivotCacheDefinition" Target="pivotCache/pivotCacheDefinition14.xml"/><Relationship Id="rId48" Type="http://schemas.openxmlformats.org/officeDocument/2006/relationships/pivotCacheDefinition" Target="pivotCache/pivotCacheDefinition19.xml"/><Relationship Id="rId64" Type="http://schemas.openxmlformats.org/officeDocument/2006/relationships/pivotCacheDefinition" Target="pivotCache/pivotCacheDefinition35.xml"/><Relationship Id="rId69" Type="http://schemas.openxmlformats.org/officeDocument/2006/relationships/pivotCacheDefinition" Target="pivotCache/pivotCacheDefinition40.xml"/><Relationship Id="rId80" Type="http://schemas.openxmlformats.org/officeDocument/2006/relationships/pivotCacheDefinition" Target="pivotCache/pivotCacheDefinition51.xml"/><Relationship Id="rId85" Type="http://schemas.openxmlformats.org/officeDocument/2006/relationships/pivotCacheDefinition" Target="pivotCache/pivotCacheDefinition5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pivotCacheDefinition" Target="pivotCache/pivotCacheDefinition4.xml"/><Relationship Id="rId38" Type="http://schemas.openxmlformats.org/officeDocument/2006/relationships/pivotCacheDefinition" Target="pivotCache/pivotCacheDefinition9.xml"/><Relationship Id="rId59" Type="http://schemas.openxmlformats.org/officeDocument/2006/relationships/pivotCacheDefinition" Target="pivotCache/pivotCacheDefinition30.xml"/><Relationship Id="rId103" Type="http://schemas.openxmlformats.org/officeDocument/2006/relationships/styles" Target="styles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2.xml"/><Relationship Id="rId54" Type="http://schemas.openxmlformats.org/officeDocument/2006/relationships/pivotCacheDefinition" Target="pivotCache/pivotCacheDefinition25.xml"/><Relationship Id="rId62" Type="http://schemas.openxmlformats.org/officeDocument/2006/relationships/pivotCacheDefinition" Target="pivotCache/pivotCacheDefinition33.xml"/><Relationship Id="rId70" Type="http://schemas.openxmlformats.org/officeDocument/2006/relationships/pivotCacheDefinition" Target="pivotCache/pivotCacheDefinition41.xml"/><Relationship Id="rId75" Type="http://schemas.openxmlformats.org/officeDocument/2006/relationships/pivotCacheDefinition" Target="pivotCache/pivotCacheDefinition46.xml"/><Relationship Id="rId83" Type="http://schemas.openxmlformats.org/officeDocument/2006/relationships/pivotCacheDefinition" Target="pivotCache/pivotCacheDefinition54.xml"/><Relationship Id="rId88" Type="http://schemas.openxmlformats.org/officeDocument/2006/relationships/pivotCacheDefinition" Target="pivotCache/pivotCacheDefinition59.xml"/><Relationship Id="rId91" Type="http://schemas.openxmlformats.org/officeDocument/2006/relationships/pivotCacheDefinition" Target="pivotCache/pivotCacheDefinition62.xml"/><Relationship Id="rId96" Type="http://schemas.openxmlformats.org/officeDocument/2006/relationships/pivotCacheDefinition" Target="pivotCache/pivotCacheDefinition6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49" Type="http://schemas.openxmlformats.org/officeDocument/2006/relationships/pivotCacheDefinition" Target="pivotCache/pivotCacheDefinition20.xml"/><Relationship Id="rId57" Type="http://schemas.openxmlformats.org/officeDocument/2006/relationships/pivotCacheDefinition" Target="pivotCache/pivotCacheDefinition28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2.xml"/><Relationship Id="rId44" Type="http://schemas.openxmlformats.org/officeDocument/2006/relationships/pivotCacheDefinition" Target="pivotCache/pivotCacheDefinition15.xml"/><Relationship Id="rId52" Type="http://schemas.openxmlformats.org/officeDocument/2006/relationships/pivotCacheDefinition" Target="pivotCache/pivotCacheDefinition23.xml"/><Relationship Id="rId60" Type="http://schemas.openxmlformats.org/officeDocument/2006/relationships/pivotCacheDefinition" Target="pivotCache/pivotCacheDefinition31.xml"/><Relationship Id="rId65" Type="http://schemas.openxmlformats.org/officeDocument/2006/relationships/pivotCacheDefinition" Target="pivotCache/pivotCacheDefinition36.xml"/><Relationship Id="rId73" Type="http://schemas.openxmlformats.org/officeDocument/2006/relationships/pivotCacheDefinition" Target="pivotCache/pivotCacheDefinition44.xml"/><Relationship Id="rId78" Type="http://schemas.openxmlformats.org/officeDocument/2006/relationships/pivotCacheDefinition" Target="pivotCache/pivotCacheDefinition49.xml"/><Relationship Id="rId81" Type="http://schemas.openxmlformats.org/officeDocument/2006/relationships/pivotCacheDefinition" Target="pivotCache/pivotCacheDefinition52.xml"/><Relationship Id="rId86" Type="http://schemas.openxmlformats.org/officeDocument/2006/relationships/pivotCacheDefinition" Target="pivotCache/pivotCacheDefinition57.xml"/><Relationship Id="rId94" Type="http://schemas.openxmlformats.org/officeDocument/2006/relationships/pivotCacheDefinition" Target="pivotCache/pivotCacheDefinition65.xml"/><Relationship Id="rId99" Type="http://schemas.openxmlformats.org/officeDocument/2006/relationships/pivotCacheDefinition" Target="pivotCache/pivotCacheDefinition70.xml"/><Relationship Id="rId101" Type="http://schemas.openxmlformats.org/officeDocument/2006/relationships/pivotCacheDefinition" Target="pivotCache/pivotCacheDefinition7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pivotCacheDefinition" Target="pivotCache/pivotCacheDefinition10.xml"/><Relationship Id="rId34" Type="http://schemas.openxmlformats.org/officeDocument/2006/relationships/pivotCacheDefinition" Target="pivotCache/pivotCacheDefinition5.xml"/><Relationship Id="rId50" Type="http://schemas.openxmlformats.org/officeDocument/2006/relationships/pivotCacheDefinition" Target="pivotCache/pivotCacheDefinition21.xml"/><Relationship Id="rId55" Type="http://schemas.openxmlformats.org/officeDocument/2006/relationships/pivotCacheDefinition" Target="pivotCache/pivotCacheDefinition26.xml"/><Relationship Id="rId76" Type="http://schemas.openxmlformats.org/officeDocument/2006/relationships/pivotCacheDefinition" Target="pivotCache/pivotCacheDefinition47.xml"/><Relationship Id="rId97" Type="http://schemas.openxmlformats.org/officeDocument/2006/relationships/pivotCacheDefinition" Target="pivotCache/pivotCacheDefinition68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42.xml"/><Relationship Id="rId92" Type="http://schemas.openxmlformats.org/officeDocument/2006/relationships/pivotCacheDefinition" Target="pivotCache/pivotCacheDefinition6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pivotCacheDefinition" Target="pivotCache/pivotCacheDefinition11.xml"/><Relationship Id="rId45" Type="http://schemas.openxmlformats.org/officeDocument/2006/relationships/pivotCacheDefinition" Target="pivotCache/pivotCacheDefinition16.xml"/><Relationship Id="rId66" Type="http://schemas.openxmlformats.org/officeDocument/2006/relationships/pivotCacheDefinition" Target="pivotCache/pivotCacheDefinition37.xml"/><Relationship Id="rId87" Type="http://schemas.openxmlformats.org/officeDocument/2006/relationships/pivotCacheDefinition" Target="pivotCache/pivotCacheDefinition58.xml"/><Relationship Id="rId61" Type="http://schemas.openxmlformats.org/officeDocument/2006/relationships/pivotCacheDefinition" Target="pivotCache/pivotCacheDefinition32.xml"/><Relationship Id="rId82" Type="http://schemas.openxmlformats.org/officeDocument/2006/relationships/pivotCacheDefinition" Target="pivotCache/pivotCacheDefinition5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56" Type="http://schemas.openxmlformats.org/officeDocument/2006/relationships/pivotCacheDefinition" Target="pivotCache/pivotCacheDefinition27.xml"/><Relationship Id="rId77" Type="http://schemas.openxmlformats.org/officeDocument/2006/relationships/pivotCacheDefinition" Target="pivotCache/pivotCacheDefinition48.xml"/><Relationship Id="rId100" Type="http://schemas.openxmlformats.org/officeDocument/2006/relationships/pivotCacheDefinition" Target="pivotCache/pivotCacheDefinition71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22.xml"/><Relationship Id="rId72" Type="http://schemas.openxmlformats.org/officeDocument/2006/relationships/pivotCacheDefinition" Target="pivotCache/pivotCacheDefinition43.xml"/><Relationship Id="rId93" Type="http://schemas.openxmlformats.org/officeDocument/2006/relationships/pivotCacheDefinition" Target="pivotCache/pivotCacheDefinition64.xml"/><Relationship Id="rId98" Type="http://schemas.openxmlformats.org/officeDocument/2006/relationships/pivotCacheDefinition" Target="pivotCache/pivotCacheDefinition6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pivotCacheDefinition" Target="pivotCache/pivotCacheDefinition17.xml"/><Relationship Id="rId67" Type="http://schemas.openxmlformats.org/officeDocument/2006/relationships/pivotCacheDefinition" Target="pivotCache/pivotCacheDefinition3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9.png"/><Relationship Id="rId1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0</xdr:colOff>
      <xdr:row>1</xdr:row>
      <xdr:rowOff>0</xdr:rowOff>
    </xdr:from>
    <xdr:to>
      <xdr:col>98</xdr:col>
      <xdr:colOff>534155</xdr:colOff>
      <xdr:row>21</xdr:row>
      <xdr:rowOff>162479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59652-B7F6-E157-E446-AF3B1427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410955" cy="3972479"/>
        </a:xfrm>
        <a:prstGeom prst="rect">
          <a:avLst/>
        </a:prstGeom>
      </xdr:spPr>
    </xdr:pic>
    <xdr:clientData/>
  </xdr:twoCellAnchor>
  <xdr:twoCellAnchor editAs="oneCell">
    <xdr:from>
      <xdr:col>99</xdr:col>
      <xdr:colOff>28575</xdr:colOff>
      <xdr:row>1</xdr:row>
      <xdr:rowOff>9525</xdr:rowOff>
    </xdr:from>
    <xdr:to>
      <xdr:col>107</xdr:col>
      <xdr:colOff>572256</xdr:colOff>
      <xdr:row>22</xdr:row>
      <xdr:rowOff>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B3C3EA-EB70-3135-F1AE-0CDC69E4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4575" y="200025"/>
          <a:ext cx="5420481" cy="3982006"/>
        </a:xfrm>
        <a:prstGeom prst="rect">
          <a:avLst/>
        </a:prstGeom>
      </xdr:spPr>
    </xdr:pic>
    <xdr:clientData/>
  </xdr:twoCellAnchor>
  <xdr:twoCellAnchor editAs="oneCell">
    <xdr:from>
      <xdr:col>54</xdr:col>
      <xdr:colOff>19050</xdr:colOff>
      <xdr:row>1</xdr:row>
      <xdr:rowOff>9526</xdr:rowOff>
    </xdr:from>
    <xdr:to>
      <xdr:col>62</xdr:col>
      <xdr:colOff>581025</xdr:colOff>
      <xdr:row>22</xdr:row>
      <xdr:rowOff>56920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A44998-4971-ADCA-D4D8-7B2AC3E1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200026"/>
          <a:ext cx="5438775" cy="4043132"/>
        </a:xfrm>
        <a:prstGeom prst="rect">
          <a:avLst/>
        </a:prstGeom>
      </xdr:spPr>
    </xdr:pic>
    <xdr:clientData/>
  </xdr:twoCellAnchor>
  <xdr:twoCellAnchor editAs="oneCell">
    <xdr:from>
      <xdr:col>62</xdr:col>
      <xdr:colOff>600075</xdr:colOff>
      <xdr:row>1</xdr:row>
      <xdr:rowOff>19050</xdr:rowOff>
    </xdr:from>
    <xdr:to>
      <xdr:col>72</xdr:col>
      <xdr:colOff>0</xdr:colOff>
      <xdr:row>22</xdr:row>
      <xdr:rowOff>78525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A395EA-D56D-6770-D4B0-0A2C0CA93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86475" y="209550"/>
          <a:ext cx="5495925" cy="4059975"/>
        </a:xfrm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1</xdr:row>
      <xdr:rowOff>1</xdr:rowOff>
    </xdr:from>
    <xdr:to>
      <xdr:col>80</xdr:col>
      <xdr:colOff>600075</xdr:colOff>
      <xdr:row>22</xdr:row>
      <xdr:rowOff>75719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5DCD04-DC93-A583-64FE-D7441A06D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2400" y="190501"/>
          <a:ext cx="5476875" cy="4071456"/>
        </a:xfrm>
        <a:prstGeom prst="rect">
          <a:avLst/>
        </a:prstGeom>
      </xdr:spPr>
    </xdr:pic>
    <xdr:clientData/>
  </xdr:twoCellAnchor>
  <xdr:twoCellAnchor editAs="oneCell">
    <xdr:from>
      <xdr:col>81</xdr:col>
      <xdr:colOff>9525</xdr:colOff>
      <xdr:row>1</xdr:row>
      <xdr:rowOff>0</xdr:rowOff>
    </xdr:from>
    <xdr:to>
      <xdr:col>89</xdr:col>
      <xdr:colOff>571500</xdr:colOff>
      <xdr:row>22</xdr:row>
      <xdr:rowOff>46763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717744-8C05-9511-E79A-95C034CAB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78325" y="190500"/>
          <a:ext cx="5438775" cy="4047263"/>
        </a:xfrm>
        <a:prstGeom prst="rect">
          <a:avLst/>
        </a:prstGeom>
      </xdr:spPr>
    </xdr:pic>
    <xdr:clientData/>
  </xdr:twoCellAnchor>
  <xdr:twoCellAnchor editAs="oneCell">
    <xdr:from>
      <xdr:col>45</xdr:col>
      <xdr:colOff>28575</xdr:colOff>
      <xdr:row>1</xdr:row>
      <xdr:rowOff>19050</xdr:rowOff>
    </xdr:from>
    <xdr:to>
      <xdr:col>53</xdr:col>
      <xdr:colOff>600075</xdr:colOff>
      <xdr:row>35</xdr:row>
      <xdr:rowOff>24862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C93E89-BCF8-485C-C34E-D68084051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200025"/>
          <a:ext cx="5753100" cy="6158962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35</xdr:col>
      <xdr:colOff>534155</xdr:colOff>
      <xdr:row>32</xdr:row>
      <xdr:rowOff>143719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820047-EC83-4139-B1F6-0DCC17CD3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90500"/>
          <a:ext cx="5410955" cy="6049219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</xdr:row>
      <xdr:rowOff>0</xdr:rowOff>
    </xdr:from>
    <xdr:to>
      <xdr:col>44</xdr:col>
      <xdr:colOff>572260</xdr:colOff>
      <xdr:row>33</xdr:row>
      <xdr:rowOff>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E673BD-C255-46C3-866D-F03697E51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"/>
          <a:ext cx="5449060" cy="609685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26</xdr:col>
      <xdr:colOff>553208</xdr:colOff>
      <xdr:row>32</xdr:row>
      <xdr:rowOff>162772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438818-4661-39D6-4D06-6B659E94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90500"/>
          <a:ext cx="5430008" cy="6068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8</xdr:col>
      <xdr:colOff>553208</xdr:colOff>
      <xdr:row>32</xdr:row>
      <xdr:rowOff>172298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2DF4C6-ADB8-845D-2671-1D033F1A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0500"/>
          <a:ext cx="5430008" cy="6077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</xdr:colOff>
      <xdr:row>0</xdr:row>
      <xdr:rowOff>28575</xdr:rowOff>
    </xdr:from>
    <xdr:to>
      <xdr:col>20</xdr:col>
      <xdr:colOff>552450</xdr:colOff>
      <xdr:row>5</xdr:row>
      <xdr:rowOff>143255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C1FB3DD-EC7E-9C8D-4C18-47E65D0442EB}"/>
            </a:ext>
          </a:extLst>
        </xdr:cNvPr>
        <xdr:cNvGrpSpPr/>
      </xdr:nvGrpSpPr>
      <xdr:grpSpPr>
        <a:xfrm>
          <a:off x="847724" y="28575"/>
          <a:ext cx="7096126" cy="1067180"/>
          <a:chOff x="1266824" y="28575"/>
          <a:chExt cx="9096376" cy="1067180"/>
        </a:xfrm>
      </xdr:grpSpPr>
      <xdr:pic>
        <xdr:nvPicPr>
          <xdr:cNvPr id="2" name="x_image_0">
            <a:extLst>
              <a:ext uri="{FF2B5EF4-FFF2-40B4-BE49-F238E27FC236}">
                <a16:creationId xmlns:a16="http://schemas.microsoft.com/office/drawing/2014/main" id="{19405C70-D7C0-6B65-9FEE-1175DACFA01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66824" y="28575"/>
            <a:ext cx="1330880" cy="1047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Picture 2" descr="About Us | ProExporter">
            <a:extLst>
              <a:ext uri="{FF2B5EF4-FFF2-40B4-BE49-F238E27FC236}">
                <a16:creationId xmlns:a16="http://schemas.microsoft.com/office/drawing/2014/main" id="{C93D96AA-27DE-8A40-4096-E4A585C4EAE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36304" y="276224"/>
            <a:ext cx="2926896" cy="8195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E181803-F73B-4925-84FF-D000B88C5547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114300</xdr:rowOff>
    </xdr:from>
    <xdr:to>
      <xdr:col>9</xdr:col>
      <xdr:colOff>439343</xdr:colOff>
      <xdr:row>160</xdr:row>
      <xdr:rowOff>124753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05857B-3628-57E7-FBB7-C65D301A0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50725"/>
          <a:ext cx="8545118" cy="6649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11</xdr:col>
      <xdr:colOff>525315</xdr:colOff>
      <xdr:row>195</xdr:row>
      <xdr:rowOff>19955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AF888E-97A9-E82F-AD05-9724BD2BC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584900"/>
          <a:ext cx="10317015" cy="64874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92BB1DC-627F-44C9-96B5-EABD648AC4B4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85725</xdr:rowOff>
    </xdr:from>
    <xdr:to>
      <xdr:col>11</xdr:col>
      <xdr:colOff>48998</xdr:colOff>
      <xdr:row>206</xdr:row>
      <xdr:rowOff>38838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1BDCC4-20CC-A584-9436-7F356D40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175575"/>
          <a:ext cx="10526498" cy="5268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8</xdr:col>
      <xdr:colOff>1319273</xdr:colOff>
      <xdr:row>145</xdr:row>
      <xdr:rowOff>123850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442B25-A010-C260-C2CE-D29870337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41050"/>
          <a:ext cx="8277286" cy="3409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8</xdr:col>
      <xdr:colOff>1424048</xdr:colOff>
      <xdr:row>177</xdr:row>
      <xdr:rowOff>9567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E42CB9-3514-2C3A-D34F-AEF52D60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7127200"/>
          <a:ext cx="8382061" cy="57912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0</xdr:rowOff>
    </xdr:from>
    <xdr:to>
      <xdr:col>10</xdr:col>
      <xdr:colOff>153678</xdr:colOff>
      <xdr:row>167</xdr:row>
      <xdr:rowOff>20060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9C41F9-7C44-1D8D-FC97-BC229D0B5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07950"/>
          <a:ext cx="9154803" cy="7240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FA1F1E9-D962-48C2-A9DC-C0F84A548A6B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161925</xdr:colOff>
      <xdr:row>176</xdr:row>
      <xdr:rowOff>9525</xdr:rowOff>
    </xdr:from>
    <xdr:to>
      <xdr:col>11</xdr:col>
      <xdr:colOff>258555</xdr:colOff>
      <xdr:row>205</xdr:row>
      <xdr:rowOff>172242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2E7468-F20C-15CB-503C-03A6FC57E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34451925"/>
          <a:ext cx="9888330" cy="5677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171450</xdr:rowOff>
    </xdr:from>
    <xdr:to>
      <xdr:col>9</xdr:col>
      <xdr:colOff>439343</xdr:colOff>
      <xdr:row>175</xdr:row>
      <xdr:rowOff>162136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F82328-AFE1-4F76-B057-0CB09F29B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899350"/>
          <a:ext cx="8545118" cy="15146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BC291D7-C554-4FBB-A207-08807A14C313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542925</xdr:colOff>
      <xdr:row>163</xdr:row>
      <xdr:rowOff>142875</xdr:rowOff>
    </xdr:from>
    <xdr:to>
      <xdr:col>11</xdr:col>
      <xdr:colOff>544294</xdr:colOff>
      <xdr:row>195</xdr:row>
      <xdr:rowOff>38935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EC8AE4-ABA3-BACC-8532-E8FE8B334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32108775"/>
          <a:ext cx="9812119" cy="598253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202</xdr:row>
      <xdr:rowOff>123825</xdr:rowOff>
    </xdr:from>
    <xdr:to>
      <xdr:col>7</xdr:col>
      <xdr:colOff>286510</xdr:colOff>
      <xdr:row>234</xdr:row>
      <xdr:rowOff>124676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CE1FCB-B6BE-FE9A-DB81-E7A9F090D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39509700"/>
          <a:ext cx="5449060" cy="60968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11</xdr:col>
      <xdr:colOff>201337</xdr:colOff>
      <xdr:row>162</xdr:row>
      <xdr:rowOff>143770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3E2210-F06E-4AB0-AD27-DB504B4D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5507950"/>
          <a:ext cx="9402487" cy="6411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E26BDCB-5EDD-49C4-BB2B-E2CD1EEC6448}"/>
            </a:ext>
          </a:extLst>
        </xdr:cNvPr>
        <xdr:cNvSpPr>
          <a:spLocks noChangeAspect="1" noChangeArrowheads="1"/>
        </xdr:cNvSpPr>
      </xdr:nvSpPr>
      <xdr:spPr bwMode="auto">
        <a:xfrm>
          <a:off x="0" y="28394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47624</xdr:colOff>
      <xdr:row>132</xdr:row>
      <xdr:rowOff>28574</xdr:rowOff>
    </xdr:from>
    <xdr:to>
      <xdr:col>9</xdr:col>
      <xdr:colOff>38099</xdr:colOff>
      <xdr:row>164</xdr:row>
      <xdr:rowOff>170550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D30895-F2E9-D5E5-1829-548DF33B0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" y="24260174"/>
          <a:ext cx="9020175" cy="654753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165</xdr:row>
      <xdr:rowOff>47625</xdr:rowOff>
    </xdr:from>
    <xdr:to>
      <xdr:col>10</xdr:col>
      <xdr:colOff>49014</xdr:colOff>
      <xdr:row>194</xdr:row>
      <xdr:rowOff>105534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E1BABF-5FC9-6392-0FE7-FE4142C4D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30870525"/>
          <a:ext cx="9955014" cy="54395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D57B5FD-339B-44FD-AA3D-13F79B6FB05A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10</xdr:col>
      <xdr:colOff>249001</xdr:colOff>
      <xdr:row>163</xdr:row>
      <xdr:rowOff>115272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FECF2D-2AAC-D25D-5898-A2C7CAA5A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17425"/>
          <a:ext cx="9678751" cy="6963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10</xdr:col>
      <xdr:colOff>553843</xdr:colOff>
      <xdr:row>190</xdr:row>
      <xdr:rowOff>181664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4FC6D3-CB45-E4B0-AE70-1231E862D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46900"/>
          <a:ext cx="9983593" cy="49346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AAC3E68-542D-4F49-B102-DFAD66DBBAE5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11</xdr:col>
      <xdr:colOff>29919</xdr:colOff>
      <xdr:row>157</xdr:row>
      <xdr:rowOff>105688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FB79E-4A8A-C3B0-D67E-550FBEF1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55425"/>
          <a:ext cx="9631119" cy="6544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11</xdr:col>
      <xdr:colOff>249025</xdr:colOff>
      <xdr:row>183</xdr:row>
      <xdr:rowOff>76824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AA6F7F-DC64-E6D6-E603-A1501FD8B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75350"/>
          <a:ext cx="9850225" cy="44678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66D2AB7-91F0-40CC-B1CE-80EE879E4997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10</xdr:col>
      <xdr:colOff>258527</xdr:colOff>
      <xdr:row>163</xdr:row>
      <xdr:rowOff>115298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BBC216-BE2F-0C61-F095-9DA7CA93E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26925"/>
          <a:ext cx="9688277" cy="71542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10</xdr:col>
      <xdr:colOff>401422</xdr:colOff>
      <xdr:row>187</xdr:row>
      <xdr:rowOff>10110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D71FD5-F476-3AAB-E5DB-779363F0F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46900"/>
          <a:ext cx="9831172" cy="41915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FF57614-A6D1-45DE-9397-AEC05D0AED96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152401</xdr:colOff>
      <xdr:row>130</xdr:row>
      <xdr:rowOff>19050</xdr:rowOff>
    </xdr:from>
    <xdr:to>
      <xdr:col>9</xdr:col>
      <xdr:colOff>66676</xdr:colOff>
      <xdr:row>157</xdr:row>
      <xdr:rowOff>57225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5062FC-751C-2D13-A0B4-DAD5F7973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1" y="25136475"/>
          <a:ext cx="8020050" cy="571507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159</xdr:row>
      <xdr:rowOff>66675</xdr:rowOff>
    </xdr:from>
    <xdr:to>
      <xdr:col>11</xdr:col>
      <xdr:colOff>144244</xdr:colOff>
      <xdr:row>186</xdr:row>
      <xdr:rowOff>86448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F9A8A3-08D0-10D6-638C-70695C2D6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31242000"/>
          <a:ext cx="9812119" cy="51823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A51B516-5F82-42B3-BAD4-BE0A725932BD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10</xdr:col>
      <xdr:colOff>601415</xdr:colOff>
      <xdr:row>153</xdr:row>
      <xdr:rowOff>153081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7E96EF-D8A4-5A4E-C831-0C4159BD2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07925"/>
          <a:ext cx="9602540" cy="4877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9</xdr:col>
      <xdr:colOff>544132</xdr:colOff>
      <xdr:row>166</xdr:row>
      <xdr:rowOff>66928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BF2290-F3E2-BA11-8D7B-5835A5A4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94325"/>
          <a:ext cx="8649907" cy="181000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90CBFA9-3039-430F-A9ED-B7CDAB7BE19A}"/>
            </a:ext>
          </a:extLst>
        </xdr:cNvPr>
        <xdr:cNvSpPr>
          <a:spLocks noChangeAspect="1" noChangeArrowheads="1"/>
        </xdr:cNvSpPr>
      </xdr:nvSpPr>
      <xdr:spPr bwMode="auto">
        <a:xfrm>
          <a:off x="0" y="29784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11</xdr:col>
      <xdr:colOff>658572</xdr:colOff>
      <xdr:row>149</xdr:row>
      <xdr:rowOff>143508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C2B27E-AB53-4C57-7138-C1D2DAEF5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4736425"/>
          <a:ext cx="9650172" cy="4534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B933EFAE-ADA5-6F33-FA07-3419EC156823}"/>
            </a:ext>
          </a:extLst>
        </xdr:cNvPr>
        <xdr:cNvSpPr>
          <a:spLocks noChangeAspect="1" noChangeArrowheads="1"/>
        </xdr:cNvSpPr>
      </xdr:nvSpPr>
      <xdr:spPr bwMode="auto">
        <a:xfrm>
          <a:off x="0" y="25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542925</xdr:colOff>
      <xdr:row>153</xdr:row>
      <xdr:rowOff>161925</xdr:rowOff>
    </xdr:from>
    <xdr:to>
      <xdr:col>11</xdr:col>
      <xdr:colOff>133350</xdr:colOff>
      <xdr:row>180</xdr:row>
      <xdr:rowOff>104841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380AB5-D2D0-80C0-FC8B-E7DF68119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26031825"/>
          <a:ext cx="9877425" cy="4848291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138</xdr:row>
      <xdr:rowOff>28575</xdr:rowOff>
    </xdr:from>
    <xdr:to>
      <xdr:col>12</xdr:col>
      <xdr:colOff>38100</xdr:colOff>
      <xdr:row>144</xdr:row>
      <xdr:rowOff>135248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7D9DE5-5A16-0CD3-6879-A879BCF68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22907625"/>
          <a:ext cx="8886825" cy="1378261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145</xdr:row>
      <xdr:rowOff>104775</xdr:rowOff>
    </xdr:from>
    <xdr:to>
      <xdr:col>5</xdr:col>
      <xdr:colOff>190747</xdr:colOff>
      <xdr:row>151</xdr:row>
      <xdr:rowOff>152569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91EACC-338F-2142-A24D-B1A534D4C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7450" y="24384000"/>
          <a:ext cx="1771897" cy="120984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509587</xdr:colOff>
      <xdr:row>127</xdr:row>
      <xdr:rowOff>71437</xdr:rowOff>
    </xdr:from>
    <xdr:to>
      <xdr:col>10</xdr:col>
      <xdr:colOff>290512</xdr:colOff>
      <xdr:row>131</xdr:row>
      <xdr:rowOff>190501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F50B0B74-4210-841E-7E50-A3DE58820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23326725"/>
          <a:ext cx="5943600" cy="904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657225</xdr:colOff>
      <xdr:row>132</xdr:row>
      <xdr:rowOff>176213</xdr:rowOff>
    </xdr:from>
    <xdr:to>
      <xdr:col>10</xdr:col>
      <xdr:colOff>438150</xdr:colOff>
      <xdr:row>136</xdr:row>
      <xdr:rowOff>133350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4FA68100-64F3-8AE9-11C9-C11363567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8" y="24426863"/>
          <a:ext cx="5943600" cy="804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180974</xdr:rowOff>
    </xdr:from>
    <xdr:to>
      <xdr:col>9</xdr:col>
      <xdr:colOff>178274</xdr:colOff>
      <xdr:row>157</xdr:row>
      <xdr:rowOff>95249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0D4C82-F52B-1AB6-C13A-D3C38D41B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460324"/>
          <a:ext cx="8712674" cy="377666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156</xdr:row>
      <xdr:rowOff>0</xdr:rowOff>
    </xdr:from>
    <xdr:to>
      <xdr:col>32</xdr:col>
      <xdr:colOff>582526</xdr:colOff>
      <xdr:row>186</xdr:row>
      <xdr:rowOff>124640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D801B-AE5C-9E90-7BC2-ABF40F66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9625" y="30099000"/>
          <a:ext cx="10755226" cy="58396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127</xdr:row>
      <xdr:rowOff>152400</xdr:rowOff>
    </xdr:from>
    <xdr:to>
      <xdr:col>19</xdr:col>
      <xdr:colOff>106252</xdr:colOff>
      <xdr:row>162</xdr:row>
      <xdr:rowOff>58067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6B6D1-688F-8763-92F3-790D4F949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24898350"/>
          <a:ext cx="10583752" cy="657316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12</xdr:col>
      <xdr:colOff>611096</xdr:colOff>
      <xdr:row>146</xdr:row>
      <xdr:rowOff>124589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815E1-8BFD-AEDC-B6B0-0FD775D5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2840950"/>
          <a:ext cx="10717121" cy="547763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137</xdr:row>
      <xdr:rowOff>157163</xdr:rowOff>
    </xdr:from>
    <xdr:to>
      <xdr:col>12</xdr:col>
      <xdr:colOff>472913</xdr:colOff>
      <xdr:row>166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8AF3B-A20A-A80D-AEEE-89E9DCA1E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55288"/>
          <a:ext cx="11002801" cy="54483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138</xdr:row>
      <xdr:rowOff>0</xdr:rowOff>
    </xdr:from>
    <xdr:to>
      <xdr:col>13</xdr:col>
      <xdr:colOff>439676</xdr:colOff>
      <xdr:row>169</xdr:row>
      <xdr:rowOff>124667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A3E5B-0E8D-2C0D-15A8-F2FDB2F08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64950"/>
          <a:ext cx="10936226" cy="603016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104</xdr:row>
      <xdr:rowOff>114300</xdr:rowOff>
    </xdr:from>
    <xdr:to>
      <xdr:col>14</xdr:col>
      <xdr:colOff>77716</xdr:colOff>
      <xdr:row>133</xdr:row>
      <xdr:rowOff>48399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89A3D-B183-6B18-B733-53CCE3115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83200"/>
          <a:ext cx="10860016" cy="55443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90</xdr:row>
      <xdr:rowOff>0</xdr:rowOff>
    </xdr:from>
    <xdr:to>
      <xdr:col>11</xdr:col>
      <xdr:colOff>58481</xdr:colOff>
      <xdr:row>120</xdr:row>
      <xdr:rowOff>96061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FB48C-3AA7-94E1-B8E5-F691B3DD2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0"/>
          <a:ext cx="9535856" cy="581106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_rels/pivotCacheDefinition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1.xml"/></Relationships>
</file>

<file path=xl/pivotCache/_rels/pivotCacheDefinition6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2.xml"/></Relationships>
</file>

<file path=xl/pivotCache/_rels/pivotCacheDefinition6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3.xml"/></Relationships>
</file>

<file path=xl/pivotCache/_rels/pivotCacheDefinition6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4.xml"/></Relationships>
</file>

<file path=xl/pivotCache/_rels/pivotCacheDefinition6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5.xml"/></Relationships>
</file>

<file path=xl/pivotCache/_rels/pivotCacheDefinition6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6.xml"/></Relationships>
</file>

<file path=xl/pivotCache/_rels/pivotCacheDefinition6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7.xml"/></Relationships>
</file>

<file path=xl/pivotCache/_rels/pivotCacheDefinition6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8.xml"/></Relationships>
</file>

<file path=xl/pivotCache/_rels/pivotCacheDefinition6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9.xml"/></Relationships>
</file>

<file path=xl/pivotCache/_rels/pivotCacheDefinition7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0.xml"/></Relationships>
</file>

<file path=xl/pivotCache/_rels/pivotCacheDefinition7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1.xml"/></Relationships>
</file>

<file path=xl/pivotCache/_rels/pivotCacheDefinition7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1689817" createdVersion="8" refreshedVersion="8" minRefreshableVersion="3" recordCount="62" xr:uid="{C22EA302-D592-48E7-A23B-940B60416B9C}">
  <cacheSource type="worksheet">
    <worksheetSource ref="J2:L64" sheet="4-28-26"/>
  </cacheSource>
  <cacheFields count="3">
    <cacheField name="MT" numFmtId="0">
      <sharedItems containsDate="1" containsBlank="1" containsMixedTypes="1" minDate="1900-02-03T00:00:00" maxDate="1899-12-31T01:22:04"/>
    </cacheField>
    <cacheField name="COMMODITY" numFmtId="0">
      <sharedItems containsBlank="1" count="7">
        <s v="WHT"/>
        <s v="CORN"/>
        <s v="YSB"/>
        <s v="SBM"/>
        <s v="SORGHUM"/>
        <s v="RVT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2384256" createdVersion="8" refreshedVersion="8" minRefreshableVersion="3" recordCount="22" xr:uid="{FA5BC362-AB35-4DB2-B920-2CAA319902E8}">
  <cacheSource type="worksheet">
    <worksheetSource ref="F2:H24" sheet="4-28-26"/>
  </cacheSource>
  <cacheFields count="3">
    <cacheField name="MT:" numFmtId="0">
      <sharedItems containsBlank="1" containsMixedTypes="1" containsNumber="1" containsInteger="1" minValue="12" maxValue="60"/>
    </cacheField>
    <cacheField name="COMMODITY:" numFmtId="0">
      <sharedItems containsBlank="1" count="4">
        <s v="RVT"/>
        <s v="SORGHUM"/>
        <s v="WHT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2847225" createdVersion="8" refreshedVersion="8" minRefreshableVersion="3" recordCount="101" xr:uid="{CBA4F1D1-1732-4D79-867E-12E191501529}">
  <cacheSource type="worksheet">
    <worksheetSource ref="B2:D103" sheet="4-28-26"/>
  </cacheSource>
  <cacheFields count="3">
    <cacheField name="MT:" numFmtId="0">
      <sharedItems containsBlank="1" containsMixedTypes="1" containsNumber="1" containsInteger="1" minValue="7" maxValue="69"/>
    </cacheField>
    <cacheField name="COMMODITY:" numFmtId="0">
      <sharedItems containsBlank="1" count="21">
        <s v="RVT"/>
        <s v="CORN/WHT"/>
        <s v="CORN"/>
        <s v="YSB"/>
        <s v="CORN/SBM"/>
        <s v="RICE"/>
        <s v="CGFP/GDDG/SBM"/>
        <s v="CGM/GDDG"/>
        <s v="CORN/YSB"/>
        <s v="CORN/GDDG/SBM"/>
        <s v="CORN/SBM/WHT"/>
        <s v="CORN/SBM/YSB"/>
        <s v="WHT"/>
        <s v="CORN/SBM/WHT/YSB"/>
        <s v="DDGS/SBM"/>
        <s v="CORN/DDGS/SBM"/>
        <s v="CORN/WHT/YSB"/>
        <s v="SBM"/>
        <s v="CORN/SBM/RICE"/>
        <s v="DDGS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3310187" createdVersion="8" refreshedVersion="8" minRefreshableVersion="3" recordCount="101" xr:uid="{F4010261-4E26-4C78-9952-F0B27C78CAC5}">
  <cacheSource type="worksheet">
    <worksheetSource ref="B2:D103" sheet="4-15-26"/>
  </cacheSource>
  <cacheFields count="3">
    <cacheField name="MT:" numFmtId="0">
      <sharedItems containsBlank="1" containsMixedTypes="1" containsNumber="1" containsInteger="1" minValue="7" maxValue="70"/>
    </cacheField>
    <cacheField name="COMMODITY:" numFmtId="0">
      <sharedItems containsBlank="1" count="25">
        <s v="RVT"/>
        <s v="CORN/DDGS/SBM"/>
        <s v="CORN"/>
        <s v="CORN/WHT"/>
        <s v="YSB"/>
        <s v="RICE"/>
        <s v="CGFP/GDDG"/>
        <s v="CORN/SBM/WHT"/>
        <s v="CORN/SBM"/>
        <s v="CORN/WHT/YSB"/>
        <s v="WHT"/>
        <s v="CORN/GDDG/YSB"/>
        <s v="CORN/GDDG/SBM"/>
        <s v="CORN/CGM/SBM/WHT/YSB"/>
        <s v="CORN/SBM/YSB"/>
        <s v="CORN/YSB"/>
        <s v="SBM/RICE/WHT"/>
        <s v="CORN/DDGS/YSB"/>
        <s v="CORN/CGFP/GDDG/SHP"/>
        <s v="SBM"/>
        <s v="CORN/CGM"/>
        <s v="DDGS/SBM/RICE"/>
        <s v="CORN/RICE/SBM"/>
        <s v="CORN/SBM/RICE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3773149" createdVersion="8" refreshedVersion="8" minRefreshableVersion="3" recordCount="22" xr:uid="{266316B0-477F-4C17-B0B6-AFCEB3C03628}">
  <cacheSource type="worksheet">
    <worksheetSource ref="F2:H24" sheet="4-21-26"/>
  </cacheSource>
  <cacheFields count="3">
    <cacheField name="MT:" numFmtId="0">
      <sharedItems containsBlank="1" containsMixedTypes="1" containsNumber="1" containsInteger="1" minValue="12" maxValue="60"/>
    </cacheField>
    <cacheField name="COMMODITY:" numFmtId="0">
      <sharedItems containsBlank="1" count="5">
        <s v="RVT"/>
        <s v="WHT"/>
        <s v="CORN"/>
        <s v="SORGHU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4236111" createdVersion="8" refreshedVersion="8" minRefreshableVersion="3" recordCount="101" xr:uid="{55D9CA31-9395-4FDC-9F9C-34A3F7389B9F}">
  <cacheSource type="worksheet">
    <worksheetSource ref="B2:D103" sheet="4-21-26"/>
  </cacheSource>
  <cacheFields count="3">
    <cacheField name="MT:" numFmtId="0">
      <sharedItems containsBlank="1" containsMixedTypes="1" containsNumber="1" containsInteger="1" minValue="7" maxValue="70"/>
    </cacheField>
    <cacheField name="COMMODITY:" numFmtId="0">
      <sharedItems containsBlank="1" count="25">
        <s v="CORN"/>
        <s v="CORN/DDGS/SBM"/>
        <s v="RVT"/>
        <s v="CORN/WHT"/>
        <s v="YSB"/>
        <s v="RICE"/>
        <s v="CGFP/GDDG/SBM"/>
        <s v="CGM/GDDG"/>
        <s v="CORN/SBM/WHT"/>
        <s v="CORN/WHT/YSB"/>
        <s v="WHT"/>
        <s v="CORN/GDDG/YSB"/>
        <s v="CORN/SBM"/>
        <s v="CORN/CGM/WHT/YSB"/>
        <s v="CORN/YSB"/>
        <s v="CORN/GDDG/SBM"/>
        <s v="CORN/SBM/YSB"/>
        <s v="CORN/DDGS/YSB"/>
        <s v="CORN/DDGS"/>
        <s v="CORN/RICE/SBM"/>
        <s v="DDGS/SBM/RICE"/>
        <s v="SBM"/>
        <s v="CORN/SBM/RICE"/>
        <s v="DDGS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4814812" createdVersion="8" refreshedVersion="8" minRefreshableVersion="3" recordCount="35" xr:uid="{517FC41B-886F-4965-83F0-C1C507D8056E}">
  <cacheSource type="worksheet">
    <worksheetSource ref="AD151:AF186" sheet="4-21-26"/>
  </cacheSource>
  <cacheFields count="3">
    <cacheField name="CM" numFmtId="0">
      <sharedItems count="8">
        <s v="Sunmeal"/>
        <s v="Corn"/>
        <s v="Sunoil"/>
        <s v="Wheat Bran"/>
        <s v="Peas"/>
        <s v="Wheat"/>
        <s v="Barley"/>
        <s v="Soybean"/>
      </sharedItems>
    </cacheField>
    <cacheField name="Vol" numFmtId="3">
      <sharedItems containsSemiMixedTypes="0" containsString="0" containsNumber="1" containsInteger="1" minValue="2950" maxValue="66000"/>
    </cacheField>
    <cacheField name="Dest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5277781" createdVersion="8" refreshedVersion="8" minRefreshableVersion="3" recordCount="42" xr:uid="{728807E7-B15A-4431-AC7D-8E8325535F85}">
  <cacheSource type="worksheet">
    <worksheetSource ref="AD151:AF193" sheet="4-28-26"/>
  </cacheSource>
  <cacheFields count="3">
    <cacheField name="CM" numFmtId="0">
      <sharedItems containsBlank="1" count="7">
        <s v="Sunoil"/>
        <s v="Corn"/>
        <s v="Soybean"/>
        <s v="Sunmeal"/>
        <s v="Wheat"/>
        <s v="Barley"/>
        <m/>
      </sharedItems>
    </cacheField>
    <cacheField name="Vol" numFmtId="3">
      <sharedItems containsString="0" containsBlank="1" containsNumber="1" containsInteger="1" minValue="2500" maxValue="65000"/>
    </cacheField>
    <cacheField name="Dest" numFmtId="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597222" createdVersion="8" refreshedVersion="8" minRefreshableVersion="3" recordCount="1771" xr:uid="{A0B217FA-CD23-4ED7-9567-CD90EE8CCC8F}">
  <cacheSource type="worksheet">
    <worksheetSource ref="A1:L1772" sheet="UKR"/>
  </cacheSource>
  <cacheFields count="12">
    <cacheField name="VESSEL" numFmtId="0">
      <sharedItems containsMixedTypes="1" containsNumber="1" containsInteger="1" minValue="1196" maxValue="1261"/>
    </cacheField>
    <cacheField name="CARGO" numFmtId="0">
      <sharedItems count="23">
        <s v="Soybean"/>
        <s v="Corn"/>
        <s v="Sunoil"/>
        <s v="Wheat Bran"/>
        <s v="Wheat"/>
        <s v="Barley"/>
        <s v="Soymeal"/>
        <s v="Sunmeal"/>
        <s v="Soyoil"/>
        <s v="Rapeseed"/>
        <s v="Peas"/>
        <s v="Lentil"/>
        <s v="Oat"/>
        <s v="Rapeoil"/>
        <s v="Rapemeal"/>
        <s v="Meal"/>
        <s v="Linseed"/>
        <s v="Sugar"/>
        <s v="Sunseed"/>
        <s v="Beet Pulp"/>
        <s v="Grain"/>
        <s v="Corn Gluten Feed"/>
        <s v="Sorghum"/>
      </sharedItems>
    </cacheField>
    <cacheField name="QUANTITY" numFmtId="0">
      <sharedItems containsSemiMixedTypes="0" containsString="0" containsNumber="1" minValue="521" maxValue="72737"/>
    </cacheField>
    <cacheField name="SHIPPER" numFmtId="0">
      <sharedItems containsBlank="1"/>
    </cacheField>
    <cacheField name="B/L DATE" numFmtId="0">
      <sharedItems containsDate="1" containsMixedTypes="1" minDate="2025-07-01T00:00:00" maxDate="2026-04-20T00:00:00"/>
    </cacheField>
    <cacheField name="STATUS" numFmtId="0">
      <sharedItems count="2">
        <s v="Sailed"/>
        <s v="ETA" u="1"/>
      </sharedItems>
    </cacheField>
    <cacheField name="MONTH" numFmtId="0">
      <sharedItems containsDate="1" containsMixedTypes="1" minDate="2026-01-26T00:00:00" maxDate="2026-12-26T00:00:00"/>
    </cacheField>
    <cacheField name="DESTINATION" numFmtId="0">
      <sharedItems count="42">
        <s v="Italy"/>
        <s v="France"/>
        <s v="Cyprus"/>
        <s v="Spain"/>
        <s v="Netherlands"/>
        <s v="Turkey"/>
        <s v="Egypt"/>
        <s v="Lebanon"/>
        <s v="India"/>
        <s v="Syria"/>
        <s v="Greece"/>
        <s v="Georgia"/>
        <s v="Tunisia"/>
        <s v="Iraq"/>
        <s v="Israel"/>
        <s v="Libya"/>
        <s v="Bulgaria"/>
        <s v="China"/>
        <s v="Belgium"/>
        <s v="Yemen"/>
        <s v="Saudi Arabia"/>
        <s v="Indonesia"/>
        <s v="South Korea"/>
        <s v="Germany"/>
        <s v="United Kingdom"/>
        <s v="Vietnam"/>
        <s v="Algeria"/>
        <s v="Bangladesh"/>
        <s v="Romania"/>
        <s v="Somalia"/>
        <s v="N/A"/>
        <s v="Morocco"/>
        <s v="Serbia"/>
        <s v="Thailand"/>
        <s v="Albania"/>
        <s v="Portugal"/>
        <s v="Austria"/>
        <s v="Mauritania"/>
        <s v="Iran"/>
        <s v="Kenya"/>
        <s v="UAE"/>
        <s v="Jordan"/>
      </sharedItems>
    </cacheField>
    <cacheField name="ORIGIN" numFmtId="0">
      <sharedItems/>
    </cacheField>
    <cacheField name="REGIME" numFmtId="0">
      <sharedItems/>
    </cacheField>
    <cacheField name="LOAD-PORT" numFmtId="0">
      <sharedItems/>
    </cacheField>
    <cacheField name="TERMI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16666666" createdVersion="8" refreshedVersion="8" minRefreshableVersion="3" recordCount="1850" xr:uid="{5CC0DB13-A7C5-47DF-A398-5E075791DE8F}">
  <cacheSource type="worksheet">
    <worksheetSource ref="B1:L1048576" sheet="UKR"/>
  </cacheSource>
  <cacheFields count="11">
    <cacheField name="CARGO" numFmtId="0">
      <sharedItems containsBlank="1" count="24">
        <s v="Soybean"/>
        <s v="Corn"/>
        <s v="Sunoil"/>
        <s v="Wheat Bran"/>
        <s v="Wheat"/>
        <s v="Barley"/>
        <s v="Soymeal"/>
        <s v="Sunmeal"/>
        <s v="Soyoil"/>
        <s v="Rapeseed"/>
        <s v="Peas"/>
        <s v="Lentil"/>
        <s v="Oat"/>
        <s v="Rapeoil"/>
        <s v="Rapemeal"/>
        <s v="Meal"/>
        <s v="Linseed"/>
        <s v="Sugar"/>
        <s v="Sunseed"/>
        <s v="Beet Pulp"/>
        <s v="Grain"/>
        <s v="Corn Gluten Feed"/>
        <s v="Sorghum"/>
        <m/>
      </sharedItems>
    </cacheField>
    <cacheField name="QUANTITY" numFmtId="0">
      <sharedItems containsString="0" containsBlank="1" containsNumber="1" minValue="521" maxValue="72737"/>
    </cacheField>
    <cacheField name="SHIPPER" numFmtId="0">
      <sharedItems containsBlank="1"/>
    </cacheField>
    <cacheField name="B/L DATE" numFmtId="0">
      <sharedItems containsDate="1" containsBlank="1" containsMixedTypes="1" minDate="2025-07-01T00:00:00" maxDate="2026-05-01T00:00:00"/>
    </cacheField>
    <cacheField name="STATUS" numFmtId="0">
      <sharedItems containsBlank="1" count="3">
        <s v="Sailed"/>
        <s v="ETA"/>
        <m/>
      </sharedItems>
    </cacheField>
    <cacheField name="MONTH" numFmtId="0">
      <sharedItems containsDate="1" containsBlank="1" containsMixedTypes="1" minDate="2026-01-26T00:00:00" maxDate="2026-12-26T00:00:00" count="10">
        <d v="2026-07-25T00:00:00"/>
        <d v="2026-09-25T00:00:00"/>
        <d v="2026-10-25T00:00:00"/>
        <d v="2026-11-25T00:00:00"/>
        <d v="2026-12-25T00:00:00"/>
        <d v="2026-01-26T00:00:00"/>
        <d v="2026-02-26T00:00:00"/>
        <d v="2026-03-26T00:00:00"/>
        <s v="APR 26"/>
        <m/>
      </sharedItems>
    </cacheField>
    <cacheField name="DESTINATION" numFmtId="0">
      <sharedItems containsBlank="1" count="45">
        <s v="Italy"/>
        <s v="France"/>
        <s v="Cyprus"/>
        <s v="Spain"/>
        <s v="Netherlands"/>
        <s v="Turkey"/>
        <s v="Egypt"/>
        <s v="Lebanon"/>
        <s v="India"/>
        <s v="Syria"/>
        <s v="Greece"/>
        <s v="Georgia"/>
        <s v="Tunisia"/>
        <s v="Iraq"/>
        <s v="Israel"/>
        <s v="Libya"/>
        <s v="Bulgaria"/>
        <s v="China"/>
        <s v="Belgium"/>
        <s v="Yemen"/>
        <s v="Saudi Arabia"/>
        <s v="Indonesia"/>
        <s v="South Korea"/>
        <s v="Germany"/>
        <s v="United Kingdom"/>
        <s v="Vietnam"/>
        <s v="Algeria"/>
        <s v="Bangladesh"/>
        <s v="Romania"/>
        <s v="Somalia"/>
        <s v="N/A"/>
        <s v="Morocco"/>
        <s v="Serbia"/>
        <s v="Thailand"/>
        <s v="Albania"/>
        <s v="Portugal"/>
        <s v="Austria"/>
        <s v="Mauritania"/>
        <s v="Iran"/>
        <s v="Kenya"/>
        <s v="UAE"/>
        <s v="Jordan"/>
        <s v="Tba"/>
        <m/>
        <s v="Djibouti" u="1"/>
      </sharedItems>
    </cacheField>
    <cacheField name="ORIGIN" numFmtId="0">
      <sharedItems containsBlank="1"/>
    </cacheField>
    <cacheField name="REGIME" numFmtId="0">
      <sharedItems containsBlank="1"/>
    </cacheField>
    <cacheField name="LOAD-PORT" numFmtId="0">
      <sharedItems containsBlank="1"/>
    </cacheField>
    <cacheField name="TERMIN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2916663" createdVersion="8" refreshedVersion="8" minRefreshableVersion="3" recordCount="42" xr:uid="{2377D97E-6FE6-4453-98DA-83F6621DBF22}">
  <cacheSource type="worksheet">
    <worksheetSource ref="AD151:AF193" sheet="4-15-26"/>
  </cacheSource>
  <cacheFields count="3">
    <cacheField name="CM" numFmtId="0">
      <sharedItems count="8">
        <s v="Soybean"/>
        <s v="Wheat"/>
        <s v="Sunmeal"/>
        <s v="Corn"/>
        <s v="Sunoil"/>
        <s v="Wheat Bran"/>
        <s v="Grain"/>
        <s v="Peas"/>
      </sharedItems>
    </cacheField>
    <cacheField name="Vol" numFmtId="3">
      <sharedItems containsSemiMixedTypes="0" containsString="0" containsNumber="1" containsInteger="1" minValue="3000" maxValue="66000"/>
    </cacheField>
    <cacheField name="Dest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3379632" createdVersion="8" refreshedVersion="8" minRefreshableVersion="3" recordCount="62" xr:uid="{621DE640-72A3-46DF-8332-8BEC9B245174}">
  <cacheSource type="worksheet">
    <worksheetSource ref="J2:L64" sheet="4-15-26"/>
  </cacheSource>
  <cacheFields count="3">
    <cacheField name="MT" numFmtId="1">
      <sharedItems containsMixedTypes="1" containsNumber="1" containsInteger="1" minValue="30" maxValue="73"/>
    </cacheField>
    <cacheField name="COMMODITY" numFmtId="0">
      <sharedItems count="6">
        <s v="WHT"/>
        <s v="CORN"/>
        <s v="RVT"/>
        <s v="YSB"/>
        <s v="SBM"/>
        <s v="SORGHU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4074071" createdVersion="8" refreshedVersion="8" minRefreshableVersion="3" recordCount="22" xr:uid="{06CB530C-254E-4282-BDCB-3B7C1834AC3A}">
  <cacheSource type="worksheet">
    <worksheetSource ref="F2:H24" sheet="4-15-26"/>
  </cacheSource>
  <cacheFields count="3">
    <cacheField name="MT:" numFmtId="0">
      <sharedItems containsBlank="1" containsMixedTypes="1" containsNumber="1" containsInteger="1" minValue="20" maxValue="60"/>
    </cacheField>
    <cacheField name="COMMODITY:" numFmtId="0">
      <sharedItems containsBlank="1" count="5">
        <s v="RVT"/>
        <s v="WHT"/>
        <s v="CORN"/>
        <s v="SORGHU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4652779" createdVersion="8" refreshedVersion="8" minRefreshableVersion="3" recordCount="9" xr:uid="{795AB375-C37F-456B-97C3-A598E9D6104D}">
  <cacheSource type="worksheet">
    <worksheetSource ref="E1:G10" sheet="1-5-26"/>
  </cacheSource>
  <cacheFields count="3">
    <cacheField name="MT:" numFmtId="0">
      <sharedItems containsMixedTypes="1" containsNumber="1" containsInteger="1" minValue="30" maxValue="66"/>
    </cacheField>
    <cacheField name="COMMODITY:" numFmtId="0">
      <sharedItems count="4">
        <s v="RVT"/>
        <s v="SORGHUM"/>
        <s v="YSB"/>
        <s v="WH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5115741" createdVersion="8" refreshedVersion="8" minRefreshableVersion="3" recordCount="50" xr:uid="{AAB41A10-CACF-4DD5-8841-1F3408B87BF7}">
  <cacheSource type="worksheet">
    <worksheetSource ref="I1:K51" sheet="1-5-26"/>
  </cacheSource>
  <cacheFields count="3">
    <cacheField name="MT:" numFmtId="0">
      <sharedItems containsMixedTypes="1" containsNumber="1" containsInteger="1" minValue="25" maxValue="74"/>
    </cacheField>
    <cacheField name="COMMODITY:" numFmtId="0">
      <sharedItems count="6">
        <s v="WHT"/>
        <s v="YSB"/>
        <s v="CORN"/>
        <s v="RVT"/>
        <s v="SBM"/>
        <s v="CORN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5578703" createdVersion="8" refreshedVersion="8" minRefreshableVersion="3" recordCount="64" xr:uid="{D7D7BE46-1A38-4F4B-AA65-D77A6C8221BC}">
  <cacheSource type="worksheet">
    <worksheetSource ref="A2:C66" sheet="11-4-25"/>
  </cacheSource>
  <cacheFields count="3">
    <cacheField name="MT:" numFmtId="0">
      <sharedItems containsMixedTypes="1" containsNumber="1" containsInteger="1" minValue="16" maxValue="74"/>
    </cacheField>
    <cacheField name="COMMODITY:" numFmtId="0">
      <sharedItems count="19">
        <s v="RVT"/>
        <s v="CORN"/>
        <s v="YSB"/>
        <s v="CORN/YSB"/>
        <s v="CORN/WHT"/>
        <s v="CGFP/GDDG"/>
        <s v="SBM"/>
        <s v="CFGP"/>
        <s v="CORN/SBM"/>
        <s v="CORN/CGFP/GDDG/SBM/SHP"/>
        <s v="CORN/GDDG/RICE/WHT"/>
        <s v="CORN/YSB/WHT"/>
        <s v="CANOLA/DDGS/RICE/SBM"/>
        <s v="CORN/DDGS/SBM"/>
        <s v="CORN/RICE/SBM"/>
        <s v="CGFP/GDDG/SBM"/>
        <s v="DDGS"/>
        <s v="DDGS/SBM"/>
        <s v="WH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6157411" createdVersion="8" refreshedVersion="8" minRefreshableVersion="3" recordCount="60" xr:uid="{DCAFB5CF-F870-4594-AB06-203038CB3E26}">
  <cacheSource type="worksheet">
    <worksheetSource ref="I2:K62" sheet="11-4-25"/>
  </cacheSource>
  <cacheFields count="3">
    <cacheField name="MT" numFmtId="1">
      <sharedItems containsMixedTypes="1" containsNumber="1" containsInteger="1" minValue="15" maxValue="74"/>
    </cacheField>
    <cacheField name="COMMODITY" numFmtId="0">
      <sharedItems count="10">
        <s v="WHT"/>
        <s v="CORN"/>
        <s v="CORN/WHT"/>
        <s v="YSB"/>
        <s v="CORN/YSB"/>
        <s v="YSB/WHT"/>
        <s v="SBM"/>
        <s v="SBM/WHT"/>
        <s v="RVT"/>
        <s v="CORN/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6736112" createdVersion="8" refreshedVersion="8" minRefreshableVersion="3" recordCount="9" xr:uid="{4757664E-A854-4F41-B849-20777BA02DB4}">
  <cacheSource type="worksheet">
    <worksheetSource ref="E2:G11" sheet="11-4-25"/>
  </cacheSource>
  <cacheFields count="3">
    <cacheField name="MT" numFmtId="0">
      <sharedItems/>
    </cacheField>
    <cacheField name="COMMODITY" numFmtId="0">
      <sharedItems count="3">
        <s v="RVT"/>
        <s v="WHT/YSB"/>
        <s v="YSB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7430558" createdVersion="8" refreshedVersion="8" minRefreshableVersion="3" recordCount="78" xr:uid="{1A5252D6-F374-4AEA-AD52-7A344F5B72EA}">
  <cacheSource type="worksheet">
    <worksheetSource ref="A1:C79" sheet="1-5-26"/>
  </cacheSource>
  <cacheFields count="3">
    <cacheField name="MT:" numFmtId="0">
      <sharedItems containsMixedTypes="1" containsNumber="1" containsInteger="1" minValue="25" maxValue="71"/>
    </cacheField>
    <cacheField name="COMMODITY:" numFmtId="0">
      <sharedItems count="18">
        <s v="RVT"/>
        <s v="CORN/SBM/WHT"/>
        <s v="CORN/WHT"/>
        <s v="YSB"/>
        <s v="CORN"/>
        <s v="RICE"/>
        <s v="SBM/WHT"/>
        <s v="CORN/SBM"/>
        <s v="CORN/RICE/SBM"/>
        <s v="SBM"/>
        <s v="CORN/DDGS/SBM"/>
        <s v="RICE/WHT"/>
        <s v="CORN/GDDS/SBM"/>
        <s v="CORN/WHT/YSB"/>
        <s v="DDGS/SBM"/>
        <s v="CGM"/>
        <s v="RICE/SBM/SHP"/>
        <s v="CGF/DDGS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789352" createdVersion="8" refreshedVersion="8" minRefreshableVersion="3" recordCount="95" xr:uid="{12015C20-9B66-46A2-9F46-2BB7C9270004}">
  <cacheSource type="worksheet">
    <worksheetSource ref="A2:C97" sheet="1-12-26"/>
  </cacheSource>
  <cacheFields count="3">
    <cacheField name="MT:" numFmtId="0">
      <sharedItems containsMixedTypes="1" containsNumber="1" containsInteger="1" minValue="18" maxValue="72"/>
    </cacheField>
    <cacheField name="COMMODITY:" numFmtId="0">
      <sharedItems count="25">
        <s v="RVT"/>
        <s v="CORN/SBM/WHT"/>
        <s v="CORN/WHT"/>
        <s v="CORN"/>
        <s v="YSB"/>
        <s v="SBM"/>
        <s v="RICE"/>
        <s v="CGFP/CGM/GDDG"/>
        <s v="CGFP/GDDG"/>
        <s v="CORN/RICE/SBM"/>
        <s v="SBM/WHT"/>
        <s v="CORN/SBM"/>
        <s v="CORN/RICE/WHT"/>
        <s v="CORN/SBM/YSB"/>
        <s v="CORN/CGFP/CGM/WHT"/>
        <s v="CORN/YSB"/>
        <s v="RICE/WHT"/>
        <s v="CORN/DDGS/SBM"/>
        <s v="YSB/WHT"/>
        <s v="CORN/WHT/YSB"/>
        <s v="DDGS/SBM"/>
        <s v="CGM"/>
        <s v="RICE/SBM/SHP"/>
        <s v="CGFP/DDGS"/>
        <s v="CGM/DDGS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8587966" createdVersion="8" refreshedVersion="8" minRefreshableVersion="3" recordCount="8" xr:uid="{29714DCF-362D-421F-88BC-AC1385B439ED}">
  <cacheSource type="worksheet">
    <worksheetSource ref="E2:G10" sheet="1-12-26"/>
  </cacheSource>
  <cacheFields count="3">
    <cacheField name="MT:" numFmtId="0">
      <sharedItems containsMixedTypes="1" containsNumber="1" containsInteger="1" minValue="28" maxValue="66"/>
    </cacheField>
    <cacheField name="COMMODITY:" numFmtId="0">
      <sharedItems count="3">
        <s v="RVT"/>
        <s v="WHT"/>
        <s v="SORGHU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9166667" createdVersion="8" refreshedVersion="8" minRefreshableVersion="3" recordCount="53" xr:uid="{F845E04C-0299-41FB-93EA-E4E28F8FDBFD}">
  <cacheSource type="worksheet">
    <worksheetSource ref="I2:K55" sheet="1-12-26"/>
  </cacheSource>
  <cacheFields count="3">
    <cacheField name="MT:" numFmtId="0">
      <sharedItems containsMixedTypes="1" containsNumber="1" containsInteger="1" minValue="25" maxValue="70"/>
    </cacheField>
    <cacheField name="COMMODITY:" numFmtId="0">
      <sharedItems count="6">
        <s v="WHT"/>
        <s v="YSB"/>
        <s v="CORN"/>
        <s v="RVT"/>
        <s v="SBM"/>
        <s v="CORN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29861113" createdVersion="8" refreshedVersion="8" minRefreshableVersion="3" recordCount="86" xr:uid="{79546A5F-9768-4186-9742-43D2E4024C6C}">
  <cacheSource type="worksheet">
    <worksheetSource ref="A2:C88" sheet="1-20-26"/>
  </cacheSource>
  <cacheFields count="3">
    <cacheField name="MT:" numFmtId="0">
      <sharedItems containsMixedTypes="1" containsNumber="1" containsInteger="1" minValue="15" maxValue="72"/>
    </cacheField>
    <cacheField name="COMMODITY:" numFmtId="0">
      <sharedItems count="24">
        <s v="RVT"/>
        <s v="CORN/SBM"/>
        <s v="SBM/WHT/YSB"/>
        <s v="CORN "/>
        <s v="CORN"/>
        <s v="YSB"/>
        <s v="CGFP/CGM/GDDG"/>
        <s v="CGFP/GDDG"/>
        <s v="CGFP/GDDG/SBM/SHP"/>
        <s v="CORN/RICE/WHT"/>
        <s v="CORN/SBM/WHT"/>
        <s v="CORN/YSB"/>
        <s v="CORN/GDDG/SBM/YSB"/>
        <s v="CORN/WHT/YSB"/>
        <s v="WHT"/>
        <s v="CORN/GDDG"/>
        <s v="CORN/SBM/YSB"/>
        <s v="CORN/WHT"/>
        <s v="CGFP/DDGS"/>
        <s v="CORN/RICE/SBM"/>
        <s v="CGM/DDGS"/>
        <s v="SBM"/>
        <s v="CORN/DDGS/SBM"/>
        <s v="DDGS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0324075" createdVersion="8" refreshedVersion="8" minRefreshableVersion="3" recordCount="13" xr:uid="{98BA3406-1312-48BB-B501-7A21FB188B0D}">
  <cacheSource type="worksheet">
    <worksheetSource ref="E2:G15" sheet="1-20-26"/>
  </cacheSource>
  <cacheFields count="3">
    <cacheField name="MT:" numFmtId="0">
      <sharedItems containsMixedTypes="1" containsNumber="1" containsInteger="1" minValue="24" maxValue="68"/>
    </cacheField>
    <cacheField name="COMMODITY:" numFmtId="0">
      <sharedItems count="4">
        <s v="RVT"/>
        <s v="WHT"/>
        <s v="CORN"/>
        <s v="SORGHU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0787037" createdVersion="8" refreshedVersion="8" minRefreshableVersion="3" recordCount="55" xr:uid="{7637FCF4-0869-4D92-B1D4-266E6481F815}">
  <cacheSource type="worksheet">
    <worksheetSource ref="I2:K57" sheet="1-20-26"/>
  </cacheSource>
  <cacheFields count="3">
    <cacheField name="MT:" numFmtId="0">
      <sharedItems containsMixedTypes="1" containsNumber="1" containsInteger="1" minValue="24" maxValue="68"/>
    </cacheField>
    <cacheField name="COMMODITY:" numFmtId="0">
      <sharedItems count="6">
        <s v="WHT"/>
        <s v="CORN"/>
        <s v="YSB"/>
        <s v="SBM"/>
        <s v="CORN/SBM"/>
        <s v="RV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1481484" createdVersion="8" refreshedVersion="8" minRefreshableVersion="3" recordCount="86" xr:uid="{2BEFB30D-22F2-4C95-AFDF-AA921BD4DF0B}">
  <cacheSource type="worksheet">
    <worksheetSource ref="B2:D88" sheet="1-26-26"/>
  </cacheSource>
  <cacheFields count="3">
    <cacheField name="MT:" numFmtId="0">
      <sharedItems containsMixedTypes="1" containsNumber="1" containsInteger="1" minValue="15" maxValue="72"/>
    </cacheField>
    <cacheField name="COMMODITY:" numFmtId="0">
      <sharedItems count="22">
        <s v="CORN/DDGS/SBM/YSB"/>
        <s v="SBM/WHT/YSB"/>
        <s v="RVT"/>
        <s v="CORN/SBM/WHT"/>
        <s v="CORN"/>
        <s v="YSB"/>
        <s v="CGFP/CGM/GDDG"/>
        <s v="CGFP/GDDG"/>
        <s v="CGFP/GDDG/SBM/SHP"/>
        <s v="CORN/YSB"/>
        <s v="CORN/RICE/WHT"/>
        <s v="WHT"/>
        <s v="CORN/WHT/YSB"/>
        <s v="CORN/GDDG"/>
        <s v="CORN/GDDG/SBM/YSB"/>
        <s v="CORN/SBM"/>
        <s v="SBM"/>
        <s v="CORN/WHT"/>
        <s v="CORN/RICE/SBM"/>
        <s v="CGM/DDGS"/>
        <s v="CORN/DDGS/SBM"/>
        <s v="DDGS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1944446" createdVersion="8" refreshedVersion="8" minRefreshableVersion="3" recordCount="19" xr:uid="{86D28A72-AC6D-4A61-BB91-CA91F7BDDA3A}">
  <cacheSource type="worksheet">
    <worksheetSource ref="F2:H21" sheet="1-26-26"/>
  </cacheSource>
  <cacheFields count="3">
    <cacheField name="MT:" numFmtId="0">
      <sharedItems containsMixedTypes="1" containsNumber="1" containsInteger="1" minValue="30" maxValue="69"/>
    </cacheField>
    <cacheField name="COMMODITY:" numFmtId="0">
      <sharedItems count="4">
        <s v="RVT"/>
        <s v="WHT"/>
        <s v="CORN"/>
        <s v="SORGHU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2523146" createdVersion="8" refreshedVersion="8" minRefreshableVersion="3" recordCount="44" xr:uid="{8AB9D0CA-8119-4842-BC9D-E0EB240B3C45}">
  <cacheSource type="worksheet">
    <worksheetSource ref="J2:L46" sheet="1-26-26"/>
  </cacheSource>
  <cacheFields count="3">
    <cacheField name="MT:" numFmtId="1">
      <sharedItems containsMixedTypes="1" containsNumber="1" containsInteger="1" minValue="24" maxValue="73"/>
    </cacheField>
    <cacheField name="COMMODITY:" numFmtId="0">
      <sharedItems count="6">
        <s v="WHT"/>
        <s v="CORN"/>
        <s v="YSB"/>
        <s v="SBM"/>
        <s v="CORN/SBM"/>
        <s v="RV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2986108" createdVersion="8" refreshedVersion="8" minRefreshableVersion="3" recordCount="84" xr:uid="{A6714FBB-6326-4CF9-983C-0DF3F81A7A89}">
  <cacheSource type="worksheet">
    <worksheetSource ref="B2:D86" sheet="2-2-26"/>
  </cacheSource>
  <cacheFields count="3">
    <cacheField name="MT:" numFmtId="0">
      <sharedItems containsMixedTypes="1" containsNumber="1" containsInteger="1" minValue="22" maxValue="69"/>
    </cacheField>
    <cacheField name="COMMODITY:" numFmtId="0">
      <sharedItems count="23">
        <s v="SBM"/>
        <s v="CORN"/>
        <s v="CGFP+DDGS"/>
        <s v="SBM/WHT/YSB"/>
        <s v="RVT"/>
        <s v="CORN/SBM/WHT"/>
        <s v="YSB"/>
        <s v="CORN/YSB"/>
        <s v="CGFP/GDDG"/>
        <s v="CGFP/GDDG/SBM/SHP"/>
        <s v="GDDG/SBM/SHP"/>
        <s v="GDDG/SBM"/>
        <s v="CGFP"/>
        <s v="WHT"/>
        <s v="CORN/SBM/YSB"/>
        <s v="CORN/SBM"/>
        <s v="CORN/CGM/SBM/WHT"/>
        <s v="CORN/WHT"/>
        <s v="CORN/RICE/SBM"/>
        <s v="DDGS"/>
        <s v="CORN/DDGS/SBM"/>
        <s v="DDGS/RICE/SBM"/>
        <s v="DDGS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3564816" createdVersion="8" refreshedVersion="8" minRefreshableVersion="3" recordCount="17" xr:uid="{BA39E589-847F-4992-99D0-35DBF51EE5C0}">
  <cacheSource type="worksheet">
    <worksheetSource ref="F2:H19" sheet="2-2-26"/>
  </cacheSource>
  <cacheFields count="3">
    <cacheField name="MT:" numFmtId="0">
      <sharedItems containsMixedTypes="1" containsNumber="1" containsInteger="1" minValue="17" maxValue="70"/>
    </cacheField>
    <cacheField name="COMMODITY:" numFmtId="0">
      <sharedItems count="4">
        <s v="RVT"/>
        <s v="CORN"/>
        <s v="SORGHUM"/>
        <s v="WH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4143517" createdVersion="8" refreshedVersion="8" minRefreshableVersion="3" recordCount="54" xr:uid="{467674F4-B0E8-42D9-A9F9-2B653B60E23D}">
  <cacheSource type="worksheet">
    <worksheetSource ref="J2:L56" sheet="2-2-26"/>
  </cacheSource>
  <cacheFields count="3">
    <cacheField name="MT" numFmtId="0">
      <sharedItems containsMixedTypes="1" containsNumber="1" containsInteger="1" minValue="20" maxValue="74"/>
    </cacheField>
    <cacheField name="COMMODITY" numFmtId="0">
      <sharedItems count="5">
        <s v="WHT"/>
        <s v="CORN"/>
        <s v="RVT"/>
        <s v="YSB"/>
        <s v="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4606479" createdVersion="8" refreshedVersion="8" minRefreshableVersion="3" recordCount="53" xr:uid="{C822B48A-08F8-4F98-BC7C-364B4F69642F}">
  <cacheSource type="worksheet">
    <worksheetSource ref="U86:X139" sheet="2-2-26"/>
  </cacheSource>
  <cacheFields count="4">
    <cacheField name="CARGO" numFmtId="0">
      <sharedItems count="11">
        <s v="Corn"/>
        <s v="Sugar"/>
        <s v="Sunseed"/>
        <s v="Soybean"/>
        <s v="Sunoil"/>
        <s v="Rapeseed"/>
        <s v="Beet Pulp"/>
        <s v="Grain"/>
        <s v="Wheat Bran"/>
        <s v="Wheat"/>
        <s v="Rapeoil"/>
      </sharedItems>
    </cacheField>
    <cacheField name="QUANTITY" numFmtId="3">
      <sharedItems containsSemiMixedTypes="0" containsString="0" containsNumber="1" containsInteger="1" minValue="1300" maxValue="74000"/>
    </cacheField>
    <cacheField name="DESTINATION" numFmtId="0">
      <sharedItems/>
    </cacheField>
    <cacheField name="LOAD-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5185186" createdVersion="8" refreshedVersion="8" minRefreshableVersion="3" recordCount="63" xr:uid="{15401B6B-4919-4B79-A6B5-E500AF898EC4}">
  <cacheSource type="worksheet">
    <worksheetSource ref="J2:L65" sheet="2-9-26"/>
  </cacheSource>
  <cacheFields count="3">
    <cacheField name="MT" numFmtId="0">
      <sharedItems containsMixedTypes="1" containsNumber="1" containsInteger="1" minValue="20" maxValue="74"/>
    </cacheField>
    <cacheField name="COMMODITY" numFmtId="0">
      <sharedItems count="6">
        <s v="SORGHUM"/>
        <s v="WHT"/>
        <s v="CORN"/>
        <s v="YSB"/>
        <s v="RVT"/>
        <s v="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5648148" createdVersion="8" refreshedVersion="8" minRefreshableVersion="3" recordCount="19" xr:uid="{93B6BBAB-0BA6-42A5-BCE8-98FBA219878A}">
  <cacheSource type="worksheet">
    <worksheetSource ref="F2:H21" sheet="2-9-26"/>
  </cacheSource>
  <cacheFields count="3">
    <cacheField name="MT:" numFmtId="0">
      <sharedItems containsBlank="1" containsMixedTypes="1" containsNumber="1" containsInteger="1" minValue="30" maxValue="70"/>
    </cacheField>
    <cacheField name="COMMODITY:" numFmtId="0">
      <sharedItems containsBlank="1" count="5">
        <s v="RVT"/>
        <s v="WHT"/>
        <s v="SORGHUM"/>
        <s v="CORN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611111" createdVersion="8" refreshedVersion="8" minRefreshableVersion="3" recordCount="85" xr:uid="{F1C28941-7479-46C4-A532-0F61490D2CCD}">
  <cacheSource type="worksheet">
    <worksheetSource ref="B2:D87" sheet="2-9-26"/>
  </cacheSource>
  <cacheFields count="3">
    <cacheField name="MT:" numFmtId="0">
      <sharedItems containsMixedTypes="1" containsNumber="1" containsInteger="1" minValue="22" maxValue="69"/>
    </cacheField>
    <cacheField name="COMMODITY:" numFmtId="0">
      <sharedItems count="20">
        <s v="CORN"/>
        <s v="CGFP+DDGS"/>
        <s v="RVT"/>
        <s v="CORN/SBM/WHT"/>
        <s v="YSB"/>
        <s v="CGFP/GDDG/SBM/SHP"/>
        <s v="GDDG/SBM/SHP"/>
        <s v="GDDG/SBM"/>
        <s v="CGFP"/>
        <s v="CORN/SBM"/>
        <s v="WHT"/>
        <s v="CORN/CGM/SBM/WHT"/>
        <s v="SBM"/>
        <s v="CORN/YSB"/>
        <s v="CORN/WHT"/>
        <s v="CORN/RICE/SBM"/>
        <s v="DDGS"/>
        <s v="CORN/DDGS/SBM"/>
        <s v="DDGS/RICE/SBM"/>
        <s v="DDGS/SB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6689818" createdVersion="8" refreshedVersion="8" minRefreshableVersion="3" recordCount="61" xr:uid="{FE612CA7-D128-4D9B-8DCC-7E311C3E6F50}">
  <cacheSource type="worksheet">
    <worksheetSource ref="U57:X118" sheet="2-9-26"/>
  </cacheSource>
  <cacheFields count="4">
    <cacheField name="CARGO" numFmtId="0">
      <sharedItems count="11">
        <s v="Sugar"/>
        <s v="Corn"/>
        <s v="Soybean"/>
        <s v="Sunseed"/>
        <s v="Beet Pulp"/>
        <s v="Wheat Bran"/>
        <s v="Sunoil"/>
        <s v="Grain"/>
        <s v="Wheat"/>
        <s v="Barley"/>
        <s v="Rapeseed"/>
      </sharedItems>
    </cacheField>
    <cacheField name="QUANTITY" numFmtId="3">
      <sharedItems containsSemiMixedTypes="0" containsString="0" containsNumber="1" containsInteger="1" minValue="1000" maxValue="66000"/>
    </cacheField>
    <cacheField name="DESTINATION" numFmtId="0">
      <sharedItems/>
    </cacheField>
    <cacheField name="LOAD-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715278" createdVersion="8" refreshedVersion="8" minRefreshableVersion="3" recordCount="49" xr:uid="{C631FD45-5C4E-4F3D-A20F-1378E3AC49A2}">
  <cacheSource type="worksheet">
    <worksheetSource ref="O2:R51" sheet="1-12-26"/>
  </cacheSource>
  <cacheFields count="4">
    <cacheField name="CARGO" numFmtId="0">
      <sharedItems count="11">
        <s v="Soybean"/>
        <s v="Wheat"/>
        <s v="Corn"/>
        <s v="Peas"/>
        <s v="Rapemeal"/>
        <s v="Rapeoil"/>
        <s v="Sunmeal"/>
        <s v="Sorghum"/>
        <s v="Wheat Bran"/>
        <s v="Beet Pulp"/>
        <s v="Sunoil"/>
      </sharedItems>
    </cacheField>
    <cacheField name="QUANTITY" numFmtId="3">
      <sharedItems containsSemiMixedTypes="0" containsString="0" containsNumber="1" containsInteger="1" minValue="2100" maxValue="66000"/>
    </cacheField>
    <cacheField name="DESTINATION" numFmtId="0">
      <sharedItems/>
    </cacheField>
    <cacheField name="LOAD-POR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773148" createdVersion="8" refreshedVersion="8" minRefreshableVersion="3" recordCount="80" xr:uid="{33CBA02D-16BF-4E79-A1EF-0B22993481DB}">
  <cacheSource type="worksheet">
    <worksheetSource ref="B2:D82" sheet="2-19-26"/>
  </cacheSource>
  <cacheFields count="3">
    <cacheField name="MT:" numFmtId="0">
      <sharedItems containsMixedTypes="1" containsNumber="1" containsInteger="1" minValue="7" maxValue="76"/>
    </cacheField>
    <cacheField name="COMMODITY:" numFmtId="0">
      <sharedItems count="34">
        <s v="RVT"/>
        <s v="CORN/YSB"/>
        <s v="CGFP+DDGS"/>
        <s v="CORN"/>
        <s v="YSB"/>
        <s v="CORN/SBM/WHT"/>
        <s v="CORN/SBM"/>
        <s v="WHT"/>
        <s v="YC"/>
        <s v="YC WC"/>
        <s v="YC "/>
        <s v="SRW"/>
        <s v="CGFP"/>
        <s v="YC YSB SBM"/>
        <s v="SBM"/>
        <s v="YC YSB  "/>
        <s v="YC YSB"/>
        <s v="YC NGMO IPA"/>
        <s v="CORN/SBM/YSB"/>
        <s v="CORN/RICE/SBM"/>
        <s v="YC SBM SHP GDDG"/>
        <s v="WC HRW SRW SBM"/>
        <s v="YC GDDG"/>
        <s v="YC SBM GDDGS"/>
        <s v="WC  "/>
        <s v="YC WC SBM GDDGS"/>
        <s v="YC SRW  "/>
        <s v="GDDG SBM"/>
        <s v="YC SRW"/>
        <s v="YC SBM"/>
        <s v="DDGS/SBM"/>
        <s v="DDGS/RICE/SBM"/>
        <s v="CORN/DDGS/SBM"/>
        <s v="CGM/DDGS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8078704" createdVersion="8" refreshedVersion="8" minRefreshableVersion="3" recordCount="16" xr:uid="{0924F3B0-7175-41A2-B36E-A5427102ABCC}">
  <cacheSource type="worksheet">
    <worksheetSource ref="F2:H18" sheet="2-19-26"/>
  </cacheSource>
  <cacheFields count="3">
    <cacheField name="MT:" numFmtId="0">
      <sharedItems containsMixedTypes="1" containsNumber="1" containsInteger="1" minValue="7" maxValue="68"/>
    </cacheField>
    <cacheField name="COMMODITY:" numFmtId="0">
      <sharedItems count="5">
        <s v="SORGHUM"/>
        <s v="HRW"/>
        <s v="RVT"/>
        <s v="CORN"/>
        <s v="WHT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8541666" createdVersion="8" refreshedVersion="8" minRefreshableVersion="3" recordCount="53" xr:uid="{90D79FCD-FA4C-4951-897D-C9031817BE29}">
  <cacheSource type="worksheet">
    <worksheetSource ref="J2:L55" sheet="2-19-26"/>
  </cacheSource>
  <cacheFields count="3">
    <cacheField name="MT" numFmtId="0">
      <sharedItems containsSemiMixedTypes="0" containsString="0" containsNumber="1" containsInteger="1" minValue="20" maxValue="72"/>
    </cacheField>
    <cacheField name="COMMODITY" numFmtId="0">
      <sharedItems count="5">
        <s v="Corn"/>
        <s v="Soybeans"/>
        <s v="Wheat"/>
        <s v="Corn/Wheat"/>
        <s v="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9004628" createdVersion="8" refreshedVersion="8" minRefreshableVersion="3" recordCount="43" xr:uid="{CC505CE6-136E-460D-AA45-B7158AF40FAD}">
  <cacheSource type="worksheet">
    <worksheetSource ref="S155:U198" sheet="1-20-26"/>
  </cacheSource>
  <cacheFields count="3">
    <cacheField name="CMT" numFmtId="0">
      <sharedItems count="8">
        <s v="Soybean"/>
        <s v="Corn"/>
        <s v="Sunmeal"/>
        <s v="Sunoil"/>
        <s v="Wheat"/>
        <s v="Grain"/>
        <s v="Sorghum"/>
        <s v="Barley"/>
      </sharedItems>
    </cacheField>
    <cacheField name="Qty" numFmtId="3">
      <sharedItems containsSemiMixedTypes="0" containsString="0" containsNumber="1" containsInteger="1" minValue="2500" maxValue="66000"/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39467589" createdVersion="8" refreshedVersion="8" minRefreshableVersion="3" recordCount="35" xr:uid="{43E11AAF-45D6-4939-8252-878E8150F1AF}">
  <cacheSource type="worksheet">
    <worksheetSource ref="U57:W92" sheet="2-25-26"/>
  </cacheSource>
  <cacheFields count="3">
    <cacheField name="CARGO" numFmtId="0">
      <sharedItems count="10">
        <s v="Corn"/>
        <s v="Wheat"/>
        <s v="Barley"/>
        <s v="Wheat Bran"/>
        <s v="Sunmeal"/>
        <s v="Sugar"/>
        <s v="Rapeseed"/>
        <s v="Sorghum"/>
        <s v="Sunoil"/>
        <s v="Soybean"/>
      </sharedItems>
    </cacheField>
    <cacheField name="QUANTITY" numFmtId="3">
      <sharedItems containsSemiMixedTypes="0" containsString="0" containsNumber="1" containsInteger="1" minValue="2000" maxValue="66000"/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0046297" createdVersion="8" refreshedVersion="8" minRefreshableVersion="3" recordCount="20" xr:uid="{CAC3725B-2989-47B2-8B9A-EB3C2B1ED4AF}">
  <cacheSource type="worksheet">
    <worksheetSource ref="F2:H22" sheet="2-25-26"/>
  </cacheSource>
  <cacheFields count="3">
    <cacheField name="MT:" numFmtId="0">
      <sharedItems containsMixedTypes="1" containsNumber="1" containsInteger="1" minValue="7" maxValue="70"/>
    </cacheField>
    <cacheField name="COMMODITY:" numFmtId="0">
      <sharedItems count="5">
        <s v="RVT"/>
        <s v="WHT"/>
        <s v="CORN /WHT"/>
        <s v="CORN "/>
        <s v="SORGHUM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0509259" createdVersion="8" refreshedVersion="8" minRefreshableVersion="3" recordCount="176" xr:uid="{94BDFA77-5DF7-4F41-BAF1-FE7884F460D1}">
  <cacheSource type="worksheet">
    <worksheetSource ref="AE180:AH356" sheet="3-4-26"/>
  </cacheSource>
  <cacheFields count="6">
    <cacheField name="CARGO" numFmtId="0">
      <sharedItems/>
    </cacheField>
    <cacheField name="QUANTITY" numFmtId="0">
      <sharedItems containsSemiMixedTypes="0" containsString="0" containsNumber="1" containsInteger="1" minValue="734" maxValue="72737"/>
    </cacheField>
    <cacheField name="MONTH" numFmtId="16">
      <sharedItems containsSemiMixedTypes="0" containsNonDate="0" containsDate="1" containsString="0" minDate="2026-01-26T00:00:00" maxDate="2026-03-27T00:00:00" count="3">
        <d v="2026-01-26T00:00:00"/>
        <d v="2026-02-26T00:00:00"/>
        <d v="2026-03-26T00:00:00"/>
      </sharedItems>
      <fieldGroup par="5"/>
    </cacheField>
    <cacheField name="DESTINATION" numFmtId="0">
      <sharedItems count="20">
        <s v="Turkey"/>
        <s v="Tunisia"/>
        <s v="Lebanon"/>
        <s v="Italy"/>
        <s v="N/A"/>
        <s v="Algeria"/>
        <s v="Netherlands"/>
        <s v="Libya"/>
        <s v="Egypt"/>
        <s v="Spain"/>
        <s v="Cyprus"/>
        <s v="Greece"/>
        <s v="Portugal"/>
        <s v="Israel"/>
        <s v="Bulgaria"/>
        <s v="Belgium"/>
        <s v="South Korea"/>
        <s v="Albania"/>
        <s v="Iran"/>
        <s v="Kenya"/>
      </sharedItems>
    </cacheField>
    <cacheField name="Days (MONTH)" numFmtId="0" databaseField="0">
      <fieldGroup base="2">
        <rangePr groupBy="days" startDate="2026-01-26T00:00:00" endDate="2026-03-27T00:00:00"/>
        <groupItems count="368">
          <s v="&lt;1/26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7/2026"/>
        </groupItems>
      </fieldGroup>
    </cacheField>
    <cacheField name="Months (MONTH)" numFmtId="0" databaseField="0">
      <fieldGroup base="2">
        <rangePr groupBy="months" startDate="2026-01-26T00:00:00" endDate="2026-03-27T00:00:00"/>
        <groupItems count="14">
          <s v="&lt;1/26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108796" createdVersion="8" refreshedVersion="8" minRefreshableVersion="3" recordCount="85" xr:uid="{91241362-40A2-4FC9-8A56-EE7D34DFF125}">
  <cacheSource type="worksheet">
    <worksheetSource ref="B2:D87" sheet="2-25-26"/>
  </cacheSource>
  <cacheFields count="3">
    <cacheField name="MT:" numFmtId="0">
      <sharedItems containsMixedTypes="1" containsNumber="1" containsInteger="1" minValue="7" maxValue="72"/>
    </cacheField>
    <cacheField name="COMMODITY:" numFmtId="0">
      <sharedItems count="19">
        <s v="CORN/YSB"/>
        <s v="CORN"/>
        <s v="RVT"/>
        <s v="CORN/SBM/WHT"/>
        <s v="WHT"/>
        <s v="SBM/YSB/WHT"/>
        <s v="CORN/SBM"/>
        <s v="YSB"/>
        <s v="CGFP"/>
        <s v="GDDG/SBM"/>
        <s v="RICE"/>
        <s v="SBM"/>
        <s v="CORN/GDDG/SBM"/>
        <s v="CORN/WHT"/>
        <s v="CORN/GDDG"/>
        <s v="CORN/SBM/YSB"/>
        <s v="CORN/RICE/SBM"/>
        <s v="CGM/DDGS"/>
        <s v="CORN/DDGS/RICE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1666668" createdVersion="8" refreshedVersion="8" minRefreshableVersion="3" recordCount="85" xr:uid="{18EC01CF-FD5D-457A-B9ED-13A3530524CB}">
  <cacheSource type="worksheet">
    <worksheetSource ref="B2:D87" sheet="3-4-26"/>
  </cacheSource>
  <cacheFields count="3">
    <cacheField name="MT:" numFmtId="0">
      <sharedItems containsBlank="1" containsMixedTypes="1" containsNumber="1" containsInteger="1" minValue="7" maxValue="72"/>
    </cacheField>
    <cacheField name="COMMODITY:" numFmtId="0">
      <sharedItems containsBlank="1" count="21">
        <s v="RVT"/>
        <s v="CORN/SBM/WHT"/>
        <s v="WHT"/>
        <s v="SBM/YSB/WHT"/>
        <s v="CORN/SBM"/>
        <s v="CORN"/>
        <s v="YSB"/>
        <s v="RICE"/>
        <s v="CGFP"/>
        <s v="GDDG/SBM"/>
        <s v="CORN/YSB"/>
        <s v="CORN/WHT"/>
        <s v="CORN/GDDG/SBM"/>
        <s v="CORN/GDDG"/>
        <s v="CORN/SBM/YSB"/>
        <s v="CORN/RICE/SBM"/>
        <s v="SBM"/>
        <s v="SBM/SHP"/>
        <s v="CORN/DDGS/RICE"/>
        <s v="DDGS/SBM/SHP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2013891" createdVersion="8" refreshedVersion="8" minRefreshableVersion="3" recordCount="20" xr:uid="{0875BE58-DB44-4EFF-85AA-BE88B317345F}">
  <cacheSource type="worksheet">
    <worksheetSource ref="F2:H22" sheet="3-4-26"/>
  </cacheSource>
  <cacheFields count="3">
    <cacheField name="MT:" numFmtId="0">
      <sharedItems containsBlank="1" containsMixedTypes="1" containsNumber="1" containsInteger="1" minValue="7" maxValue="68"/>
    </cacheField>
    <cacheField name="COMMODITY:" numFmtId="0">
      <sharedItems containsBlank="1" count="5">
        <s v="RVT"/>
        <s v="WHT"/>
        <s v="CORN "/>
        <s v="SORGHU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2476853" createdVersion="8" refreshedVersion="8" minRefreshableVersion="3" recordCount="59" xr:uid="{F8881CB4-422F-43D3-996B-FF0EEE0FCAE2}">
  <cacheSource type="worksheet">
    <worksheetSource ref="J2:L61" sheet="2-25-26"/>
  </cacheSource>
  <cacheFields count="3">
    <cacheField name="MT" numFmtId="0">
      <sharedItems containsMixedTypes="1" containsNumber="1" containsInteger="1" minValue="30" maxValue="74"/>
    </cacheField>
    <cacheField name="COMMODITY" numFmtId="0">
      <sharedItems count="6">
        <s v="WHT"/>
        <s v="CORN"/>
        <s v="YSB"/>
        <s v="SBM"/>
        <s v="CORN/WHT"/>
        <s v="RVT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3171299" createdVersion="8" refreshedVersion="8" minRefreshableVersion="3" recordCount="101" xr:uid="{3F83FF89-9829-4A0C-BAF5-A277E35015B5}">
  <cacheSource type="worksheet">
    <worksheetSource ref="B2:D103" sheet="3-10-26"/>
  </cacheSource>
  <cacheFields count="3">
    <cacheField name="MT:" numFmtId="0">
      <sharedItems containsBlank="1" containsMixedTypes="1" containsNumber="1" containsInteger="1" minValue="15" maxValue="574"/>
    </cacheField>
    <cacheField name="COMMODITY:" numFmtId="0">
      <sharedItems containsBlank="1" count="24">
        <s v="RVT"/>
        <s v="CORN/SBM"/>
        <s v="SBM/YSB/WHT"/>
        <s v="CORN/RICE/SBM"/>
        <s v="CORN"/>
        <s v="CORN/YSB"/>
        <s v="YSB"/>
        <s v="WHT"/>
        <s v="CORN/WHT"/>
        <s v="SBM"/>
        <s v="RICE"/>
        <s v="GDDG/SBM"/>
        <s v="CGFP/CGM"/>
        <s v="CORN/GDDG/SBM"/>
        <s v="CORN/GDDG"/>
        <s v="CORN/SBM/WHT"/>
        <s v="CORN/SBM/RICE"/>
        <s v="CORN/CGM/SBM/YSB"/>
        <s v="CORN/CGM"/>
        <s v="SBM/WHT"/>
        <s v="CORN/SBM/YSB"/>
        <s v="DDGS/SBM/SHP"/>
        <s v="CG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3634261" createdVersion="8" refreshedVersion="8" minRefreshableVersion="3" recordCount="59" xr:uid="{B5B24A84-0060-41A5-B746-F1203992827D}">
  <cacheSource type="worksheet">
    <worksheetSource ref="J2:L61" sheet="3-4-26"/>
  </cacheSource>
  <cacheFields count="3">
    <cacheField name="MT" numFmtId="0">
      <sharedItems containsBlank="1" containsMixedTypes="1" containsNumber="1" containsInteger="1" minValue="20" maxValue="74"/>
    </cacheField>
    <cacheField name="COMMODITY" numFmtId="0">
      <sharedItems containsBlank="1" count="7">
        <s v="WHT"/>
        <s v="CORN"/>
        <s v="YSB"/>
        <s v="SBM"/>
        <s v="CORN/WHT"/>
        <s v="RVT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4444446" createdVersion="8" refreshedVersion="8" minRefreshableVersion="3" recordCount="22" xr:uid="{F450CF63-665B-4E47-BE8A-8775A04D2340}">
  <cacheSource type="worksheet">
    <worksheetSource ref="F2:H24" sheet="3-10-26"/>
  </cacheSource>
  <cacheFields count="3">
    <cacheField name="MT:" numFmtId="0">
      <sharedItems containsMixedTypes="1" containsNumber="1" containsInteger="1" minValue="7" maxValue="68"/>
    </cacheField>
    <cacheField name="COMMODITY:" numFmtId="0">
      <sharedItems count="4">
        <s v="WHT"/>
        <s v="RVT"/>
        <s v="SORGHUM"/>
        <s v="CORN/YSB"/>
      </sharedItems>
    </cacheField>
    <cacheField name="DESTINATION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5254631" createdVersion="8" refreshedVersion="8" minRefreshableVersion="3" recordCount="59" xr:uid="{CCC780CF-149E-44AD-8C5E-61C233E0380B}">
  <cacheSource type="worksheet">
    <worksheetSource ref="J2:L61" sheet="3-10-26"/>
  </cacheSource>
  <cacheFields count="3">
    <cacheField name="MT" numFmtId="0">
      <sharedItems containsString="0" containsBlank="1" containsNumber="1" containsInteger="1" minValue="20" maxValue="74"/>
    </cacheField>
    <cacheField name="COMMODITY" numFmtId="0">
      <sharedItems containsBlank="1" count="6">
        <s v="WHT"/>
        <s v="YSB"/>
        <s v="CORN"/>
        <s v="CORN/WHT"/>
        <s v="SBM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5833332" createdVersion="8" refreshedVersion="8" minRefreshableVersion="3" recordCount="26" xr:uid="{51B1C393-EA7F-42A0-8427-62C8605D2B27}">
  <cacheSource type="worksheet">
    <worksheetSource ref="Z151:AB177" sheet="3-4-26"/>
  </cacheSource>
  <cacheFields count="3">
    <cacheField name="CM" numFmtId="0">
      <sharedItems count="6">
        <s v="Wheat"/>
        <s v="Corn"/>
        <s v="Barley"/>
        <s v="Sunmeal"/>
        <s v="Soybean"/>
        <s v="Sunoil"/>
      </sharedItems>
    </cacheField>
    <cacheField name="Vol" numFmtId="3">
      <sharedItems containsSemiMixedTypes="0" containsString="0" containsNumber="1" containsInteger="1" minValue="2000" maxValue="65000"/>
    </cacheField>
    <cacheField name="De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641204" createdVersion="8" refreshedVersion="8" minRefreshableVersion="3" recordCount="26" xr:uid="{FD6BDEDE-B71C-4366-A578-2FB017981F21}">
  <cacheSource type="worksheet">
    <worksheetSource ref="AD151:AF177" sheet="3-10-26"/>
  </cacheSource>
  <cacheFields count="3">
    <cacheField name="CM" numFmtId="0">
      <sharedItems count="6">
        <s v="Corn"/>
        <s v="Wheat"/>
        <s v="Sunoil"/>
        <s v="Rapemeal"/>
        <s v="Sunmeal"/>
        <s v="Rapeseed"/>
      </sharedItems>
    </cacheField>
    <cacheField name="Vol" numFmtId="3">
      <sharedItems containsSemiMixedTypes="0" containsString="0" containsNumber="1" containsInteger="1" minValue="3000" maxValue="49745"/>
    </cacheField>
    <cacheField name="De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7106479" createdVersion="8" refreshedVersion="8" minRefreshableVersion="3" recordCount="101" xr:uid="{8BDD64B2-2875-473B-8AD4-704E5A86E351}">
  <cacheSource type="worksheet">
    <worksheetSource ref="B2:D103" sheet="3-17-26"/>
  </cacheSource>
  <cacheFields count="3">
    <cacheField name="MT:" numFmtId="0">
      <sharedItems containsBlank="1" containsMixedTypes="1" containsNumber="1" containsInteger="1" minValue="14" maxValue="70"/>
    </cacheField>
    <cacheField name="COMMODITY:" numFmtId="0">
      <sharedItems containsBlank="1" count="24">
        <s v="CORN"/>
        <s v="RVT"/>
        <s v="CORN/RICE/SBM"/>
        <s v="CORN/SBM/WHT"/>
        <s v="CORN/WHT"/>
        <s v="YSB"/>
        <s v="SBM"/>
        <s v="GDDG/SBM"/>
        <s v="RICE"/>
        <s v="CGFP/CGM"/>
        <s v="CORN/SBM"/>
        <s v="CORN/SBM/RICE"/>
        <s v="CORN/CGM/SBM/YSB"/>
        <s v="CORN/GDDG/SBM"/>
        <s v="CORN/GDDG"/>
        <s v="CORN/CGM"/>
        <s v="SBM/WHT"/>
        <s v="CORN/SBM/YSB"/>
        <s v="CORN/SBM/WHT/YSB"/>
        <s v="CORN/YSB"/>
        <s v="CGM"/>
        <s v="DDGS/SBM"/>
        <s v="DDGS/RICE/SB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7685187" createdVersion="8" refreshedVersion="8" minRefreshableVersion="3" recordCount="22" xr:uid="{E8347BC3-CEF8-4D9F-922A-1B98594B6501}">
  <cacheSource type="worksheet">
    <worksheetSource ref="F2:H24" sheet="3-17-26"/>
  </cacheSource>
  <cacheFields count="3">
    <cacheField name="MT:" numFmtId="0">
      <sharedItems containsBlank="1" containsMixedTypes="1" containsNumber="1" containsInteger="1" minValue="7" maxValue="66"/>
    </cacheField>
    <cacheField name="COMMODITY:" numFmtId="0">
      <sharedItems containsBlank="1" count="5">
        <s v="WHT"/>
        <s v="SORGHUM"/>
        <s v="RVT"/>
        <s v="CORN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8263888" createdVersion="8" refreshedVersion="8" minRefreshableVersion="3" recordCount="59" xr:uid="{A2BF1D76-4941-477A-93C1-B2D65C477233}">
  <cacheSource type="worksheet">
    <worksheetSource ref="J2:L61" sheet="3-17-26"/>
  </cacheSource>
  <cacheFields count="3">
    <cacheField name="MT" numFmtId="0">
      <sharedItems containsString="0" containsBlank="1" containsNumber="1" containsInteger="1" minValue="20" maxValue="73"/>
    </cacheField>
    <cacheField name="COMMODITY" numFmtId="0">
      <sharedItems containsBlank="1" count="6">
        <s v="WHT"/>
        <s v="CORN"/>
        <s v="YSB"/>
        <s v="CORN/WHT"/>
        <s v="SBM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8842595" createdVersion="8" refreshedVersion="8" minRefreshableVersion="3" recordCount="39" xr:uid="{B96E970C-7159-4AB6-8926-CC7EDD541CF9}">
  <cacheSource type="worksheet">
    <worksheetSource ref="AD151:AF190" sheet="3-17-26"/>
  </cacheSource>
  <cacheFields count="3">
    <cacheField name="CM" numFmtId="0">
      <sharedItems count="7">
        <s v="Wheat"/>
        <s v="Corn"/>
        <s v="Rapeseed"/>
        <s v="Sunoil"/>
        <s v="Sunmeal"/>
        <s v="Wheat Bran"/>
        <s v="Beet Pulp"/>
      </sharedItems>
    </cacheField>
    <cacheField name="Vol" numFmtId="3">
      <sharedItems containsSemiMixedTypes="0" containsString="0" containsNumber="1" containsInteger="1" minValue="1775" maxValue="66000"/>
    </cacheField>
    <cacheField name="Dest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49421296" createdVersion="8" refreshedVersion="8" minRefreshableVersion="3" recordCount="101" xr:uid="{E8F5712C-D03F-449E-8F56-C834839F10CF}">
  <cacheSource type="worksheet">
    <worksheetSource ref="B2:D103" sheet="3-24-26"/>
  </cacheSource>
  <cacheFields count="3">
    <cacheField name="MT:" numFmtId="0">
      <sharedItems containsBlank="1" containsMixedTypes="1" containsNumber="1" containsInteger="1" minValue="14" maxValue="71"/>
    </cacheField>
    <cacheField name="COMMODITY:" numFmtId="0">
      <sharedItems containsBlank="1" count="22">
        <s v="CORN"/>
        <s v="CORN/WHT"/>
        <s v="RVT"/>
        <s v="CORN/SBM/WHT"/>
        <s v="YSB"/>
        <s v="CORN/YSB"/>
        <s v="CORN/SBM"/>
        <s v="RICE"/>
        <s v="CORN/GDDG/SBM"/>
        <s v="SBM"/>
        <s v="CORN/GDDGS/WHT/SBM"/>
        <s v="CORN/SBM/YSB"/>
        <s v="SBM/WHT"/>
        <s v="CORN/SBM/WHT/YSB"/>
        <s v="CORN/RICE"/>
        <s v="CORN/SBM/RICE"/>
        <s v="CORN/GDDG/SHP/SBM/WHT"/>
        <s v="CORN/CGM"/>
        <s v="DDGS/SBM"/>
        <s v="DDGS"/>
        <s v="DDGS/RICE/SB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034722" createdVersion="8" refreshedVersion="8" minRefreshableVersion="3" recordCount="22" xr:uid="{E80775EB-B85E-4487-9F7E-0A35EC4BE4CA}">
  <cacheSource type="worksheet">
    <worksheetSource ref="F2:H24" sheet="3-24-26"/>
  </cacheSource>
  <cacheFields count="3">
    <cacheField name="MT:" numFmtId="0">
      <sharedItems containsString="0" containsBlank="1" containsNumber="1" containsInteger="1" minValue="7" maxValue="66"/>
    </cacheField>
    <cacheField name="COMMODITY:" numFmtId="0">
      <sharedItems containsBlank="1" count="4">
        <s v="SORGHUM"/>
        <s v="WHT"/>
        <s v="CORN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1273151" createdVersion="8" refreshedVersion="8" minRefreshableVersion="3" recordCount="59" xr:uid="{4DD480F2-DAE9-4595-AA4C-DDB94B67E6B3}">
  <cacheSource type="worksheet">
    <worksheetSource ref="J2:L61" sheet="3-24-26"/>
  </cacheSource>
  <cacheFields count="3">
    <cacheField name="MT" numFmtId="0">
      <sharedItems containsBlank="1" containsMixedTypes="1" containsNumber="1" containsInteger="1" minValue="20" maxValue="73"/>
    </cacheField>
    <cacheField name="COMMODITY" numFmtId="0">
      <sharedItems containsBlank="1" count="6">
        <s v="WHT"/>
        <s v="CORN"/>
        <s v="YSB"/>
        <s v="RVT"/>
        <s v="SBM"/>
        <m/>
      </sharedItems>
    </cacheField>
    <cacheField name="DESTIN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2083336" createdVersion="8" refreshedVersion="8" minRefreshableVersion="3" recordCount="101" xr:uid="{5311EC8C-7903-4F95-ABAB-AEB6B9A73724}">
  <cacheSource type="worksheet">
    <worksheetSource ref="B2:D103" sheet="4-1-26"/>
  </cacheSource>
  <cacheFields count="3">
    <cacheField name="MT:" numFmtId="0">
      <sharedItems containsBlank="1" containsMixedTypes="1" containsNumber="1" containsInteger="1" minValue="30" maxValue="70"/>
    </cacheField>
    <cacheField name="COMMODITY:" numFmtId="0">
      <sharedItems containsBlank="1" count="19">
        <s v="CORN"/>
        <s v="RVT"/>
        <s v="CORN/SBM/WHT"/>
        <s v="CORN/DDGS/SBM"/>
        <s v="YSB"/>
        <s v="CORN/YSB"/>
        <s v="RICE"/>
        <s v="SBM"/>
        <s v="CORN/WHT"/>
        <s v="CORN/SBM"/>
        <s v="CORN/RICE"/>
        <s v="CORN/SBM/YSB"/>
        <s v="CORN/GDDG/SBM"/>
        <s v="SBM/WHT"/>
        <s v="SBM/RICE/WHT"/>
        <s v="CORN/DDGS"/>
        <s v="DDGS/RICE/SBM"/>
        <s v="DDGS/SBM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2662037" createdVersion="8" refreshedVersion="8" minRefreshableVersion="3" recordCount="22" xr:uid="{C37E0DBE-BC88-425D-9A07-7F109D8B0C85}">
  <cacheSource type="worksheet">
    <worksheetSource ref="F2:H24" sheet="4-1-26"/>
  </cacheSource>
  <cacheFields count="3">
    <cacheField name="MT:" numFmtId="0">
      <sharedItems containsBlank="1" containsMixedTypes="1" containsNumber="1" containsInteger="1" minValue="7" maxValue="66"/>
    </cacheField>
    <cacheField name="COMMODITY:" numFmtId="0">
      <sharedItems containsBlank="1" count="5">
        <s v="WHT"/>
        <s v="CORN"/>
        <s v="SORGHUM"/>
        <s v="RVT"/>
        <m/>
      </sharedItems>
    </cacheField>
    <cacheField name="DESTINATION: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3240744" createdVersion="8" refreshedVersion="8" minRefreshableVersion="3" recordCount="63" xr:uid="{78F4FBE4-EC6E-40A6-A20A-CAD3EDA76F21}">
  <cacheSource type="worksheet">
    <worksheetSource ref="J2:L65" sheet="4-1-26"/>
  </cacheSource>
  <cacheFields count="3">
    <cacheField name="MT" numFmtId="0">
      <sharedItems containsMixedTypes="1" containsNumber="1" containsInteger="1" minValue="20" maxValue="73"/>
    </cacheField>
    <cacheField name="COMMODITY" numFmtId="0">
      <sharedItems count="5">
        <s v="WHT"/>
        <s v="CORN"/>
        <s v="YSB"/>
        <s v="RVT"/>
        <s v="SBM"/>
      </sharedItems>
    </cacheField>
    <cacheField name="DESTIN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3819445" createdVersion="8" refreshedVersion="8" minRefreshableVersion="3" recordCount="40" xr:uid="{A4E161D6-12A4-4042-A4A8-5D139D8A651E}">
  <cacheSource type="worksheet">
    <worksheetSource ref="AD151:AF191" sheet="4-7-26"/>
  </cacheSource>
  <cacheFields count="3">
    <cacheField name="CM" numFmtId="0">
      <sharedItems count="5">
        <s v="Soybean"/>
        <s v="Wheat"/>
        <s v="Corn"/>
        <s v="Sunoil"/>
        <s v="Sunmeal"/>
      </sharedItems>
    </cacheField>
    <cacheField name="Vol" numFmtId="3">
      <sharedItems containsSemiMixedTypes="0" containsString="0" containsNumber="1" containsInteger="1" minValue="2000" maxValue="66000"/>
    </cacheField>
    <cacheField name="Dest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4513891" createdVersion="8" refreshedVersion="8" minRefreshableVersion="3" recordCount="39" xr:uid="{8F466E92-C2BC-489F-89DB-BBC5C70DC880}">
  <cacheSource type="worksheet">
    <worksheetSource ref="AD151:AF190" sheet="3-24-26"/>
  </cacheSource>
  <cacheFields count="3">
    <cacheField name="CM" numFmtId="0">
      <sharedItems containsBlank="1" count="9">
        <s v="Corn"/>
        <s v="Wheat"/>
        <s v="Rapeoil"/>
        <s v="Sunoil"/>
        <s v="Soybean"/>
        <s v="Sunmeal"/>
        <s v="Soyoil"/>
        <s v="Sugar"/>
        <m/>
      </sharedItems>
    </cacheField>
    <cacheField name="Vol" numFmtId="3">
      <sharedItems containsString="0" containsBlank="1" containsNumber="1" containsInteger="1" minValue="5000" maxValue="61600"/>
    </cacheField>
    <cacheField name="Des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5092592" createdVersion="8" refreshedVersion="8" minRefreshableVersion="3" recordCount="39" xr:uid="{C2265EF2-EDBE-42C7-9C2D-A43A479AC13C}">
  <cacheSource type="worksheet">
    <worksheetSource ref="AD151:AF190" sheet="4-1-26"/>
  </cacheSource>
  <cacheFields count="3">
    <cacheField name="CM" numFmtId="0">
      <sharedItems containsBlank="1" count="9">
        <s v="Peas"/>
        <s v="Sunoil"/>
        <s v="Corn"/>
        <s v="Soybean"/>
        <s v="Sunmeal"/>
        <s v="Sugar"/>
        <s v="Soyoil"/>
        <s v="Wheat"/>
        <m/>
      </sharedItems>
    </cacheField>
    <cacheField name="Vol" numFmtId="3">
      <sharedItems containsString="0" containsBlank="1" containsNumber="1" containsInteger="1" minValue="2000" maxValue="61208"/>
    </cacheField>
    <cacheField name="Des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62155787039" createdVersion="8" refreshedVersion="8" minRefreshableVersion="3" recordCount="61" xr:uid="{FFBAB6E9-93B3-4AC5-989E-100408E03321}">
  <cacheSource type="worksheet">
    <worksheetSource ref="U82:W143" sheet="1-20-26"/>
  </cacheSource>
  <cacheFields count="3">
    <cacheField name="Field1" caption="Field1" numFmtId="0">
      <sharedItems containsNonDate="0" containsString="0" containsBlank="1"/>
    </cacheField>
    <cacheField name="Field2" caption="Field2" numFmtId="0">
      <sharedItems containsNonDate="0" containsString="0" containsBlank="1"/>
    </cacheField>
    <cacheField name="Field3" caption="Field3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0.678641203704" createdVersion="8" refreshedVersion="8" minRefreshableVersion="3" recordCount="638" xr:uid="{1A08492E-4BB8-48A1-BECA-754EC479363C}">
  <cacheSource type="worksheet">
    <worksheetSource ref="A1:G1048576" sheet="PNW"/>
  </cacheSource>
  <cacheFields count="10">
    <cacheField name="ELEVATOR" numFmtId="0">
      <sharedItems containsBlank="1" count="9">
        <s v="UNITED GRAIN"/>
        <s v="EGT"/>
        <s v="COLUMBIA EXPORT"/>
        <s v="TEMCO KALAMA"/>
        <s v="GRAYS HARBOR"/>
        <s v="KALAMA EXPORT"/>
        <s v="TEMCO TACOMA"/>
        <s v="LDC SEATTLE"/>
        <m/>
      </sharedItems>
    </cacheField>
    <cacheField name="ATA" numFmtId="0">
      <sharedItems containsNonDate="0" containsDate="1" containsString="0" containsBlank="1" minDate="2025-01-03T00:00:00" maxDate="2027-02-28T00:00:00"/>
    </cacheField>
    <cacheField name="STATUS" numFmtId="0">
      <sharedItems containsBlank="1" count="40">
        <s v="SAILED"/>
        <s v="PART-LDD"/>
        <s v="LOADING"/>
        <s v="FILED"/>
        <s v="ETA 04/30"/>
        <s v="ETA 05/01"/>
        <s v="ETA 05/05"/>
        <s v="ETA 04/28"/>
        <s v="ETA 05/07"/>
        <s v="ETA 05/08"/>
        <s v="ETA 05/15"/>
        <s v="ETA 05/03"/>
        <s v="ETA 05/02"/>
        <s v="ETA 05/10"/>
        <s v="ETA 05/04"/>
        <s v="ETA 05/06"/>
        <m/>
        <s v="ETA 04/19" u="1"/>
        <s v="ETA 04/20" u="1"/>
        <s v="ETA 04/15" u="1"/>
        <s v="ETA 04/16" u="1"/>
        <s v="ETA 04/18" u="1"/>
        <s v="ETA 04/23" u="1"/>
        <s v="ETA 04/25" u="1"/>
        <s v="ETA 04/14" u="1"/>
        <s v="ETA 04/22" u="1"/>
        <s v="ETA 04/26" u="1"/>
        <s v="ETA 04/27" u="1"/>
        <s v="ETA 04/17" u="1"/>
        <s v="ETA 04/08" u="1"/>
        <s v="ETA 04/09" u="1"/>
        <s v="ETA 04/13" u="1"/>
        <s v="ETA 04/07" u="1"/>
        <s v="ETA 04/06" u="1"/>
        <s v="ETA 04/10" u="1"/>
        <s v="ETA 04/12" u="1"/>
        <s v="ETA 04/11" u="1"/>
        <s v="RVT" u="1"/>
        <s v="IN PORT" u="1"/>
        <s v="ETA" u="1"/>
      </sharedItems>
    </cacheField>
    <cacheField name="MT" numFmtId="0">
      <sharedItems containsBlank="1" containsMixedTypes="1" containsNumber="1" containsInteger="1" minValue="10" maxValue="79"/>
    </cacheField>
    <cacheField name="COMMODITY" numFmtId="0">
      <sharedItems containsBlank="1" count="13">
        <s v="CORN"/>
        <s v="SBM"/>
        <s v="WHT"/>
        <s v="SBM/WHT"/>
        <s v="CORN/WHT"/>
        <s v="YSB"/>
        <s v="CORN/SBM"/>
        <s v="SORGHUM"/>
        <s v="CORN/YSB"/>
        <s v="YSB/WHT"/>
        <s v="WHT/CORN"/>
        <s v="RVT"/>
        <m/>
      </sharedItems>
    </cacheField>
    <cacheField name="DESTINATION" numFmtId="0">
      <sharedItems containsBlank="1" count="28">
        <s v="S. KOREA"/>
        <s v="PHILIPPINES"/>
        <s v="TAIWAN"/>
        <s v="JAPAN"/>
        <s v="INDONESIA"/>
        <s v="GUATEMALA"/>
        <s v="RVT"/>
        <s v="SRI LANKA"/>
        <s v="PERU"/>
        <s v="VIETNAM"/>
        <s v="THAILAND"/>
        <s v="PANAMA"/>
        <s v="BANGLADESH"/>
        <s v="MALAYSIA"/>
        <s v="ASIA"/>
        <s v="PAKISTAN"/>
        <s v="CHILE"/>
        <s v="COLOMBIA"/>
        <s v="MYANMAR"/>
        <s v="CHINA"/>
        <s v="MALAYSIA/VIETNAM"/>
        <s v="INDONESIA/SINGAPORE"/>
        <s v="CENTRAL AMERICA"/>
        <s v="JAPAN/TAIWAN"/>
        <m/>
        <s v="TANZANIA" u="1"/>
        <s v="VIETNAM/INDONESIA" u="1"/>
        <s v="VITNAM" u="1"/>
      </sharedItems>
    </cacheField>
    <cacheField name="SAIL DATE" numFmtId="0">
      <sharedItems containsNonDate="0" containsDate="1" containsString="0" containsBlank="1" minDate="2025-09-02T00:00:00" maxDate="2026-04-29T00:00:00" count="217">
        <d v="2025-09-02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7T00:00:00"/>
        <d v="2025-09-28T00:00:00"/>
        <d v="2025-09-29T00:00:00"/>
        <d v="2025-09-30T00:00:00"/>
        <d v="2025-10-01T00:00:00"/>
        <d v="2025-10-02T00:00:00"/>
        <d v="2025-10-04T00:00:00"/>
        <d v="2025-10-05T00:00:00"/>
        <d v="2025-10-06T00:00:00"/>
        <d v="2025-10-07T00:00:00"/>
        <d v="2025-10-08T00:00:00"/>
        <d v="2025-10-10T00:00:00"/>
        <d v="2025-10-11T00:00:00"/>
        <d v="2025-10-12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7T00:00:00"/>
        <d v="2025-11-08T00:00:00"/>
        <d v="2025-11-09T00:00:00"/>
        <d v="2025-11-10T00:00:00"/>
        <d v="2025-11-11T00:00:00"/>
        <d v="2025-11-12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10T00:00:00"/>
        <d v="2025-12-11T00:00:00"/>
        <d v="2025-12-12T00:00:00"/>
        <d v="2025-12-13T00:00:00"/>
        <d v="2025-12-14T00:00:00"/>
        <d v="2025-12-15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3T00:00:00"/>
        <d v="2026-01-04T00:00:00"/>
        <d v="2026-01-05T00:00:00"/>
        <d v="2026-01-06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4T00:00:00"/>
        <d v="2026-03-26T00:00:00"/>
        <d v="2026-03-27T00:00:00"/>
        <d v="2026-03-28T00:00:00"/>
        <d v="2026-03-29T00:00:00"/>
        <d v="2026-03-30T00:00:00"/>
        <d v="2026-03-3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2T00:00:00"/>
        <d v="2026-04-24T00:00:00"/>
        <d v="2026-04-25T00:00:00"/>
        <d v="2026-04-26T00:00:00"/>
        <d v="2026-04-27T00:00:00"/>
        <d v="2026-04-28T00:00:00"/>
        <m/>
      </sharedItems>
      <fieldGroup par="9"/>
    </cacheField>
    <cacheField name="Months (SAIL DATE)" numFmtId="0" databaseField="0">
      <fieldGroup base="6">
        <rangePr groupBy="months" startDate="2025-09-02T00:00:00" endDate="2026-04-29T00:00:00"/>
        <groupItems count="14">
          <s v="&lt;9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9/2026"/>
        </groupItems>
      </fieldGroup>
    </cacheField>
    <cacheField name="Quarters (SAIL DATE)" numFmtId="0" databaseField="0">
      <fieldGroup base="6">
        <rangePr groupBy="quarters" startDate="2025-09-02T00:00:00" endDate="2026-04-29T00:00:00"/>
        <groupItems count="6">
          <s v="&lt;9/2/2025"/>
          <s v="Qtr1"/>
          <s v="Qtr2"/>
          <s v="Qtr3"/>
          <s v="Qtr4"/>
          <s v="&gt;4/29/2026"/>
        </groupItems>
      </fieldGroup>
    </cacheField>
    <cacheField name="Years (SAIL DATE)" numFmtId="0" databaseField="0">
      <fieldGroup base="6">
        <rangePr groupBy="years" startDate="2025-09-02T00:00:00" endDate="2026-04-29T00:00:00"/>
        <groupItems count="4">
          <s v="&lt;9/2/2025"/>
          <s v="2025"/>
          <s v="2026"/>
          <s v="&gt;4/2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47.506834143518" createdVersion="8" refreshedVersion="8" minRefreshableVersion="3" recordCount="1850" xr:uid="{CEF2153D-CC1D-4AB5-8CAE-4769398F7283}">
  <cacheSource type="worksheet">
    <worksheetSource ref="A1:L1048576" sheet="UKR"/>
  </cacheSource>
  <cacheFields count="12">
    <cacheField name="VESSEL" numFmtId="0">
      <sharedItems containsBlank="1" containsMixedTypes="1" containsNumber="1" containsInteger="1" minValue="1196" maxValue="1261"/>
    </cacheField>
    <cacheField name="CARGO" numFmtId="0">
      <sharedItems containsBlank="1" count="24">
        <s v="Soybean"/>
        <s v="Corn"/>
        <s v="Sunoil"/>
        <s v="Wheat Bran"/>
        <s v="Wheat"/>
        <s v="Barley"/>
        <s v="Soymeal"/>
        <s v="Sunmeal"/>
        <s v="Soyoil"/>
        <s v="Rapeseed"/>
        <s v="Peas"/>
        <s v="Lentil"/>
        <s v="Oat"/>
        <s v="Rapeoil"/>
        <s v="Rapemeal"/>
        <s v="Meal"/>
        <s v="Linseed"/>
        <s v="Sugar"/>
        <s v="Sunseed"/>
        <s v="Beet Pulp"/>
        <s v="Grain"/>
        <s v="Corn Gluten Feed"/>
        <s v="Sorghum"/>
        <m/>
      </sharedItems>
    </cacheField>
    <cacheField name="QUANTITY" numFmtId="0">
      <sharedItems containsString="0" containsBlank="1" containsNumber="1" minValue="521" maxValue="72737"/>
    </cacheField>
    <cacheField name="SHIPPER" numFmtId="0">
      <sharedItems containsBlank="1"/>
    </cacheField>
    <cacheField name="B/L DATE" numFmtId="0">
      <sharedItems containsDate="1" containsBlank="1" containsMixedTypes="1" minDate="2025-07-01T00:00:00" maxDate="2026-05-01T00:00:00"/>
    </cacheField>
    <cacheField name="STATUS" numFmtId="0">
      <sharedItems containsBlank="1" count="3">
        <s v="Sailed"/>
        <s v="ETA"/>
        <m/>
      </sharedItems>
    </cacheField>
    <cacheField name="MONTH" numFmtId="0">
      <sharedItems containsDate="1" containsBlank="1" containsMixedTypes="1" minDate="2026-01-26T00:00:00" maxDate="2026-12-26T00:00:00" count="11">
        <d v="2026-07-25T00:00:00"/>
        <d v="2026-09-25T00:00:00"/>
        <d v="2026-10-25T00:00:00"/>
        <d v="2026-11-25T00:00:00"/>
        <d v="2026-12-25T00:00:00"/>
        <d v="2026-01-26T00:00:00"/>
        <d v="2026-02-26T00:00:00"/>
        <d v="2026-03-26T00:00:00"/>
        <s v="APR 26"/>
        <m/>
        <s v="MAR 26" u="1"/>
      </sharedItems>
    </cacheField>
    <cacheField name="DESTINATION" numFmtId="0">
      <sharedItems containsBlank="1"/>
    </cacheField>
    <cacheField name="ORIGIN" numFmtId="0">
      <sharedItems containsBlank="1"/>
    </cacheField>
    <cacheField name="REGIME" numFmtId="0">
      <sharedItems containsBlank="1"/>
    </cacheField>
    <cacheField name="LOAD-PORT" numFmtId="0">
      <sharedItems containsBlank="1"/>
    </cacheField>
    <cacheField name="TERMIN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62.37435046296" createdVersion="8" refreshedVersion="8" minRefreshableVersion="3" recordCount="220" xr:uid="{6C2D3091-7EB9-42E7-9BC5-E203D839E7C5}">
  <cacheSource type="worksheet">
    <worksheetSource ref="A1:H1048576" sheet="TXG"/>
  </cacheSource>
  <cacheFields count="11">
    <cacheField name="ELEVATOR" numFmtId="0">
      <sharedItems containsBlank="1" count="7">
        <s v="ADM CORPUS CHRISTI"/>
        <s v="ANDERSONS HOUSTON"/>
        <s v="TEMCO HOUSTON DOCK 2"/>
        <s v="TEMCO HOUSTON DOCK 1"/>
        <s v="HANSEN MUELLER"/>
        <m/>
        <s v="TEMCO HOUSTONS - DOCK 2" u="1"/>
      </sharedItems>
    </cacheField>
    <cacheField name="VESSEL" numFmtId="0">
      <sharedItems containsBlank="1"/>
    </cacheField>
    <cacheField name="ATA" numFmtId="0">
      <sharedItems containsNonDate="0" containsDate="1" containsString="0" containsBlank="1" minDate="2025-01-02T00:00:00" maxDate="2026-05-20T00:00:00"/>
    </cacheField>
    <cacheField name="STATUS" numFmtId="0">
      <sharedItems containsBlank="1" count="8">
        <s v="SAILED"/>
        <s v="PART-LDD"/>
        <s v="LOADING"/>
        <s v="FILED"/>
        <s v="ETA 05/20"/>
        <m/>
        <s v="ETA 04/27" u="1"/>
        <s v="ETA 04/30" u="1"/>
      </sharedItems>
    </cacheField>
    <cacheField name="MT" numFmtId="0">
      <sharedItems containsBlank="1" containsMixedTypes="1" containsNumber="1" containsInteger="1" minValue="7" maxValue="70"/>
    </cacheField>
    <cacheField name="COMMODITY" numFmtId="0">
      <sharedItems containsBlank="1" count="11">
        <s v="WHT"/>
        <s v="RVT"/>
        <s v="CORN"/>
        <s v="SORGHUM"/>
        <s v="YSB"/>
        <s v="YSB/WHT"/>
        <s v="CORN /WHT"/>
        <s v="CORN "/>
        <s v="CORN/YSB"/>
        <s v="CORN/WHT"/>
        <m/>
      </sharedItems>
    </cacheField>
    <cacheField name="DESTINATION" numFmtId="0">
      <sharedItems containsBlank="1" count="21">
        <s v="BANGLADESH"/>
        <s v="RVT"/>
        <s v="MEXICO"/>
        <s v="TUNISIA"/>
        <s v="COLOMBIA/DOM REP"/>
        <s v="VENEZUELA"/>
        <s v="HONDURAS"/>
        <s v="NIGERIA"/>
        <s v="HAITI"/>
        <s v="PAKISTAN"/>
        <s v="EGYPT"/>
        <s v="DOM REP"/>
        <s v="EUROPORT"/>
        <s v="NICARAGUA"/>
        <s v="ALGERIA"/>
        <s v="CHINA"/>
        <s v="TRINIDAD"/>
        <s v="GUATEMALA/MEXICO"/>
        <s v="COLOMBIA"/>
        <s v="JAMAICA"/>
        <m/>
      </sharedItems>
    </cacheField>
    <cacheField name="SAIL DATE" numFmtId="0">
      <sharedItems containsNonDate="0" containsDate="1" containsString="0" containsBlank="1" minDate="2025-09-04T00:00:00" maxDate="2026-05-19T00:00:00" count="159">
        <d v="2025-09-04T00:00:00"/>
        <d v="2025-09-07T00:00:00"/>
        <d v="2025-09-08T00:00:00"/>
        <d v="2025-09-10T00:00:00"/>
        <d v="2025-09-11T00:00:00"/>
        <d v="2025-09-12T00:00:00"/>
        <d v="2025-09-14T00:00:00"/>
        <d v="2025-09-16T00:00:00"/>
        <d v="2025-09-17T00:00:00"/>
        <d v="2025-09-18T00:00:00"/>
        <d v="2025-09-20T00:00:00"/>
        <d v="2025-09-21T00:00:00"/>
        <d v="2025-09-22T00:00:00"/>
        <d v="2025-09-23T00:00:00"/>
        <d v="2025-09-25T00:00:00"/>
        <d v="2025-09-27T00:00:00"/>
        <d v="2025-09-28T00:00:00"/>
        <d v="2025-09-29T00:00:00"/>
        <d v="2025-09-30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2T00:00:00"/>
        <d v="2025-10-14T00:00:00"/>
        <d v="2025-10-15T00:00:00"/>
        <d v="2025-10-16T00:00:00"/>
        <d v="2025-10-17T00:00:00"/>
        <d v="2025-10-18T00:00:00"/>
        <d v="2025-10-19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4T00:00:00"/>
        <d v="2025-11-07T00:00:00"/>
        <d v="2025-11-09T00:00:00"/>
        <d v="2025-11-11T00:00:00"/>
        <d v="2025-11-12T00:00:00"/>
        <d v="2025-11-15T00:00:00"/>
        <d v="2025-11-16T00:00:00"/>
        <d v="2025-11-18T00:00:00"/>
        <d v="2025-11-19T00:00:00"/>
        <d v="2025-11-20T00:00:00"/>
        <d v="2025-11-22T00:00:00"/>
        <d v="2025-11-24T00:00:00"/>
        <d v="2025-11-25T00:00:00"/>
        <d v="2025-11-26T00:00:00"/>
        <d v="2025-11-29T00:00:00"/>
        <d v="2025-12-01T00:00:00"/>
        <d v="2025-12-04T00:00:00"/>
        <d v="2025-12-06T00:00:00"/>
        <d v="2025-12-07T00:00:00"/>
        <d v="2025-12-10T00:00:00"/>
        <d v="2025-12-11T00:00:00"/>
        <d v="2025-12-12T00:00:00"/>
        <d v="2025-12-16T00:00:00"/>
        <d v="2025-12-19T00:00:00"/>
        <d v="2025-12-21T00:00:00"/>
        <d v="2025-12-28T00:00:00"/>
        <d v="2025-12-31T00:00:00"/>
        <d v="2026-01-02T00:00:00"/>
        <d v="2026-01-04T00:00:00"/>
        <d v="2026-01-05T00:00:00"/>
        <d v="2026-01-06T00:00:00"/>
        <d v="2026-01-07T00:00:00"/>
        <d v="2026-01-08T00:00:00"/>
        <d v="2026-01-09T00:00:00"/>
        <d v="2026-01-15T00:00:00"/>
        <d v="2026-01-16T00:00:00"/>
        <d v="2026-01-17T00:00:00"/>
        <d v="2026-01-20T00:00:00"/>
        <d v="2026-01-21T00:00:00"/>
        <d v="2026-01-23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2T00:00:00"/>
        <d v="2026-02-13T00:00:00"/>
        <d v="2026-02-14T00:00:00"/>
        <d v="2026-02-15T00:00:00"/>
        <d v="2026-02-17T00:00:00"/>
        <d v="2026-02-18T00:00:00"/>
        <d v="2026-02-20T00:00:00"/>
        <d v="2026-02-22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8T00:00:00"/>
        <d v="2026-03-09T00:00:00"/>
        <d v="2026-03-10T00:00:00"/>
        <d v="2026-03-11T00:00:00"/>
        <d v="2026-03-12T00:00:00"/>
        <d v="2026-03-14T00:00:00"/>
        <d v="2026-03-17T00:00:00"/>
        <d v="2026-03-18T00:00:00"/>
        <d v="2026-03-20T00:00:00"/>
        <d v="2026-03-21T00:00:00"/>
        <d v="2026-03-23T00:00:00"/>
        <d v="2026-03-26T00:00:00"/>
        <d v="2026-03-28T00:00:00"/>
        <d v="2026-03-30T00:00:00"/>
        <d v="2026-03-31T00:00:00"/>
        <d v="2026-04-01T00:00:00"/>
        <d v="2026-04-03T00:00:00"/>
        <d v="2026-04-06T00:00:00"/>
        <d v="2026-04-07T00:00:00"/>
        <d v="2026-04-09T00:00:00"/>
        <d v="2026-04-11T00:00:00"/>
        <d v="2026-04-13T00:00:00"/>
        <d v="2026-04-15T00:00:00"/>
        <d v="2026-04-16T00:00:00"/>
        <d v="2026-04-17T00:00:00"/>
        <d v="2026-04-20T00:00:00"/>
        <d v="2026-04-22T00:00:00"/>
        <d v="2026-04-23T00:00:00"/>
        <d v="2026-04-24T00:00:00"/>
        <d v="2026-04-27T00:00:00"/>
        <d v="2026-04-29T00:00:00"/>
        <d v="2026-05-02T00:00:00"/>
        <d v="2026-05-03T00:00:00"/>
        <d v="2026-05-06T00:00:00"/>
        <d v="2026-05-07T00:00:00"/>
        <d v="2026-05-10T00:00:00"/>
        <d v="2026-05-13T00:00:00"/>
        <d v="2026-05-16T00:00:00"/>
        <d v="2026-05-18T00:00:00"/>
        <m/>
      </sharedItems>
      <fieldGroup par="10"/>
    </cacheField>
    <cacheField name="Months (SAIL DATE)" numFmtId="0" databaseField="0">
      <fieldGroup base="7">
        <rangePr groupBy="months" startDate="2025-09-04T00:00:00" endDate="2026-05-19T00:00:00"/>
        <groupItems count="14">
          <s v="&lt;9/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9/2026"/>
        </groupItems>
      </fieldGroup>
    </cacheField>
    <cacheField name="Quarters (SAIL DATE)" numFmtId="0" databaseField="0">
      <fieldGroup base="7">
        <rangePr groupBy="quarters" startDate="2025-09-04T00:00:00" endDate="2026-05-19T00:00:00"/>
        <groupItems count="6">
          <s v="&lt;9/4/2025"/>
          <s v="Qtr1"/>
          <s v="Qtr2"/>
          <s v="Qtr3"/>
          <s v="Qtr4"/>
          <s v="&gt;5/19/2026"/>
        </groupItems>
      </fieldGroup>
    </cacheField>
    <cacheField name="Years (SAIL DATE)" numFmtId="0" databaseField="0">
      <fieldGroup base="7">
        <rangePr groupBy="years" startDate="2025-09-04T00:00:00" endDate="2026-05-19T00:00:00"/>
        <groupItems count="4">
          <s v="&lt;9/4/2025"/>
          <s v="2025"/>
          <s v="2026"/>
          <s v="&gt;5/1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ten Postin" refreshedDate="46171.662020717595" createdVersion="8" refreshedVersion="8" minRefreshableVersion="3" recordCount="1356" xr:uid="{2E2EA7C6-B54C-4222-BFE2-BCA445790C78}">
  <cacheSource type="worksheet">
    <worksheetSource ref="A1:H1048576" sheet="USG"/>
  </cacheSource>
  <cacheFields count="11">
    <cacheField name="ELEVATOR" numFmtId="0">
      <sharedItems containsBlank="1" count="15">
        <s v="ZEN-NOH"/>
        <s v="COOPER DARROW"/>
        <s v="LDC PORT ALLEN"/>
        <s v="ADM DESTREHAN"/>
        <s v="CARGILL RESERVE"/>
        <s v="CHS"/>
        <s v="BUNGE"/>
        <s v="MGMT"/>
        <s v="ADM RESERVE"/>
        <s v="ADM AMA"/>
        <s v="ADM WOOD BUOYS"/>
        <s v="CARGILL WESTWEGO"/>
        <s v="LDC PORT ALLEN "/>
        <m/>
        <s v="ADM DESTRHAN" u="1"/>
      </sharedItems>
    </cacheField>
    <cacheField name="VESSEL" numFmtId="0">
      <sharedItems containsBlank="1"/>
    </cacheField>
    <cacheField name="ATA" numFmtId="0">
      <sharedItems containsDate="1" containsBlank="1" containsMixedTypes="1" minDate="2002-09-12T00:00:00" maxDate="2026-05-30T00:00:00"/>
    </cacheField>
    <cacheField name="STATUS" numFmtId="0">
      <sharedItems containsBlank="1" count="70">
        <s v="SAILED"/>
        <s v="SAILED "/>
        <s v="PART-LDD"/>
        <s v="ETA 06/08"/>
        <s v="LOADING"/>
        <s v="FILED"/>
        <s v="L/R 06/01"/>
        <s v="ETA 06/02"/>
        <s v="ETA 06/05"/>
        <s v="ETA 06/07"/>
        <s v="IN PORT"/>
        <s v="ETA 05/29"/>
        <s v="L/R 05/29"/>
        <s v="ETA 06/01"/>
        <s v="L/R 06/02"/>
        <s v="ETA 06/03"/>
        <s v="ETA 06/04"/>
        <s v="ETA 06/09"/>
        <s v="ETA 06/10"/>
        <s v="L/R 06/07"/>
        <s v="UPPER LAYBERTH"/>
        <s v="ETA 05/30"/>
        <s v="L/R 06/10"/>
        <s v="ETA 06/06"/>
        <s v="ETA 06/11"/>
        <s v="ETA 06/12"/>
        <m/>
        <s v="L/R 05/01" u="1"/>
        <s v="ETA 04/28 " u="1"/>
        <s v="ETA 05/01" u="1"/>
        <s v="ETA 04/28" u="1"/>
        <s v="ETA 05/04" u="1"/>
        <s v="L/R 04/30" u="1"/>
        <s v="ETA 05/02" u="1"/>
        <s v="ETA 05/05" u="1"/>
        <s v="ETA 05/16" u="1"/>
        <s v="ETA 04/29" u="1"/>
        <s v="ETA 04/30" u="1"/>
        <s v="L/R 05/04" u="1"/>
        <s v="ETA 05/03" u="1"/>
        <s v="L/R 05/06" u="1"/>
        <s v="L/R 05/19" u="1"/>
        <s v="SALED" u="1"/>
        <s v="ETA 04/17" u="1"/>
        <s v="ETA 04/16" u="1"/>
        <s v="L/R 04/16" u="1"/>
        <s v="ETA 04/15" u="1"/>
        <s v="ETA 04/20" u="1"/>
        <s v="ETA 04/18" u="1"/>
        <s v="ETA 04/23" u="1"/>
        <s v="ETA 04/24" u="1"/>
        <s v="L/R 04/14" u="1"/>
        <s v="ETA 04/21" u="1"/>
        <s v="L/R 04/24" u="1"/>
        <s v="ETA 05/18" u="1"/>
        <s v="L/R 04/15" u="1"/>
        <s v="ETA 04/25" u="1"/>
        <s v="ETA 04/07" u="1"/>
        <s v="ETA 04/10" u="1"/>
        <s v="ETA 04/14" u="1"/>
        <s v="ETA 04/08" u="1"/>
        <s v="L/R 04/10" u="1"/>
        <s v="ETA 04/11" u="1"/>
        <s v="ETA 04/12" u="1"/>
        <s v="ETA 04/13" u="1"/>
        <s v="L/R 04/07" u="1"/>
        <s v="L/R 04/09" u="1"/>
        <s v="L/R 04/11" u="1"/>
        <s v="ETA 04/19" u="1"/>
        <s v="ETA" u="1"/>
      </sharedItems>
    </cacheField>
    <cacheField name="MT" numFmtId="0">
      <sharedItems containsBlank="1" containsMixedTypes="1" containsNumber="1" containsInteger="1" minValue="5" maxValue="75"/>
    </cacheField>
    <cacheField name="COMMODITY" numFmtId="0">
      <sharedItems containsBlank="1" count="93">
        <s v="CORN"/>
        <s v="RVT"/>
        <s v="DDGS"/>
        <s v="YSB"/>
        <s v="CORN/YSB"/>
        <s v="CORN/DDGS/RICE/SBM/WHT"/>
        <s v="WHT"/>
        <s v="DDGS/SBM"/>
        <s v="CORN/SBM"/>
        <s v="CORN/DDGS/YSB"/>
        <s v="CANOLA/SBM"/>
        <s v="CORN/WHT"/>
        <s v="CORN/DDGS"/>
        <s v="CGFP/DDGS/SBM"/>
        <s v="SBM/WHT/YSB"/>
        <s v="DDGS/RICE/SBM"/>
        <s v="CGM"/>
        <s v="CORN/SBM/WHT"/>
        <s v="CORN/RICE"/>
        <s v="SBM"/>
        <s v="SBM/SHP"/>
        <s v="CGFP/DDGS"/>
        <s v="CORN/GDDG/SBM/WHT"/>
        <s v="RICE"/>
        <s v="RICE/SBM"/>
        <s v="CORN/GDDGS"/>
        <s v="CGFP/CGM/DDGS"/>
        <s v="GDDG/SBM"/>
        <s v="CORN/GDDG/SBM/YSB"/>
        <s v="CGFP/GDDG/SBM"/>
        <s v="CORN/GDDG/SBM"/>
        <s v="SBM/WHT"/>
        <s v="CORN/SBM/YSB"/>
        <s v="DDGM"/>
        <s v="CORN/DDGS/SBM/SHP"/>
        <s v="CORN/CGM/SBM"/>
        <s v="CORN/GDDG"/>
        <s v="CORN/SHP"/>
        <s v="CGFP/GDDG"/>
        <s v="CORN/GDDG/RICE/WHT"/>
        <s v="CORN/SBM/RICE"/>
        <s v="CANOLA/DDGS/RICE/SBM"/>
        <s v="CGFP"/>
        <s v="CORN/YSB/WHT"/>
        <s v="CORN/CGFP/GDDG/SBM/SHP"/>
        <s v="CORN/DDGS/SBM"/>
        <s v="CORN/SBM/WHT/YSB"/>
        <s v="CORN/RICE/SBM"/>
        <s v="CORN/CGM/GDDGS/SBM/YSB"/>
        <s v="CGFP/CGM"/>
        <s v="SBM/YSB"/>
        <s v="CORN/RICE/WHT"/>
        <s v="CGM/DDG"/>
        <s v="CORN/GDDG/SBM/WHT/YSB"/>
        <s v="DDGS/CGFP"/>
        <s v="CORN/CGFP/SBM/SHP"/>
        <s v="DDGS/SBM/RICE"/>
        <s v="CORN/GDDS/SBM"/>
        <s v="BY-PROD"/>
        <s v="RICE/WHT"/>
        <s v="CORN/WHT/YSB"/>
        <s v="YSB/WHT"/>
        <s v="CORN/CGFP/CGM/WHT"/>
        <s v="CORN/RICE/SBM/SHP"/>
        <s v="CGM/DDGS"/>
        <s v="CORN/DDGS/SBM/YSB"/>
        <s v="CGFP/CGM/GDDG"/>
        <s v="CORN/SBM/YSB/WHT"/>
        <s v="CGFP/GDDG/SBM/SHP"/>
        <s v="CORN/CGM/SBM/WHT"/>
        <s v="GDDG/SBM/SHP"/>
        <s v="CGFP+DDGS"/>
        <s v="CORN/DDGS/RICE"/>
        <s v="SBM/YSB/WHT"/>
        <s v="DDGS/SBM/SHP"/>
        <s v="CORN/CGM/SBM/YSB"/>
        <s v="CORN/CGM"/>
        <s v="CORN/GDDG/SHP/SBM/WHT"/>
        <s v="CORN/GDDGS/WHT/SBM"/>
        <s v="DDGS/DDGM/CGP"/>
        <s v="CORN/CGFP/GDDG/SHP"/>
        <s v="SBM/RICE/WHT"/>
        <s v="CORN/GDDG/YSB"/>
        <s v="CORN/CGM/WHT/YSB"/>
        <s v="CORN/GDDGS/RICE/WHT"/>
        <s v="CGM/GDDG"/>
        <s v="CORN/GDDGS/SBM"/>
        <s v="CGM/CGFP/CGRM"/>
        <s v="CORN/GDDG/RICE"/>
        <s v="CORN/SBM/RICE/WHT"/>
        <s v="DDGS/RICE/SBM/SHP"/>
        <m/>
        <s v="CORN/CGM/SBM/WHT/YSB" u="1"/>
      </sharedItems>
    </cacheField>
    <cacheField name="DESTINATION" numFmtId="0">
      <sharedItems containsBlank="1" count="71">
        <s v="RVT"/>
        <s v="COLOMBIA"/>
        <s v="TURKEY"/>
        <s v="JAPAN"/>
        <s v="TUNISIA"/>
        <s v="INDONESIA"/>
        <s v="GUATEMALA/HONDURAS"/>
        <s v="COLOMBIA/ECUADOR"/>
        <s v="JAMAICA"/>
        <s v="GUATEMALA"/>
        <s v="MEXICO"/>
        <s v="COSTA RICA"/>
        <s v="ALGERIA"/>
        <s v="SPAIN"/>
        <s v="PANAMA"/>
        <s v="VENEZUELA"/>
        <s v="COLOMBIA/DOM REP"/>
        <s v="EGYPT"/>
        <s v="UNITED KINGDOM"/>
        <s v="IRELAND"/>
        <s v="HONDURAS"/>
        <s v="ISRAEL"/>
        <s v="EUROPORTS"/>
        <s v="IRAQ"/>
        <s v="CHILE"/>
        <s v="ST. VINCENT"/>
        <s v="COLOMBIA/PANAMA"/>
        <s v="ITALY"/>
        <s v="PAKISTAN"/>
        <s v="DOM REP"/>
        <s v="BANGLADESH"/>
        <s v="MOROCCO"/>
        <s v="S. KOREA"/>
        <s v="PORTUGAL"/>
        <s v="COSTA RICA/GUATEMALA"/>
        <s v="PORTUGAL/SPAIN"/>
        <s v="FRANCE"/>
        <s v="NICARAGUA"/>
        <s v="EUROPORT"/>
        <s v="EL SALVADOR"/>
        <s v="THAILAND"/>
        <s v="SPAIN/TRINIDAD &amp; TOBAGO"/>
        <s v="VIETNAM"/>
        <s v="ECUADOR"/>
        <s v="COSTA RICA/EL SALVADOR"/>
        <s v="TRINIDAD&amp;TOBAGO"/>
        <s v="COSTA RICA/DOM REP"/>
        <s v="NEW ZEALAND"/>
        <s v="BARBADOS &amp; GRENADA"/>
        <s v="EL SALVADOR/NICARAGUA"/>
        <s v="IRELAND/UNITED KINGDOM"/>
        <s v="COSTA RICA/NICARAGUA"/>
        <s v="HAITI"/>
        <s v="CHINA"/>
        <s v="BELIZE"/>
        <s v="BRAZIL"/>
        <s v="SAUDI ARABIA"/>
        <s v="DOM REP/MEXICO"/>
        <s v="S.KOREA"/>
        <s v="COLOMBIA/VENEZUELA"/>
        <s v="SPAIN/TURKEY"/>
        <s v="COSTA RICA/HONDURAS"/>
        <s v="NETHERLANDS"/>
        <s v="POLAND"/>
        <s v="PANAMA/DOM REP"/>
        <s v="EL SALVADOR/GUATEMALA"/>
        <s v="COSTA RICA/PANAMA"/>
        <s v="SENEGAL"/>
        <s v="GUYANA/JAMAICA"/>
        <m/>
        <s v="REP DOM" u="1"/>
      </sharedItems>
    </cacheField>
    <cacheField name="SAIL DATE" numFmtId="0">
      <sharedItems containsNonDate="0" containsDate="1" containsString="0" containsBlank="1" minDate="2025-09-01T00:00:00" maxDate="2026-05-30T00:00:00" count="270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3T00:00:00"/>
        <d v="2026-05-02T00:00:00"/>
        <d v="2026-05-04T00:00:00"/>
        <d v="2026-05-05T00:00:00"/>
        <d v="2026-05-06T00:00:00"/>
        <d v="2026-05-07T00:00:00"/>
        <d v="2026-05-08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m/>
      </sharedItems>
      <fieldGroup par="10"/>
    </cacheField>
    <cacheField name="Months (SAIL DATE)" numFmtId="0" databaseField="0">
      <fieldGroup base="7">
        <rangePr groupBy="months" startDate="2025-09-01T00:00:00" endDate="2026-05-30T00:00:00"/>
        <groupItems count="14">
          <s v="&lt;9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0/2026"/>
        </groupItems>
      </fieldGroup>
    </cacheField>
    <cacheField name="Quarters (SAIL DATE)" numFmtId="0" databaseField="0">
      <fieldGroup base="7">
        <rangePr groupBy="quarters" startDate="2025-09-01T00:00:00" endDate="2026-05-30T00:00:00"/>
        <groupItems count="6">
          <s v="&lt;9/1/2025"/>
          <s v="Qtr1"/>
          <s v="Qtr2"/>
          <s v="Qtr3"/>
          <s v="Qtr4"/>
          <s v="&gt;5/30/2026"/>
        </groupItems>
      </fieldGroup>
    </cacheField>
    <cacheField name="Years (SAIL DATE)" numFmtId="0" databaseField="0">
      <fieldGroup base="7">
        <rangePr groupBy="years" startDate="2025-09-01T00:00:00" endDate="2026-05-30T00:00:00"/>
        <groupItems count="4">
          <s v="&lt;9/1/2025"/>
          <s v="2025"/>
          <s v="2026"/>
          <s v="&gt;5/3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d v="1900-02-28T00:00:00"/>
    <x v="0"/>
    <s v="VIETNAM"/>
  </r>
  <r>
    <d v="1900-02-03T00:00:00"/>
    <x v="0"/>
    <s v="JAPAN"/>
  </r>
  <r>
    <n v="20"/>
    <x v="0"/>
    <s v="TAIWAN"/>
  </r>
  <r>
    <n v="26"/>
    <x v="0"/>
    <s v="VIETNAM"/>
  </r>
  <r>
    <n v="35"/>
    <x v="0"/>
    <s v="JAPAN"/>
  </r>
  <r>
    <d v="1900-02-28T00:00:00"/>
    <x v="0"/>
    <s v="PHILIPPINES"/>
  </r>
  <r>
    <n v="33"/>
    <x v="0"/>
    <s v="S. KOREA"/>
  </r>
  <r>
    <n v="65"/>
    <x v="1"/>
    <s v="INDONESIA"/>
  </r>
  <r>
    <n v="40"/>
    <x v="0"/>
    <s v="S. KOREA"/>
  </r>
  <r>
    <n v="61"/>
    <x v="0"/>
    <s v="S. KOREA"/>
  </r>
  <r>
    <n v="20"/>
    <x v="0"/>
    <s v="S. KOREA"/>
  </r>
  <r>
    <n v="20"/>
    <x v="0"/>
    <s v="TAIWAN"/>
  </r>
  <r>
    <n v="65"/>
    <x v="1"/>
    <s v="S. KOREA"/>
  </r>
  <r>
    <n v="67"/>
    <x v="1"/>
    <s v="S. KOREA"/>
  </r>
  <r>
    <n v="67"/>
    <x v="2"/>
    <s v="CHINA"/>
  </r>
  <r>
    <n v="66"/>
    <x v="2"/>
    <s v="CHINA"/>
  </r>
  <r>
    <n v="70"/>
    <x v="0"/>
    <s v="INDONESIA"/>
  </r>
  <r>
    <n v="65"/>
    <x v="1"/>
    <s v="S. KOREA"/>
  </r>
  <r>
    <n v="65"/>
    <x v="1"/>
    <s v="JAPAN"/>
  </r>
  <r>
    <n v="35"/>
    <x v="0"/>
    <s v="JAPAN"/>
  </r>
  <r>
    <n v="35"/>
    <x v="0"/>
    <s v="RVT"/>
  </r>
  <r>
    <n v="34"/>
    <x v="0"/>
    <s v="JAPAN"/>
  </r>
  <r>
    <n v="60"/>
    <x v="1"/>
    <s v="JAPAN"/>
  </r>
  <r>
    <n v="12"/>
    <x v="0"/>
    <s v="PHILIPPINES"/>
  </r>
  <r>
    <n v="65"/>
    <x v="1"/>
    <s v="S. KOREA"/>
  </r>
  <r>
    <n v="65"/>
    <x v="1"/>
    <s v="JAPAN"/>
  </r>
  <r>
    <n v="65"/>
    <x v="1"/>
    <s v="S. KOREA"/>
  </r>
  <r>
    <n v="65"/>
    <x v="1"/>
    <s v="JAPAN"/>
  </r>
  <r>
    <n v="65"/>
    <x v="1"/>
    <s v="S. KOREA"/>
  </r>
  <r>
    <n v="65"/>
    <x v="1"/>
    <s v="JAPAN"/>
  </r>
  <r>
    <n v="24"/>
    <x v="3"/>
    <s v="PHILIPPINES"/>
  </r>
  <r>
    <n v="66"/>
    <x v="2"/>
    <s v="ASIA"/>
  </r>
  <r>
    <n v="65"/>
    <x v="1"/>
    <s v="ASIA"/>
  </r>
  <r>
    <n v="65"/>
    <x v="1"/>
    <s v="S. KOREA"/>
  </r>
  <r>
    <n v="65"/>
    <x v="2"/>
    <s v="ASIA"/>
  </r>
  <r>
    <n v="61"/>
    <x v="1"/>
    <s v="JAPAN"/>
  </r>
  <r>
    <n v="69"/>
    <x v="4"/>
    <s v="CHINA"/>
  </r>
  <r>
    <s v="RVT"/>
    <x v="5"/>
    <s v="RVT"/>
  </r>
  <r>
    <n v="60"/>
    <x v="1"/>
    <s v="JAPAN"/>
  </r>
  <r>
    <n v="30"/>
    <x v="3"/>
    <s v="JAPAN"/>
  </r>
  <r>
    <s v="RVT"/>
    <x v="5"/>
    <s v="RVT"/>
  </r>
  <r>
    <n v="61"/>
    <x v="1"/>
    <s v="JAPAN"/>
  </r>
  <r>
    <n v="65"/>
    <x v="3"/>
    <s v="S. KOREA"/>
  </r>
  <r>
    <n v="30"/>
    <x v="3"/>
    <s v="JAPAN"/>
  </r>
  <r>
    <d v="1900-02-18T00:00:00"/>
    <x v="3"/>
    <s v="PHILIPPINES"/>
  </r>
  <r>
    <d v="1900-02-16T00:00:00"/>
    <x v="3"/>
    <s v="RVT"/>
  </r>
  <r>
    <n v="33"/>
    <x v="3"/>
    <s v="RVT"/>
  </r>
  <r>
    <n v="33"/>
    <x v="3"/>
    <s v="RVT"/>
  </r>
  <r>
    <d v="1900-03-07T00:00:00"/>
    <x v="1"/>
    <s v="S. KOREA"/>
  </r>
  <r>
    <d v="1900-03-08T00:00:00"/>
    <x v="2"/>
    <s v="CHINA"/>
  </r>
  <r>
    <d v="1900-02-28T00:00:00"/>
    <x v="1"/>
    <s v="JAPAN"/>
  </r>
  <r>
    <d v="1900-03-08T00:00:00"/>
    <x v="2"/>
    <s v="CHINA"/>
  </r>
  <r>
    <d v="1900-03-06T00:00:00"/>
    <x v="1"/>
    <s v="RVT"/>
  </r>
  <r>
    <n v="34"/>
    <x v="1"/>
    <s v="S. KOREA"/>
  </r>
  <r>
    <n v="68"/>
    <x v="1"/>
    <s v="S. KOREA"/>
  </r>
  <r>
    <n v="65"/>
    <x v="1"/>
    <s v="JAPAN"/>
  </r>
  <r>
    <n v="68"/>
    <x v="1"/>
    <s v="TAIWAN"/>
  </r>
  <r>
    <n v="68"/>
    <x v="1"/>
    <s v="TAIWAN"/>
  </r>
  <r>
    <m/>
    <x v="6"/>
    <m/>
  </r>
  <r>
    <m/>
    <x v="6"/>
    <m/>
  </r>
  <r>
    <m/>
    <x v="6"/>
    <m/>
  </r>
  <r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RVT"/>
    <x v="0"/>
    <s v="RVT"/>
  </r>
  <r>
    <n v="60"/>
    <x v="1"/>
    <s v="CHINA"/>
  </r>
  <r>
    <n v="60"/>
    <x v="1"/>
    <s v="CHINA"/>
  </r>
  <r>
    <n v="30"/>
    <x v="2"/>
    <s v="VENEZUELA"/>
  </r>
  <r>
    <n v="27"/>
    <x v="2"/>
    <s v="DOM REP"/>
  </r>
  <r>
    <n v="12"/>
    <x v="2"/>
    <s v="HAITI"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RVT"/>
    <x v="0"/>
    <s v="RVT"/>
  </r>
  <r>
    <s v="RVT"/>
    <x v="0"/>
    <s v="RVT"/>
  </r>
  <r>
    <n v="38"/>
    <x v="1"/>
    <s v="GUATEMALA"/>
  </r>
  <r>
    <n v="50"/>
    <x v="2"/>
    <s v="COLOMBIA"/>
  </r>
  <r>
    <s v="RVT"/>
    <x v="0"/>
    <s v="RVT"/>
  </r>
  <r>
    <n v="50"/>
    <x v="2"/>
    <s v="HONDURAS"/>
  </r>
  <r>
    <n v="69"/>
    <x v="3"/>
    <s v="CHINA"/>
  </r>
  <r>
    <n v="35"/>
    <x v="2"/>
    <s v="PORTUGAL"/>
  </r>
  <r>
    <n v="65"/>
    <x v="3"/>
    <s v="RVT"/>
  </r>
  <r>
    <n v="30"/>
    <x v="4"/>
    <s v="COLOMBIA"/>
  </r>
  <r>
    <n v="40"/>
    <x v="5"/>
    <s v="IRAQ"/>
  </r>
  <r>
    <n v="18"/>
    <x v="6"/>
    <s v="UNITED KINGDOM"/>
  </r>
  <r>
    <n v="41"/>
    <x v="7"/>
    <s v="EGYPT"/>
  </r>
  <r>
    <n v="66"/>
    <x v="3"/>
    <s v="CHINA"/>
  </r>
  <r>
    <s v="RVT"/>
    <x v="0"/>
    <s v="RVT"/>
  </r>
  <r>
    <n v="66"/>
    <x v="3"/>
    <s v="CHINA"/>
  </r>
  <r>
    <n v="50"/>
    <x v="4"/>
    <s v="COLOMBIA"/>
  </r>
  <r>
    <n v="32"/>
    <x v="4"/>
    <s v="VENEZUELA"/>
  </r>
  <r>
    <n v="55"/>
    <x v="2"/>
    <s v="NETHERLANDS"/>
  </r>
  <r>
    <n v="55"/>
    <x v="2"/>
    <s v="NETHERLANDS"/>
  </r>
  <r>
    <n v="37"/>
    <x v="8"/>
    <s v="MEXICO"/>
  </r>
  <r>
    <n v="32"/>
    <x v="9"/>
    <s v="EL SALVADOR/GUATEMALA"/>
  </r>
  <r>
    <n v="32"/>
    <x v="10"/>
    <s v="EL SALVADOR"/>
  </r>
  <r>
    <n v="48"/>
    <x v="2"/>
    <s v="MEXICO"/>
  </r>
  <r>
    <n v="29"/>
    <x v="11"/>
    <s v="VENEZUELA"/>
  </r>
  <r>
    <n v="7"/>
    <x v="12"/>
    <s v="HAITI"/>
  </r>
  <r>
    <n v="60"/>
    <x v="13"/>
    <s v="COLOMBIA"/>
  </r>
  <r>
    <n v="15"/>
    <x v="12"/>
    <s v="JAMAICA"/>
  </r>
  <r>
    <n v="33"/>
    <x v="10"/>
    <s v="GUATEMALA"/>
  </r>
  <r>
    <n v="48"/>
    <x v="1"/>
    <s v="MEXICO"/>
  </r>
  <r>
    <n v="58"/>
    <x v="3"/>
    <s v="EGYPT"/>
  </r>
  <r>
    <n v="50"/>
    <x v="1"/>
    <s v="COLOMBIA/DOM REP"/>
  </r>
  <r>
    <n v="18"/>
    <x v="6"/>
    <s v="UNITED KINGDOM"/>
  </r>
  <r>
    <n v="50"/>
    <x v="3"/>
    <s v="JAPAN"/>
  </r>
  <r>
    <n v="33"/>
    <x v="14"/>
    <s v="GUATEMALA"/>
  </r>
  <r>
    <n v="43"/>
    <x v="15"/>
    <s v="PANAMA"/>
  </r>
  <r>
    <n v="42"/>
    <x v="11"/>
    <s v="COLOMBIA"/>
  </r>
  <r>
    <n v="55"/>
    <x v="2"/>
    <s v="COLOMBIA"/>
  </r>
  <r>
    <s v="RVT"/>
    <x v="0"/>
    <s v="RVT"/>
  </r>
  <r>
    <n v="50"/>
    <x v="4"/>
    <s v="COLOMBIA"/>
  </r>
  <r>
    <n v="33"/>
    <x v="4"/>
    <s v="REP DOM"/>
  </r>
  <r>
    <n v="25"/>
    <x v="3"/>
    <s v="INDONESIA"/>
  </r>
  <r>
    <s v="RVT"/>
    <x v="0"/>
    <s v="RVT"/>
  </r>
  <r>
    <n v="32"/>
    <x v="2"/>
    <s v="UNITED KINGDOM"/>
  </r>
  <r>
    <s v="RVT"/>
    <x v="0"/>
    <s v="RVT"/>
  </r>
  <r>
    <n v="50"/>
    <x v="16"/>
    <s v="COLOMBIA"/>
  </r>
  <r>
    <n v="36"/>
    <x v="3"/>
    <s v="INDONESIA"/>
  </r>
  <r>
    <n v="60"/>
    <x v="2"/>
    <s v="RVT"/>
  </r>
  <r>
    <n v="25"/>
    <x v="3"/>
    <s v="INDONESIA"/>
  </r>
  <r>
    <s v="RVT"/>
    <x v="0"/>
    <s v="RVT"/>
  </r>
  <r>
    <n v="52"/>
    <x v="17"/>
    <s v="ITALY"/>
  </r>
  <r>
    <n v="34"/>
    <x v="18"/>
    <s v="HONDURAS"/>
  </r>
  <r>
    <n v="27"/>
    <x v="5"/>
    <s v="COLOMBIA"/>
  </r>
  <r>
    <n v="41"/>
    <x v="19"/>
    <s v="TURKEY"/>
  </r>
  <r>
    <n v="59"/>
    <x v="4"/>
    <s v="NETHERLANDS"/>
  </r>
  <r>
    <n v="32"/>
    <x v="2"/>
    <s v="VENEZUELA"/>
  </r>
  <r>
    <n v="36"/>
    <x v="2"/>
    <s v="GUATEMALA"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  <r>
    <m/>
    <x v="2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0"/>
    <x v="0"/>
    <s v="MEXICO"/>
  </r>
  <r>
    <s v="RVT"/>
    <x v="0"/>
    <s v="RVT"/>
  </r>
  <r>
    <n v="43"/>
    <x v="1"/>
    <s v="PANAMA"/>
  </r>
  <r>
    <s v="RVT"/>
    <x v="0"/>
    <s v="RVT"/>
  </r>
  <r>
    <s v="RVT"/>
    <x v="0"/>
    <s v="RVT"/>
  </r>
  <r>
    <n v="50"/>
    <x v="2"/>
    <s v="RVT"/>
  </r>
  <r>
    <n v="38"/>
    <x v="3"/>
    <s v="GUATEMALA"/>
  </r>
  <r>
    <n v="57"/>
    <x v="4"/>
    <s v="EGYPT"/>
  </r>
  <r>
    <n v="33"/>
    <x v="2"/>
    <s v="MEXICO"/>
  </r>
  <r>
    <n v="69"/>
    <x v="4"/>
    <s v="CHINA"/>
  </r>
  <r>
    <n v="53"/>
    <x v="2"/>
    <s v="COLOMBIA"/>
  </r>
  <r>
    <n v="50"/>
    <x v="2"/>
    <s v="COLOMBIA"/>
  </r>
  <r>
    <n v="40"/>
    <x v="5"/>
    <s v="IRAQ"/>
  </r>
  <r>
    <n v="40"/>
    <x v="6"/>
    <s v="IRELAND"/>
  </r>
  <r>
    <n v="70"/>
    <x v="4"/>
    <s v="CHINA"/>
  </r>
  <r>
    <n v="34"/>
    <x v="7"/>
    <s v="GUATEMALA"/>
  </r>
  <r>
    <n v="50"/>
    <x v="8"/>
    <s v="COLOMBIA"/>
  </r>
  <r>
    <n v="37"/>
    <x v="9"/>
    <s v="COSTA RICA"/>
  </r>
  <r>
    <n v="7"/>
    <x v="10"/>
    <s v="BELIZE"/>
  </r>
  <r>
    <n v="50"/>
    <x v="11"/>
    <s v="COSTA RICA"/>
  </r>
  <r>
    <n v="32"/>
    <x v="12"/>
    <s v="EL SALVADOR/GUATEMALA"/>
  </r>
  <r>
    <n v="30"/>
    <x v="3"/>
    <s v="MEXICO"/>
  </r>
  <r>
    <n v="33"/>
    <x v="12"/>
    <s v="EL SALVADOR/GUATEMALA"/>
  </r>
  <r>
    <n v="52"/>
    <x v="13"/>
    <s v="COLOMBIA"/>
  </r>
  <r>
    <n v="30"/>
    <x v="2"/>
    <s v="DOM REP"/>
  </r>
  <r>
    <n v="30"/>
    <x v="7"/>
    <s v="MEXICO"/>
  </r>
  <r>
    <n v="38"/>
    <x v="14"/>
    <s v="MEXICO"/>
  </r>
  <r>
    <n v="50"/>
    <x v="2"/>
    <s v="JAPAN"/>
  </r>
  <r>
    <n v="40"/>
    <x v="15"/>
    <s v="VENEZUELA"/>
  </r>
  <r>
    <n v="30"/>
    <x v="3"/>
    <s v="MEXICO"/>
  </r>
  <r>
    <n v="66"/>
    <x v="4"/>
    <s v="CHINA"/>
  </r>
  <r>
    <n v="31"/>
    <x v="16"/>
    <s v="MEXICO"/>
  </r>
  <r>
    <n v="59"/>
    <x v="4"/>
    <s v="CHINA"/>
  </r>
  <r>
    <s v="RVT"/>
    <x v="8"/>
    <s v="RVT"/>
  </r>
  <r>
    <s v="RVT"/>
    <x v="17"/>
    <s v="JAPAN"/>
  </r>
  <r>
    <n v="62"/>
    <x v="18"/>
    <s v="UNITED KINGDOM"/>
  </r>
  <r>
    <n v="55"/>
    <x v="2"/>
    <s v="NETHERLANDS"/>
  </r>
  <r>
    <n v="45"/>
    <x v="8"/>
    <s v="DOM REP"/>
  </r>
  <r>
    <n v="50"/>
    <x v="4"/>
    <s v="CHINA"/>
  </r>
  <r>
    <n v="53"/>
    <x v="4"/>
    <s v="JAPAN"/>
  </r>
  <r>
    <n v="50"/>
    <x v="8"/>
    <s v="COLOMBIA"/>
  </r>
  <r>
    <n v="51"/>
    <x v="8"/>
    <s v="COLOMBIA"/>
  </r>
  <r>
    <n v="62"/>
    <x v="2"/>
    <s v="SPAIN"/>
  </r>
  <r>
    <n v="58"/>
    <x v="4"/>
    <s v="INDONESIA"/>
  </r>
  <r>
    <n v="41"/>
    <x v="2"/>
    <s v="NICARAGUA"/>
  </r>
  <r>
    <n v="25"/>
    <x v="4"/>
    <s v="INDONESIA"/>
  </r>
  <r>
    <n v="25"/>
    <x v="4"/>
    <s v="INDONESIA"/>
  </r>
  <r>
    <n v="31"/>
    <x v="19"/>
    <s v="DOM REP"/>
  </r>
  <r>
    <n v="25"/>
    <x v="20"/>
    <s v="CHILE"/>
  </r>
  <r>
    <n v="38"/>
    <x v="21"/>
    <s v="COLOMBIA"/>
  </r>
  <r>
    <n v="34"/>
    <x v="22"/>
    <s v="COSTA RICA"/>
  </r>
  <r>
    <n v="26"/>
    <x v="8"/>
    <s v="VENEZUELA"/>
  </r>
  <r>
    <n v="30"/>
    <x v="19"/>
    <s v="HONDURAS"/>
  </r>
  <r>
    <n v="34"/>
    <x v="23"/>
    <s v="HONDURAS"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RVT"/>
    <x v="0"/>
    <s v="RVT"/>
  </r>
  <r>
    <n v="30"/>
    <x v="1"/>
    <s v="MEXICO"/>
  </r>
  <r>
    <n v="35"/>
    <x v="2"/>
    <s v="VENEZUELA"/>
  </r>
  <r>
    <s v="RVT"/>
    <x v="0"/>
    <s v="RVT"/>
  </r>
  <r>
    <n v="32"/>
    <x v="2"/>
    <s v="RVT"/>
  </r>
  <r>
    <n v="60"/>
    <x v="3"/>
    <s v="CHINA"/>
  </r>
  <r>
    <n v="60"/>
    <x v="3"/>
    <s v="CHINA"/>
  </r>
  <r>
    <n v="60"/>
    <x v="3"/>
    <s v="CHINA"/>
  </r>
  <r>
    <n v="30"/>
    <x v="1"/>
    <s v="VENEZUELA"/>
  </r>
  <r>
    <n v="27"/>
    <x v="1"/>
    <s v="DOM REP"/>
  </r>
  <r>
    <n v="12"/>
    <x v="1"/>
    <s v="HAITI"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0"/>
    <x v="0"/>
    <s v="MEXICO"/>
  </r>
  <r>
    <n v="43"/>
    <x v="1"/>
    <s v="PANAMA"/>
  </r>
  <r>
    <s v="RVT"/>
    <x v="2"/>
    <s v="RVT"/>
  </r>
  <r>
    <n v="51"/>
    <x v="0"/>
    <s v="RVT"/>
  </r>
  <r>
    <n v="38"/>
    <x v="3"/>
    <s v="GUATEMALA"/>
  </r>
  <r>
    <n v="35"/>
    <x v="0"/>
    <s v="NICARAGUA"/>
  </r>
  <r>
    <n v="53"/>
    <x v="0"/>
    <s v="COLOMBIA"/>
  </r>
  <r>
    <n v="69"/>
    <x v="4"/>
    <s v="CHINA"/>
  </r>
  <r>
    <n v="66"/>
    <x v="4"/>
    <s v="CHINA"/>
  </r>
  <r>
    <n v="50"/>
    <x v="0"/>
    <s v="COLOMBIA"/>
  </r>
  <r>
    <n v="35"/>
    <x v="0"/>
    <s v="PORTUGAL"/>
  </r>
  <r>
    <n v="65"/>
    <x v="4"/>
    <s v="RVT"/>
  </r>
  <r>
    <n v="40"/>
    <x v="5"/>
    <s v="IRAQ"/>
  </r>
  <r>
    <n v="70"/>
    <x v="4"/>
    <s v="CHINA"/>
  </r>
  <r>
    <n v="18"/>
    <x v="6"/>
    <s v="UNITED KINGDOM"/>
  </r>
  <r>
    <n v="41"/>
    <x v="7"/>
    <s v="EGYPT"/>
  </r>
  <r>
    <n v="66"/>
    <x v="4"/>
    <s v="CHINA"/>
  </r>
  <r>
    <n v="30"/>
    <x v="8"/>
    <s v="MEXICO"/>
  </r>
  <r>
    <n v="37"/>
    <x v="9"/>
    <s v="COSTA RICA"/>
  </r>
  <r>
    <n v="7"/>
    <x v="10"/>
    <s v="BELIZE"/>
  </r>
  <r>
    <n v="50"/>
    <x v="11"/>
    <s v="COSTA RICA"/>
  </r>
  <r>
    <n v="50"/>
    <x v="0"/>
    <s v="JAPAN"/>
  </r>
  <r>
    <n v="30"/>
    <x v="12"/>
    <s v="DOM REP"/>
  </r>
  <r>
    <n v="51"/>
    <x v="13"/>
    <s v="COLOMBIA"/>
  </r>
  <r>
    <n v="30"/>
    <x v="0"/>
    <s v="VENEZUELA"/>
  </r>
  <r>
    <n v="50"/>
    <x v="12"/>
    <s v="COLOMBIA"/>
  </r>
  <r>
    <n v="40"/>
    <x v="14"/>
    <s v="VENEZUELA"/>
  </r>
  <r>
    <n v="7"/>
    <x v="10"/>
    <s v="HAITI"/>
  </r>
  <r>
    <n v="32"/>
    <x v="10"/>
    <s v="DOM REP"/>
  </r>
  <r>
    <n v="30"/>
    <x v="3"/>
    <s v="MEXICO"/>
  </r>
  <r>
    <n v="32"/>
    <x v="15"/>
    <s v="EL SALVADOR/GUATEMALA"/>
  </r>
  <r>
    <n v="66"/>
    <x v="4"/>
    <s v="CHINA"/>
  </r>
  <r>
    <n v="29"/>
    <x v="16"/>
    <s v="VENEZUELA"/>
  </r>
  <r>
    <n v="32"/>
    <x v="12"/>
    <s v="VENEZUELA"/>
  </r>
  <r>
    <n v="55"/>
    <x v="0"/>
    <s v="COLOMBIA"/>
  </r>
  <r>
    <n v="31"/>
    <x v="12"/>
    <s v="DOM REP"/>
  </r>
  <r>
    <n v="48"/>
    <x v="0"/>
    <s v="MEXICO"/>
  </r>
  <r>
    <n v="7"/>
    <x v="10"/>
    <s v="HAITI"/>
  </r>
  <r>
    <n v="30"/>
    <x v="12"/>
    <s v="MEXICO"/>
  </r>
  <r>
    <n v="55"/>
    <x v="0"/>
    <s v="NETHERLANDS"/>
  </r>
  <r>
    <n v="42"/>
    <x v="16"/>
    <s v="COLOMBIA"/>
  </r>
  <r>
    <n v="59"/>
    <x v="4"/>
    <s v="CHINA"/>
  </r>
  <r>
    <n v="49"/>
    <x v="17"/>
    <s v="JAPAN"/>
  </r>
  <r>
    <n v="50"/>
    <x v="4"/>
    <s v="JAPAN"/>
  </r>
  <r>
    <n v="55"/>
    <x v="12"/>
    <s v="NETHERLANDS"/>
  </r>
  <r>
    <n v="33"/>
    <x v="15"/>
    <s v="EL SALVADOR/GUATEMALA"/>
  </r>
  <r>
    <n v="38"/>
    <x v="16"/>
    <s v="MEXICO"/>
  </r>
  <r>
    <n v="55"/>
    <x v="12"/>
    <s v="COLOMBIA"/>
  </r>
  <r>
    <n v="30"/>
    <x v="18"/>
    <s v="HONDURAS"/>
  </r>
  <r>
    <n v="50"/>
    <x v="0"/>
    <s v="HONDURAS"/>
  </r>
  <r>
    <n v="31"/>
    <x v="18"/>
    <s v="MEXICO"/>
  </r>
  <r>
    <n v="50"/>
    <x v="12"/>
    <s v="COLOMBIA"/>
  </r>
  <r>
    <n v="34"/>
    <x v="19"/>
    <s v="COSTA RICA"/>
  </r>
  <r>
    <n v="51"/>
    <x v="12"/>
    <s v="COLOMBIA"/>
  </r>
  <r>
    <n v="62"/>
    <x v="0"/>
    <s v="SPAIN"/>
  </r>
  <r>
    <n v="25"/>
    <x v="4"/>
    <s v="INDONESIA"/>
  </r>
  <r>
    <n v="30"/>
    <x v="0"/>
    <s v="RVT"/>
  </r>
  <r>
    <n v="34"/>
    <x v="4"/>
    <s v="INDONESIA"/>
  </r>
  <r>
    <n v="25"/>
    <x v="4"/>
    <s v="INDONESIA"/>
  </r>
  <r>
    <s v="RVT"/>
    <x v="2"/>
    <s v="RVT"/>
  </r>
  <r>
    <n v="38"/>
    <x v="20"/>
    <s v="COLOMBIA"/>
  </r>
  <r>
    <n v="30"/>
    <x v="21"/>
    <s v="HONDURAS"/>
  </r>
  <r>
    <n v="50"/>
    <x v="4"/>
    <s v="ITALY"/>
  </r>
  <r>
    <n v="34"/>
    <x v="22"/>
    <s v="HONDURAS"/>
  </r>
  <r>
    <n v="41"/>
    <x v="23"/>
    <s v="TURKEY"/>
  </r>
  <r>
    <n v="35"/>
    <x v="0"/>
    <s v="GUATEMALA"/>
  </r>
  <r>
    <n v="27"/>
    <x v="5"/>
    <s v="COLOMBIA"/>
  </r>
  <r>
    <s v="RVT"/>
    <x v="2"/>
    <s v="RVT"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  <r>
    <m/>
    <x v="24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6500"/>
    <s v="Egypt"/>
  </r>
  <r>
    <x v="1"/>
    <n v="66000"/>
    <s v="Netherlands"/>
  </r>
  <r>
    <x v="1"/>
    <n v="32500"/>
    <s v="Turkey"/>
  </r>
  <r>
    <x v="1"/>
    <n v="46177"/>
    <s v="Turkey"/>
  </r>
  <r>
    <x v="0"/>
    <n v="45000"/>
    <s v="China"/>
  </r>
  <r>
    <x v="1"/>
    <n v="7150"/>
    <s v="Cyprus"/>
  </r>
  <r>
    <x v="1"/>
    <n v="26600"/>
    <s v="Turkey"/>
  </r>
  <r>
    <x v="2"/>
    <n v="8000"/>
    <s v="N/A"/>
  </r>
  <r>
    <x v="3"/>
    <n v="3000"/>
    <s v="Turkey"/>
  </r>
  <r>
    <x v="4"/>
    <n v="4000"/>
    <s v="Turkey"/>
  </r>
  <r>
    <x v="5"/>
    <n v="27000"/>
    <s v="Algeria"/>
  </r>
  <r>
    <x v="1"/>
    <n v="28300"/>
    <s v="Egypt"/>
  </r>
  <r>
    <x v="2"/>
    <n v="18600"/>
    <s v="Netherlands"/>
  </r>
  <r>
    <x v="1"/>
    <n v="15000"/>
    <s v="Syria"/>
  </r>
  <r>
    <x v="2"/>
    <n v="5950"/>
    <s v="Italy"/>
  </r>
  <r>
    <x v="5"/>
    <n v="60000"/>
    <s v="Yemen"/>
  </r>
  <r>
    <x v="1"/>
    <n v="11300"/>
    <s v="Egypt"/>
  </r>
  <r>
    <x v="5"/>
    <n v="20000"/>
    <s v="Turkey"/>
  </r>
  <r>
    <x v="1"/>
    <n v="27500"/>
    <s v="Italy"/>
  </r>
  <r>
    <x v="3"/>
    <n v="3000"/>
    <s v="Turkey"/>
  </r>
  <r>
    <x v="6"/>
    <n v="30000"/>
    <s v="Libya"/>
  </r>
  <r>
    <x v="1"/>
    <n v="31300"/>
    <s v="Turkey"/>
  </r>
  <r>
    <x v="1"/>
    <n v="25000"/>
    <s v="Italy"/>
  </r>
  <r>
    <x v="1"/>
    <n v="30000"/>
    <s v="Turkey"/>
  </r>
  <r>
    <x v="7"/>
    <n v="10000"/>
    <s v="Turkey"/>
  </r>
  <r>
    <x v="2"/>
    <n v="2950"/>
    <s v="Lebanon"/>
  </r>
  <r>
    <x v="2"/>
    <n v="6300"/>
    <s v="Italy"/>
  </r>
  <r>
    <x v="2"/>
    <n v="5600"/>
    <s v="Italy"/>
  </r>
  <r>
    <x v="1"/>
    <n v="11000"/>
    <s v="Lebanon"/>
  </r>
  <r>
    <x v="7"/>
    <n v="14000"/>
    <s v="Egypt"/>
  </r>
  <r>
    <x v="2"/>
    <n v="6000"/>
    <s v="N/A"/>
  </r>
  <r>
    <x v="2"/>
    <n v="5700"/>
    <s v="Spain"/>
  </r>
  <r>
    <x v="2"/>
    <n v="3300"/>
    <s v="Portugal"/>
  </r>
  <r>
    <x v="2"/>
    <n v="3000"/>
    <s v="Italy"/>
  </r>
  <r>
    <x v="2"/>
    <n v="6250"/>
    <s v="Turkey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6300"/>
    <s v="Turkey"/>
  </r>
  <r>
    <x v="1"/>
    <n v="26600"/>
    <s v="Turkey"/>
  </r>
  <r>
    <x v="2"/>
    <n v="16500"/>
    <s v="Tba"/>
  </r>
  <r>
    <x v="3"/>
    <n v="5700"/>
    <s v="Turkey"/>
  </r>
  <r>
    <x v="4"/>
    <n v="28800"/>
    <s v="Algeria"/>
  </r>
  <r>
    <x v="1"/>
    <n v="28300"/>
    <s v="Egypt"/>
  </r>
  <r>
    <x v="1"/>
    <n v="28000"/>
    <s v="Turkey"/>
  </r>
  <r>
    <x v="1"/>
    <n v="15000"/>
    <s v="Syria"/>
  </r>
  <r>
    <x v="4"/>
    <n v="25000"/>
    <s v="Turkey"/>
  </r>
  <r>
    <x v="5"/>
    <n v="30000"/>
    <s v="Libya"/>
  </r>
  <r>
    <x v="2"/>
    <n v="11000"/>
    <s v="Turkey"/>
  </r>
  <r>
    <x v="2"/>
    <n v="14000"/>
    <s v="Egypt"/>
  </r>
  <r>
    <x v="4"/>
    <n v="50000"/>
    <s v="Tba"/>
  </r>
  <r>
    <x v="1"/>
    <n v="12000"/>
    <s v="Turkey"/>
  </r>
  <r>
    <x v="4"/>
    <n v="15000"/>
    <s v="Algeria"/>
  </r>
  <r>
    <x v="0"/>
    <n v="6000"/>
    <s v="Spain"/>
  </r>
  <r>
    <x v="0"/>
    <n v="6000"/>
    <s v="France"/>
  </r>
  <r>
    <x v="1"/>
    <n v="27600"/>
    <s v="Egypt"/>
  </r>
  <r>
    <x v="0"/>
    <n v="25000"/>
    <s v="France"/>
  </r>
  <r>
    <x v="0"/>
    <n v="6000"/>
    <s v="France"/>
  </r>
  <r>
    <x v="1"/>
    <n v="65000"/>
    <s v="Spain"/>
  </r>
  <r>
    <x v="1"/>
    <n v="21500"/>
    <s v="Turkey"/>
  </r>
  <r>
    <x v="0"/>
    <n v="6100"/>
    <s v="Turkey"/>
  </r>
  <r>
    <x v="3"/>
    <n v="3000"/>
    <s v="Italy"/>
  </r>
  <r>
    <x v="1"/>
    <n v="46135"/>
    <s v="Israel"/>
  </r>
  <r>
    <x v="1"/>
    <n v="25000"/>
    <s v="N/A"/>
  </r>
  <r>
    <x v="5"/>
    <n v="7200"/>
    <s v="N/A"/>
  </r>
  <r>
    <x v="0"/>
    <n v="2500"/>
    <s v="Italy"/>
  </r>
  <r>
    <x v="0"/>
    <n v="5100"/>
    <s v="N/A"/>
  </r>
  <r>
    <x v="0"/>
    <n v="16000"/>
    <s v="Netherlands"/>
  </r>
  <r>
    <x v="0"/>
    <n v="5500"/>
    <s v="Lebanon"/>
  </r>
  <r>
    <x v="1"/>
    <n v="33000"/>
    <s v="Saudi Arabia"/>
  </r>
  <r>
    <x v="1"/>
    <n v="30000"/>
    <s v="Turkey"/>
  </r>
  <r>
    <x v="0"/>
    <n v="3500"/>
    <s v="Turkey"/>
  </r>
  <r>
    <x v="0"/>
    <n v="5860"/>
    <s v="Italy"/>
  </r>
  <r>
    <x v="0"/>
    <n v="3000"/>
    <s v="Turkey"/>
  </r>
  <r>
    <x v="1"/>
    <n v="6500"/>
    <s v="Cyprus"/>
  </r>
  <r>
    <x v="0"/>
    <n v="5850"/>
    <s v="Spain"/>
  </r>
  <r>
    <x v="4"/>
    <n v="22000"/>
    <s v="Syria"/>
  </r>
  <r>
    <x v="0"/>
    <n v="6000"/>
    <s v="Spain"/>
  </r>
  <r>
    <x v="6"/>
    <m/>
    <m/>
  </r>
  <r>
    <x v="6"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1">
  <r>
    <s v="Fertile"/>
    <x v="0"/>
    <n v="4046"/>
    <s v="N/A"/>
    <d v="2025-07-01T00:00:00"/>
    <x v="0"/>
    <d v="2026-07-25T00:00:00"/>
    <x v="0"/>
    <s v="Ukraine"/>
    <s v="Export"/>
    <s v="Chornomorsk"/>
    <s v="Chornomorsk Trade Port"/>
  </r>
  <r>
    <s v="Irmgard"/>
    <x v="0"/>
    <n v="33166"/>
    <s v="LNZ"/>
    <d v="2025-07-01T00:00:00"/>
    <x v="0"/>
    <d v="2026-07-25T00:00:00"/>
    <x v="1"/>
    <s v="Ukraine"/>
    <s v="Export"/>
    <s v="Chornomorsk"/>
    <s v="Risoil-Ily"/>
  </r>
  <r>
    <s v="Al Nour"/>
    <x v="1"/>
    <n v="6600"/>
    <s v="CFG"/>
    <d v="2025-07-01T00:00:00"/>
    <x v="0"/>
    <d v="2026-07-25T00:00:00"/>
    <x v="2"/>
    <s v="Ukraine"/>
    <s v="Export"/>
    <s v="Pivdennyi"/>
    <s v="Odesa Port Plant"/>
  </r>
  <r>
    <s v="Oris Princess"/>
    <x v="1"/>
    <n v="5500"/>
    <s v="Zaria Trade"/>
    <d v="2025-07-01T00:00:00"/>
    <x v="0"/>
    <d v="2026-07-25T00:00:00"/>
    <x v="2"/>
    <s v="Ukraine"/>
    <s v="Export"/>
    <s v="Pivdennyi"/>
    <s v="Tis-Fertilizers"/>
  </r>
  <r>
    <s v="Cumbrian"/>
    <x v="2"/>
    <n v="6000"/>
    <s v="Kernel"/>
    <d v="2025-07-01T00:00:00"/>
    <x v="0"/>
    <d v="2026-07-25T00:00:00"/>
    <x v="3"/>
    <s v="Ukraine"/>
    <s v="Export"/>
    <s v="Chornomorsk"/>
    <s v="Tgt"/>
  </r>
  <r>
    <s v="Cumbrian"/>
    <x v="2"/>
    <n v="6000"/>
    <s v="Kernel"/>
    <d v="2025-07-01T00:00:00"/>
    <x v="0"/>
    <d v="2026-07-25T00:00:00"/>
    <x v="4"/>
    <s v="Ukraine"/>
    <s v="Export"/>
    <s v="Chornomorsk"/>
    <s v="Tgt"/>
  </r>
  <r>
    <s v="Gen Polad Hashimov"/>
    <x v="2"/>
    <n v="6300"/>
    <s v="Prime Trading"/>
    <d v="2025-07-01T00:00:00"/>
    <x v="0"/>
    <d v="2026-07-25T00:00:00"/>
    <x v="5"/>
    <s v="Ukraine"/>
    <s v="Export"/>
    <s v="Pivdennyi"/>
    <s v="Sunflower Terminal"/>
  </r>
  <r>
    <s v="Amo Grande"/>
    <x v="3"/>
    <n v="2644"/>
    <s v="Er Yem"/>
    <d v="2025-07-02T00:00:00"/>
    <x v="0"/>
    <d v="2026-07-25T00:00:00"/>
    <x v="5"/>
    <s v="Ukraine"/>
    <s v="Export"/>
    <s v="Chornomorsk"/>
    <s v="Risoil-Ily"/>
  </r>
  <r>
    <s v="Yaprakli"/>
    <x v="0"/>
    <n v="1400"/>
    <s v="Alberta Trade"/>
    <d v="2025-07-02T00:00:00"/>
    <x v="0"/>
    <d v="2026-07-25T00:00:00"/>
    <x v="5"/>
    <s v="Ukraine"/>
    <s v="Export"/>
    <s v="Izmail"/>
    <s v="N/A"/>
  </r>
  <r>
    <s v="Princess Mariam"/>
    <x v="0"/>
    <n v="6474"/>
    <s v="Zaria Trade"/>
    <d v="2025-07-02T00:00:00"/>
    <x v="0"/>
    <d v="2026-07-25T00:00:00"/>
    <x v="5"/>
    <s v="Ukraine"/>
    <s v="Export"/>
    <s v="Chornomorsk"/>
    <s v="Chornomorsk Trade Port"/>
  </r>
  <r>
    <s v="Blue Shark"/>
    <x v="4"/>
    <n v="24500"/>
    <s v="Orsett Trading"/>
    <d v="2025-07-02T00:00:00"/>
    <x v="0"/>
    <d v="2026-07-25T00:00:00"/>
    <x v="6"/>
    <s v="Ukraine"/>
    <s v="Export"/>
    <s v="Chornomorsk"/>
    <s v="Eco Resource Hold. (Olir Grain)"/>
  </r>
  <r>
    <s v="Jaohar Ranim"/>
    <x v="5"/>
    <n v="1930"/>
    <s v="Upton Trade"/>
    <d v="2025-07-02T00:00:00"/>
    <x v="0"/>
    <d v="2026-07-25T00:00:00"/>
    <x v="7"/>
    <s v="Ukraine"/>
    <s v="Export"/>
    <s v="Izmail"/>
    <s v="Agrotradestevedoring"/>
  </r>
  <r>
    <s v="Jaohar Ranim"/>
    <x v="4"/>
    <n v="3976"/>
    <s v="Upton Trade"/>
    <d v="2025-07-02T00:00:00"/>
    <x v="0"/>
    <d v="2026-07-25T00:00:00"/>
    <x v="7"/>
    <s v="Ukraine"/>
    <s v="Export"/>
    <s v="Izmail"/>
    <s v="Agrotradestevedoring"/>
  </r>
  <r>
    <s v="Triumph IV"/>
    <x v="1"/>
    <n v="6249"/>
    <s v="MHP"/>
    <d v="2025-07-02T00:00:00"/>
    <x v="0"/>
    <d v="2026-07-25T00:00:00"/>
    <x v="0"/>
    <s v="Ukraine"/>
    <s v="Export"/>
    <s v="Pivdennyi"/>
    <s v="N/A"/>
  </r>
  <r>
    <s v="Med Pacific"/>
    <x v="2"/>
    <n v="12980"/>
    <s v="Bunge"/>
    <d v="2025-07-03T00:00:00"/>
    <x v="0"/>
    <d v="2026-07-25T00:00:00"/>
    <x v="4"/>
    <s v="Ukraine"/>
    <s v="Export"/>
    <s v="Odesa"/>
    <s v="Opctc"/>
  </r>
  <r>
    <s v="Med Pacific"/>
    <x v="2"/>
    <n v="2500"/>
    <s v="Bunge"/>
    <d v="2025-07-03T00:00:00"/>
    <x v="0"/>
    <d v="2026-07-25T00:00:00"/>
    <x v="1"/>
    <s v="Ukraine"/>
    <s v="Export"/>
    <s v="Odesa"/>
    <s v="Opctc"/>
  </r>
  <r>
    <s v="Med Pacific"/>
    <x v="2"/>
    <n v="5000"/>
    <s v="Bunge"/>
    <d v="2025-07-03T00:00:00"/>
    <x v="0"/>
    <d v="2026-07-25T00:00:00"/>
    <x v="3"/>
    <s v="Ukraine"/>
    <s v="Export"/>
    <s v="Odesa"/>
    <s v="Opctc"/>
  </r>
  <r>
    <s v="Mubariz Ibrahimov"/>
    <x v="2"/>
    <n v="6300"/>
    <s v="Kernel"/>
    <d v="2025-07-03T00:00:00"/>
    <x v="0"/>
    <d v="2026-07-25T00:00:00"/>
    <x v="3"/>
    <s v="Ukraine"/>
    <s v="Export"/>
    <s v="Chornomorsk"/>
    <s v="Tgt"/>
  </r>
  <r>
    <s v="Bc Miklagard"/>
    <x v="2"/>
    <n v="5750"/>
    <s v="Cargill"/>
    <d v="2025-07-03T00:00:00"/>
    <x v="0"/>
    <d v="2026-07-25T00:00:00"/>
    <x v="3"/>
    <s v="Ukraine"/>
    <s v="Export"/>
    <s v="Chornomorsk"/>
    <s v="Risoil-Ily"/>
  </r>
  <r>
    <s v="Wan Cheng"/>
    <x v="2"/>
    <n v="44140"/>
    <s v="Allseeds"/>
    <d v="2025-07-04T00:00:00"/>
    <x v="0"/>
    <d v="2026-07-25T00:00:00"/>
    <x v="8"/>
    <s v="Ukraine"/>
    <s v="Export"/>
    <s v="Pivdennyi"/>
    <s v="N/A"/>
  </r>
  <r>
    <s v="Bayern Glory"/>
    <x v="1"/>
    <n v="31500"/>
    <s v="Louis Dreyfus"/>
    <d v="2025-07-04T00:00:00"/>
    <x v="0"/>
    <d v="2026-07-25T00:00:00"/>
    <x v="5"/>
    <s v="Ukraine"/>
    <s v="Export"/>
    <s v="Pivdennyi"/>
    <s v="Borivage"/>
  </r>
  <r>
    <s v="Prince Farouk"/>
    <x v="1"/>
    <n v="25300"/>
    <s v="Kernel"/>
    <d v="2025-07-04T00:00:00"/>
    <x v="0"/>
    <d v="2026-07-25T00:00:00"/>
    <x v="0"/>
    <s v="Ukraine"/>
    <s v="Export"/>
    <s v="Chornomorsk"/>
    <s v="Transbulk"/>
  </r>
  <r>
    <s v="Stellar"/>
    <x v="2"/>
    <n v="4400"/>
    <s v="Golden Dragon"/>
    <d v="2025-07-04T00:00:00"/>
    <x v="0"/>
    <d v="2026-07-25T00:00:00"/>
    <x v="9"/>
    <s v="Ukraine"/>
    <s v="Export"/>
    <s v="Pivdennyi"/>
    <s v="Sunflower Terminal"/>
  </r>
  <r>
    <s v="Mohamad Y"/>
    <x v="0"/>
    <n v="10335"/>
    <s v="Arista Trading"/>
    <d v="2025-07-04T00:00:00"/>
    <x v="0"/>
    <d v="2026-07-25T00:00:00"/>
    <x v="7"/>
    <s v="Ukraine"/>
    <s v="Export"/>
    <s v="Odesa"/>
    <s v="N/A"/>
  </r>
  <r>
    <s v="Mera Queen"/>
    <x v="4"/>
    <n v="4780"/>
    <s v="N/A"/>
    <d v="2025-07-04T00:00:00"/>
    <x v="0"/>
    <d v="2026-07-25T00:00:00"/>
    <x v="7"/>
    <s v="Ukraine"/>
    <s v="Export"/>
    <s v="Izmail"/>
    <s v="N/A"/>
  </r>
  <r>
    <s v="Punkt"/>
    <x v="4"/>
    <n v="27500"/>
    <s v="Zarja Agro"/>
    <d v="2025-07-05T00:00:00"/>
    <x v="0"/>
    <d v="2026-07-25T00:00:00"/>
    <x v="6"/>
    <s v="Ukraine"/>
    <s v="Export"/>
    <s v="Pivdennyi"/>
    <s v="N/A"/>
  </r>
  <r>
    <s v="Fk Hatice"/>
    <x v="0"/>
    <n v="5439"/>
    <s v="Westchem"/>
    <d v="2025-07-05T00:00:00"/>
    <x v="0"/>
    <d v="2026-07-25T00:00:00"/>
    <x v="6"/>
    <s v="Ukraine"/>
    <s v="Export"/>
    <s v="Chornomorsk"/>
    <s v="Chornomorsk Trade Port"/>
  </r>
  <r>
    <s v="Jupiter"/>
    <x v="4"/>
    <n v="16500"/>
    <s v="N/A"/>
    <d v="2025-07-05T00:00:00"/>
    <x v="0"/>
    <d v="2026-07-25T00:00:00"/>
    <x v="6"/>
    <s v="Ukraine"/>
    <s v="Export"/>
    <s v="Pivdennyi"/>
    <s v="Tis-Grain"/>
  </r>
  <r>
    <s v="Nc Captain"/>
    <x v="0"/>
    <n v="6503"/>
    <s v="N/A"/>
    <d v="2025-07-05T00:00:00"/>
    <x v="0"/>
    <d v="2026-07-25T00:00:00"/>
    <x v="0"/>
    <s v="Ukraine"/>
    <s v="Export"/>
    <s v="Izmail"/>
    <s v="Galaxy"/>
  </r>
  <r>
    <s v="Muhammet Gumustas 6"/>
    <x v="1"/>
    <n v="3300"/>
    <s v="Soya Hellas"/>
    <d v="2025-07-05T00:00:00"/>
    <x v="0"/>
    <d v="2026-07-25T00:00:00"/>
    <x v="10"/>
    <s v="Ukraine"/>
    <s v="Export"/>
    <s v="Izmail"/>
    <s v="Galaxy"/>
  </r>
  <r>
    <s v="Chelsea 3"/>
    <x v="6"/>
    <n v="5040"/>
    <s v="Agroted Kolosform"/>
    <d v="2025-07-05T00:00:00"/>
    <x v="0"/>
    <d v="2026-07-25T00:00:00"/>
    <x v="11"/>
    <s v="Ukraine"/>
    <s v="Export"/>
    <s v="Odesa"/>
    <s v="N/A"/>
  </r>
  <r>
    <s v="Haj Yehia"/>
    <x v="4"/>
    <n v="16500"/>
    <s v="Nibulon"/>
    <d v="2025-07-05T00:00:00"/>
    <x v="0"/>
    <d v="2026-07-25T00:00:00"/>
    <x v="6"/>
    <s v="Ukraine"/>
    <s v="Export"/>
    <s v="Pivdennyi"/>
    <s v="N/A"/>
  </r>
  <r>
    <s v="Princess Fayzah"/>
    <x v="4"/>
    <n v="27200"/>
    <s v="Viterra (Glencore)"/>
    <d v="2025-07-05T00:00:00"/>
    <x v="0"/>
    <d v="2026-07-25T00:00:00"/>
    <x v="12"/>
    <s v="Ukraine"/>
    <s v="Export"/>
    <s v="Chornomorsk"/>
    <s v="Igt"/>
  </r>
  <r>
    <s v="Mrc Lina"/>
    <x v="2"/>
    <n v="6300"/>
    <s v="MHP"/>
    <d v="2025-07-05T00:00:00"/>
    <x v="0"/>
    <d v="2026-07-25T00:00:00"/>
    <x v="5"/>
    <s v="Ukraine"/>
    <s v="Export"/>
    <s v="Chornomorsk"/>
    <s v="Risoil-Ily"/>
  </r>
  <r>
    <s v="Diana-T"/>
    <x v="0"/>
    <n v="32300"/>
    <s v="Agroprosperis"/>
    <d v="2025-07-06T00:00:00"/>
    <x v="0"/>
    <d v="2026-07-25T00:00:00"/>
    <x v="4"/>
    <s v="Ukraine"/>
    <s v="Export"/>
    <s v="Chornomorsk"/>
    <s v="Transservice"/>
  </r>
  <r>
    <s v="Lanikai"/>
    <x v="2"/>
    <n v="33000"/>
    <s v="Kernel"/>
    <d v="2025-07-06T00:00:00"/>
    <x v="0"/>
    <d v="2026-07-25T00:00:00"/>
    <x v="13"/>
    <s v="Ukraine"/>
    <s v="Export"/>
    <s v="Chornomorsk"/>
    <s v="Tgt"/>
  </r>
  <r>
    <s v="Sahin 4"/>
    <x v="6"/>
    <n v="3086"/>
    <s v="Golden Dragon"/>
    <d v="2025-07-06T00:00:00"/>
    <x v="0"/>
    <d v="2026-07-25T00:00:00"/>
    <x v="11"/>
    <s v="Ukraine"/>
    <s v="Export"/>
    <s v="Chornomorsk"/>
    <s v="Chornomorsk Trade Port"/>
  </r>
  <r>
    <s v="Alaa M"/>
    <x v="5"/>
    <n v="6900"/>
    <s v="Nibulon"/>
    <d v="2025-07-06T00:00:00"/>
    <x v="0"/>
    <d v="2026-07-25T00:00:00"/>
    <x v="7"/>
    <s v="Ukraine"/>
    <s v="Export"/>
    <s v="Izmail"/>
    <s v="N/A"/>
  </r>
  <r>
    <s v="Tamrey S"/>
    <x v="6"/>
    <n v="25794"/>
    <s v="Kernel"/>
    <d v="2025-07-06T00:00:00"/>
    <x v="0"/>
    <d v="2026-07-25T00:00:00"/>
    <x v="1"/>
    <s v="Ukraine"/>
    <s v="Export"/>
    <s v="Chornomorsk"/>
    <s v="Transbulk"/>
  </r>
  <r>
    <s v="Oris Helga"/>
    <x v="2"/>
    <n v="6276"/>
    <s v="N/A"/>
    <d v="2025-07-07T00:00:00"/>
    <x v="0"/>
    <d v="2026-07-25T00:00:00"/>
    <x v="5"/>
    <s v="Ukraine"/>
    <s v="Export"/>
    <s v="Reni"/>
    <s v="N/A"/>
  </r>
  <r>
    <s v="T-Med"/>
    <x v="3"/>
    <n v="5500"/>
    <s v="Abbey Global "/>
    <d v="2025-07-07T00:00:00"/>
    <x v="0"/>
    <d v="2026-07-25T00:00:00"/>
    <x v="5"/>
    <s v="Ukraine"/>
    <s v="Export"/>
    <s v="Chornomorsk"/>
    <s v="Framshipping"/>
  </r>
  <r>
    <s v="Angela"/>
    <x v="0"/>
    <n v="4780"/>
    <s v="Agroimeks (Ossoyo)"/>
    <d v="2025-07-07T00:00:00"/>
    <x v="0"/>
    <d v="2026-07-25T00:00:00"/>
    <x v="14"/>
    <s v="Ukraine"/>
    <s v="Export"/>
    <s v="Chornomorsk"/>
    <s v="Chornomorsk Trade Port"/>
  </r>
  <r>
    <s v="Mkk II"/>
    <x v="1"/>
    <n v="18548"/>
    <s v="Mve Prospera"/>
    <d v="2025-07-08T00:00:00"/>
    <x v="0"/>
    <d v="2026-07-25T00:00:00"/>
    <x v="5"/>
    <s v="Ukraine"/>
    <s v="Export"/>
    <s v="Odesa"/>
    <s v="N/A"/>
  </r>
  <r>
    <s v="Amarella"/>
    <x v="1"/>
    <n v="32930"/>
    <s v="Louis Dreyfus"/>
    <d v="2025-07-08T00:00:00"/>
    <x v="0"/>
    <d v="2026-07-25T00:00:00"/>
    <x v="15"/>
    <s v="Ukraine"/>
    <s v="Export"/>
    <s v="Pivdennyi"/>
    <s v="Borivage"/>
  </r>
  <r>
    <s v="Mavka"/>
    <x v="2"/>
    <n v="6270"/>
    <s v="Kernel"/>
    <d v="2025-07-08T00:00:00"/>
    <x v="0"/>
    <d v="2026-07-25T00:00:00"/>
    <x v="0"/>
    <s v="Ukraine"/>
    <s v="Export"/>
    <s v="Chornomorsk"/>
    <s v="Tgt"/>
  </r>
  <r>
    <s v="Aqua Regia"/>
    <x v="4"/>
    <n v="29187"/>
    <s v="Glenport"/>
    <d v="2025-07-08T00:00:00"/>
    <x v="0"/>
    <d v="2026-07-25T00:00:00"/>
    <x v="6"/>
    <s v="Ukraine"/>
    <s v="Export"/>
    <s v="Pivdennyi"/>
    <s v="Tis-Ct"/>
  </r>
  <r>
    <s v="Vitis"/>
    <x v="2"/>
    <n v="2700"/>
    <s v="Sunolta"/>
    <d v="2025-07-09T00:00:00"/>
    <x v="0"/>
    <d v="2026-07-25T00:00:00"/>
    <x v="0"/>
    <s v="Ukraine"/>
    <s v="Export"/>
    <s v="Odesa"/>
    <s v="Prista Oil"/>
  </r>
  <r>
    <s v="Elvin Safarov"/>
    <x v="2"/>
    <n v="6100"/>
    <s v="Prime Trading"/>
    <d v="2025-07-09T00:00:00"/>
    <x v="0"/>
    <d v="2026-07-25T00:00:00"/>
    <x v="0"/>
    <s v="Ukraine"/>
    <s v="Export"/>
    <s v="Pivdennyi"/>
    <s v="Sunflower Terminal"/>
  </r>
  <r>
    <s v="Alora"/>
    <x v="4"/>
    <n v="21300"/>
    <s v="Westchem"/>
    <d v="2025-07-09T00:00:00"/>
    <x v="0"/>
    <d v="2026-07-25T00:00:00"/>
    <x v="6"/>
    <s v="Ukraine"/>
    <s v="Export"/>
    <s v="Chornomorsk"/>
    <s v="Eco Resource Hold. (Olir Grain)"/>
  </r>
  <r>
    <s v="Astros"/>
    <x v="7"/>
    <n v="3000"/>
    <s v="Risoil"/>
    <d v="2025-07-09T00:00:00"/>
    <x v="0"/>
    <d v="2026-07-25T00:00:00"/>
    <x v="0"/>
    <s v="Ukraine"/>
    <s v="Export"/>
    <s v="Chornomorsk"/>
    <s v="Risoil-Ily"/>
  </r>
  <r>
    <s v="Sara Rs"/>
    <x v="1"/>
    <n v="7675"/>
    <s v="N/A"/>
    <d v="2025-07-09T00:00:00"/>
    <x v="0"/>
    <d v="2026-07-25T00:00:00"/>
    <x v="2"/>
    <s v="Ukraine"/>
    <s v="Export"/>
    <s v="Pivdennyi"/>
    <s v="Odesa Portside Plant"/>
  </r>
  <r>
    <s v="Mermaid 1"/>
    <x v="4"/>
    <n v="4812"/>
    <s v="Nibulon"/>
    <d v="2025-07-09T00:00:00"/>
    <x v="0"/>
    <d v="2026-07-25T00:00:00"/>
    <x v="6"/>
    <s v="Ukraine"/>
    <s v="Export"/>
    <s v="Izmail"/>
    <s v="N/A"/>
  </r>
  <r>
    <s v="Dynamic M"/>
    <x v="4"/>
    <n v="28000"/>
    <s v="Agroprosperis"/>
    <d v="2025-07-10T00:00:00"/>
    <x v="0"/>
    <d v="2026-07-25T00:00:00"/>
    <x v="6"/>
    <s v="Ukraine"/>
    <s v="Export"/>
    <s v="Pivdennyi"/>
    <s v="Tis-Grain"/>
  </r>
  <r>
    <s v="Haato"/>
    <x v="1"/>
    <n v="57145"/>
    <s v="ADM"/>
    <d v="2025-07-10T00:00:00"/>
    <x v="0"/>
    <d v="2026-07-25T00:00:00"/>
    <x v="4"/>
    <s v="Ukraine"/>
    <s v="Export"/>
    <s v="Odesa"/>
    <s v="Ukrelevatorprom"/>
  </r>
  <r>
    <s v="Bs-4"/>
    <x v="1"/>
    <n v="944"/>
    <s v="ADM"/>
    <d v="2025-07-10T00:00:00"/>
    <x v="0"/>
    <d v="2026-07-25T00:00:00"/>
    <x v="16"/>
    <s v="Ukraine"/>
    <s v="Export"/>
    <s v="Izmail"/>
    <s v="N/A"/>
  </r>
  <r>
    <s v="Bs-6"/>
    <x v="1"/>
    <n v="950"/>
    <s v="ADM"/>
    <d v="2025-07-10T00:00:00"/>
    <x v="0"/>
    <d v="2026-07-25T00:00:00"/>
    <x v="16"/>
    <s v="Ukraine"/>
    <s v="Export"/>
    <s v="Izmail"/>
    <s v="N/A"/>
  </r>
  <r>
    <s v="Hala Star"/>
    <x v="1"/>
    <n v="4000"/>
    <s v="Westchem"/>
    <d v="2025-07-11T00:00:00"/>
    <x v="0"/>
    <d v="2026-07-25T00:00:00"/>
    <x v="7"/>
    <s v="Ukraine"/>
    <s v="Export"/>
    <s v="Chornomorsk"/>
    <s v="Chornomorsk Trade Port"/>
  </r>
  <r>
    <s v="Amarillo"/>
    <x v="4"/>
    <n v="14040"/>
    <s v="N/A"/>
    <d v="2025-07-11T00:00:00"/>
    <x v="0"/>
    <d v="2026-07-25T00:00:00"/>
    <x v="6"/>
    <s v="Ukraine"/>
    <s v="Export"/>
    <s v="Chornomorsk"/>
    <s v="Fish Port"/>
  </r>
  <r>
    <s v="Ata Voyager"/>
    <x v="2"/>
    <n v="6000"/>
    <s v="Bunge"/>
    <d v="2025-07-12T00:00:00"/>
    <x v="0"/>
    <d v="2026-07-25T00:00:00"/>
    <x v="1"/>
    <s v="Ukraine"/>
    <s v="Export"/>
    <s v="Odesa"/>
    <s v="Opctc"/>
  </r>
  <r>
    <s v="Ata Voyager"/>
    <x v="2"/>
    <n v="3000"/>
    <s v="Bunge"/>
    <d v="2025-07-12T00:00:00"/>
    <x v="0"/>
    <d v="2026-07-25T00:00:00"/>
    <x v="3"/>
    <s v="Ukraine"/>
    <s v="Export"/>
    <s v="Odesa"/>
    <s v="Opctc"/>
  </r>
  <r>
    <s v="Rayes"/>
    <x v="1"/>
    <n v="4709"/>
    <s v="N/A"/>
    <d v="2025-07-12T00:00:00"/>
    <x v="0"/>
    <d v="2026-07-25T00:00:00"/>
    <x v="10"/>
    <s v="Ukraine"/>
    <s v="Export"/>
    <s v="Pivdennyi"/>
    <s v="N/A"/>
  </r>
  <r>
    <s v="Kapitan Shyriagin"/>
    <x v="0"/>
    <n v="6014"/>
    <s v="N/A"/>
    <d v="2025-07-12T00:00:00"/>
    <x v="0"/>
    <d v="2026-07-25T00:00:00"/>
    <x v="5"/>
    <s v="Ukraine"/>
    <s v="Export"/>
    <s v="Izmail"/>
    <s v="Galaxy"/>
  </r>
  <r>
    <s v="Amoy Action"/>
    <x v="5"/>
    <n v="47500"/>
    <s v="Kernel"/>
    <d v="2025-07-13T00:00:00"/>
    <x v="0"/>
    <d v="2026-07-25T00:00:00"/>
    <x v="17"/>
    <s v="Ukraine"/>
    <s v="Export"/>
    <s v="Chornomorsk"/>
    <s v="Transbulk"/>
  </r>
  <r>
    <s v="Chiara"/>
    <x v="7"/>
    <n v="59605"/>
    <s v="Kernel"/>
    <d v="2025-07-13T00:00:00"/>
    <x v="0"/>
    <d v="2026-07-25T00:00:00"/>
    <x v="17"/>
    <s v="Ukraine"/>
    <s v="Export"/>
    <s v="Chornomorsk"/>
    <s v="Transbulk"/>
  </r>
  <r>
    <s v="Princess Mariam"/>
    <x v="5"/>
    <n v="6198"/>
    <s v="N/A"/>
    <d v="2025-07-13T00:00:00"/>
    <x v="0"/>
    <d v="2026-07-25T00:00:00"/>
    <x v="5"/>
    <s v="Ukraine"/>
    <s v="Export"/>
    <s v="Pivdennyi"/>
    <s v="Tis-Grain"/>
  </r>
  <r>
    <s v="Hira V"/>
    <x v="2"/>
    <n v="6200"/>
    <s v="Allseeds"/>
    <d v="2025-07-13T00:00:00"/>
    <x v="0"/>
    <d v="2026-07-25T00:00:00"/>
    <x v="3"/>
    <s v="Ukraine"/>
    <s v="Export"/>
    <s v="Pivdennyi"/>
    <s v="Abs"/>
  </r>
  <r>
    <s v="Lmz Europa"/>
    <x v="1"/>
    <n v="50215"/>
    <s v="Viterra (Glencore)"/>
    <d v="2025-07-14T00:00:00"/>
    <x v="0"/>
    <d v="2026-07-25T00:00:00"/>
    <x v="18"/>
    <s v="Ukraine"/>
    <s v="Export"/>
    <s v="Chornomorsk"/>
    <s v="Igt"/>
  </r>
  <r>
    <s v="Greenway"/>
    <x v="4"/>
    <n v="9005"/>
    <s v="Arista Trading"/>
    <d v="2025-07-14T00:00:00"/>
    <x v="0"/>
    <d v="2026-07-25T00:00:00"/>
    <x v="6"/>
    <s v="Ukraine"/>
    <s v="Export"/>
    <s v="Odesa"/>
    <s v="N/A"/>
  </r>
  <r>
    <s v="Rider"/>
    <x v="4"/>
    <n v="10000"/>
    <s v="Zarja Agro"/>
    <d v="2025-07-14T00:00:00"/>
    <x v="0"/>
    <d v="2026-07-25T00:00:00"/>
    <x v="19"/>
    <s v="Ukraine"/>
    <s v="Export"/>
    <s v="Pivdennyi"/>
    <s v="N/A"/>
  </r>
  <r>
    <s v="Dieva"/>
    <x v="5"/>
    <n v="2798"/>
    <s v="Solagro"/>
    <d v="2025-07-14T00:00:00"/>
    <x v="0"/>
    <d v="2026-07-25T00:00:00"/>
    <x v="9"/>
    <s v="Ukraine"/>
    <s v="Export"/>
    <s v="Izmail"/>
    <s v="Agrotradestevedoring"/>
  </r>
  <r>
    <s v="Dano"/>
    <x v="0"/>
    <n v="5553"/>
    <s v="Agro Fond"/>
    <d v="2025-07-15T00:00:00"/>
    <x v="0"/>
    <d v="2026-07-25T00:00:00"/>
    <x v="6"/>
    <s v="Ukraine"/>
    <s v="Export"/>
    <s v="Chornomorsk"/>
    <s v="Chornomorsk Trade Port"/>
  </r>
  <r>
    <s v="Fayze K"/>
    <x v="4"/>
    <n v="8004"/>
    <s v="Cetus Trade"/>
    <d v="2025-07-15T00:00:00"/>
    <x v="0"/>
    <d v="2026-07-25T00:00:00"/>
    <x v="6"/>
    <s v="Ukraine"/>
    <s v="Export"/>
    <s v="Odesa"/>
    <s v="N/A"/>
  </r>
  <r>
    <s v="Friends Rs1"/>
    <x v="1"/>
    <n v="4800"/>
    <s v="ADM"/>
    <d v="2025-07-16T00:00:00"/>
    <x v="0"/>
    <d v="2026-07-25T00:00:00"/>
    <x v="5"/>
    <s v="Ukraine"/>
    <s v="Export"/>
    <s v="Reni"/>
    <s v="N/A"/>
  </r>
  <r>
    <s v="Fortunate"/>
    <x v="0"/>
    <n v="3884"/>
    <s v="Cropfield"/>
    <d v="2025-07-16T00:00:00"/>
    <x v="0"/>
    <d v="2026-07-25T00:00:00"/>
    <x v="10"/>
    <s v="Ukraine"/>
    <s v="Export"/>
    <s v="Chornomorsk"/>
    <s v="Risoil-Ily"/>
  </r>
  <r>
    <s v="Rek Elite"/>
    <x v="0"/>
    <n v="33000"/>
    <s v="Agroprosperis"/>
    <d v="2025-07-16T00:00:00"/>
    <x v="0"/>
    <d v="2026-07-25T00:00:00"/>
    <x v="5"/>
    <s v="Ukraine"/>
    <s v="Export"/>
    <s v="Chornomorsk"/>
    <s v="Transservice"/>
  </r>
  <r>
    <s v="Sanita S"/>
    <x v="4"/>
    <n v="45000"/>
    <s v="Kernel"/>
    <d v="2025-07-16T00:00:00"/>
    <x v="0"/>
    <d v="2026-07-25T00:00:00"/>
    <x v="3"/>
    <s v="Ukraine"/>
    <s v="Export"/>
    <s v="Chornomorsk"/>
    <s v="Transbulk"/>
  </r>
  <r>
    <s v="Aileen"/>
    <x v="1"/>
    <n v="16750"/>
    <s v="Adelon"/>
    <d v="2025-07-16T00:00:00"/>
    <x v="0"/>
    <d v="2026-07-25T00:00:00"/>
    <x v="15"/>
    <s v="Ukraine"/>
    <s v="Export"/>
    <s v="Chornomorsk"/>
    <s v="Chornomorsk Trade Port"/>
  </r>
  <r>
    <s v="Unda"/>
    <x v="2"/>
    <n v="8400"/>
    <s v="Bunge"/>
    <d v="2025-07-16T00:00:00"/>
    <x v="0"/>
    <d v="2026-07-25T00:00:00"/>
    <x v="3"/>
    <s v="Ukraine"/>
    <s v="Export"/>
    <s v="Odesa"/>
    <s v="Opctc"/>
  </r>
  <r>
    <s v="Princess Vedad"/>
    <x v="3"/>
    <n v="3835"/>
    <s v="N/A"/>
    <d v="2025-07-16T00:00:00"/>
    <x v="0"/>
    <d v="2026-07-25T00:00:00"/>
    <x v="9"/>
    <s v="Ukraine"/>
    <s v="Export"/>
    <s v="Pivdennyi"/>
    <s v="N/A"/>
  </r>
  <r>
    <s v="Gma Tania"/>
    <x v="1"/>
    <n v="2708"/>
    <s v="N/A"/>
    <d v="2025-07-17T00:00:00"/>
    <x v="0"/>
    <d v="2026-07-25T00:00:00"/>
    <x v="2"/>
    <s v="Ukraine"/>
    <s v="Export"/>
    <s v="Odesa"/>
    <s v="N/A"/>
  </r>
  <r>
    <s v="Isik 4"/>
    <x v="1"/>
    <n v="3939"/>
    <s v="Agro Trading"/>
    <d v="2025-07-17T00:00:00"/>
    <x v="0"/>
    <d v="2026-07-25T00:00:00"/>
    <x v="2"/>
    <s v="Ukraine"/>
    <s v="Export"/>
    <s v="Izmail"/>
    <s v="Galaxy"/>
  </r>
  <r>
    <s v="Niksar"/>
    <x v="8"/>
    <n v="3000"/>
    <s v="N/A"/>
    <d v="2025-07-18T00:00:00"/>
    <x v="0"/>
    <d v="2026-07-25T00:00:00"/>
    <x v="3"/>
    <s v="Ukraine"/>
    <s v="Export"/>
    <s v="Izmail"/>
    <s v="Upss Izmail"/>
  </r>
  <r>
    <s v="K Hak"/>
    <x v="0"/>
    <n v="8724"/>
    <s v="Zaria Trade"/>
    <d v="2025-07-19T00:00:00"/>
    <x v="0"/>
    <d v="2026-07-25T00:00:00"/>
    <x v="5"/>
    <s v="Ukraine"/>
    <s v="Export"/>
    <s v="Chornomorsk"/>
    <s v="Chornomorsk Trade Port"/>
  </r>
  <r>
    <s v="Ultramed"/>
    <x v="1"/>
    <n v="18271"/>
    <s v="Agroprosperis"/>
    <d v="2025-07-19T00:00:00"/>
    <x v="0"/>
    <d v="2026-07-25T00:00:00"/>
    <x v="5"/>
    <s v="Ukraine"/>
    <s v="Export"/>
    <s v="Pivdennyi"/>
    <s v="Tis-Grain"/>
  </r>
  <r>
    <s v="Alice"/>
    <x v="4"/>
    <n v="5728"/>
    <s v="Glenport"/>
    <d v="2025-07-19T00:00:00"/>
    <x v="0"/>
    <d v="2026-07-25T00:00:00"/>
    <x v="14"/>
    <s v="Ukraine"/>
    <s v="Export"/>
    <s v="Pivdennyi"/>
    <s v="N/A"/>
  </r>
  <r>
    <s v="Anna Dorothea"/>
    <x v="9"/>
    <n v="44976"/>
    <s v="Arista Trading"/>
    <d v="2025-07-19T00:00:00"/>
    <x v="0"/>
    <d v="2026-07-25T00:00:00"/>
    <x v="4"/>
    <s v="Ukraine"/>
    <s v="Export"/>
    <s v="Odesa"/>
    <s v="N/A"/>
  </r>
  <r>
    <s v="Lady Ileen"/>
    <x v="1"/>
    <n v="27250"/>
    <s v="Agriprime"/>
    <d v="2025-07-19T00:00:00"/>
    <x v="0"/>
    <d v="2026-07-25T00:00:00"/>
    <x v="5"/>
    <s v="Ukraine"/>
    <s v="Export"/>
    <s v="Pivdennyi"/>
    <s v="N/A"/>
  </r>
  <r>
    <s v="Royal Star"/>
    <x v="1"/>
    <n v="26300"/>
    <s v="Zaria Trade"/>
    <d v="2025-07-19T00:00:00"/>
    <x v="0"/>
    <d v="2026-07-25T00:00:00"/>
    <x v="5"/>
    <s v="Ukraine"/>
    <s v="Export"/>
    <s v="Pivdennyi"/>
    <s v="Tis-Fertilizers"/>
  </r>
  <r>
    <s v="Asmar"/>
    <x v="4"/>
    <n v="5814"/>
    <s v="Profit Export"/>
    <d v="2025-07-19T00:00:00"/>
    <x v="0"/>
    <d v="2026-07-25T00:00:00"/>
    <x v="6"/>
    <s v="Ukraine"/>
    <s v="Export"/>
    <s v="Izmail"/>
    <s v="Dunaysudoremont"/>
  </r>
  <r>
    <s v="Prince Zafer"/>
    <x v="0"/>
    <n v="6600"/>
    <s v="Agro Fond"/>
    <d v="2025-07-20T00:00:00"/>
    <x v="0"/>
    <d v="2026-07-25T00:00:00"/>
    <x v="6"/>
    <s v="Ukraine"/>
    <s v="Export"/>
    <s v="Chornomorsk"/>
    <s v="Chornomorsk Trade Port"/>
  </r>
  <r>
    <s v="Sormovskiy 123"/>
    <x v="6"/>
    <n v="2807"/>
    <s v="Viktor K"/>
    <d v="2025-07-20T00:00:00"/>
    <x v="0"/>
    <d v="2026-07-25T00:00:00"/>
    <x v="11"/>
    <s v="Ukraine"/>
    <s v="Export"/>
    <s v="Izmail"/>
    <s v="N/A"/>
  </r>
  <r>
    <s v="Master"/>
    <x v="5"/>
    <n v="66000"/>
    <s v="Louis Dreyfus"/>
    <d v="2025-07-20T00:00:00"/>
    <x v="0"/>
    <d v="2026-07-25T00:00:00"/>
    <x v="17"/>
    <s v="Ukraine"/>
    <s v="Export"/>
    <s v="Odesa"/>
    <s v="Brooklyn"/>
  </r>
  <r>
    <s v="Zheng Jun"/>
    <x v="0"/>
    <n v="66000"/>
    <s v="ADM"/>
    <d v="2025-07-20T00:00:00"/>
    <x v="0"/>
    <d v="2026-07-25T00:00:00"/>
    <x v="4"/>
    <s v="Ukraine"/>
    <s v="Export"/>
    <s v="Odesa"/>
    <s v="Ukrelevatorprom"/>
  </r>
  <r>
    <s v="Neco K"/>
    <x v="4"/>
    <n v="7351"/>
    <s v="N/A"/>
    <d v="2025-07-20T00:00:00"/>
    <x v="0"/>
    <d v="2026-07-25T00:00:00"/>
    <x v="14"/>
    <s v="Ukraine"/>
    <s v="Export"/>
    <s v="Izmail"/>
    <s v="N/A"/>
  </r>
  <r>
    <s v="Alina"/>
    <x v="9"/>
    <n v="3685"/>
    <s v="N/A"/>
    <d v="2025-07-20T00:00:00"/>
    <x v="0"/>
    <d v="2026-07-25T00:00:00"/>
    <x v="10"/>
    <s v="Ukraine"/>
    <s v="Export"/>
    <s v="Reni"/>
    <s v="N/A"/>
  </r>
  <r>
    <s v="Brave Knight"/>
    <x v="7"/>
    <n v="2930"/>
    <s v="N/A"/>
    <d v="2025-07-21T00:00:00"/>
    <x v="0"/>
    <d v="2026-07-25T00:00:00"/>
    <x v="0"/>
    <s v="Ukraine"/>
    <s v="Export"/>
    <s v="Chornomorsk"/>
    <s v="Tek-Trans Group Forward"/>
  </r>
  <r>
    <s v="Brave Knight"/>
    <x v="1"/>
    <n v="2432"/>
    <s v="MHP"/>
    <d v="2025-07-21T00:00:00"/>
    <x v="0"/>
    <d v="2026-07-25T00:00:00"/>
    <x v="0"/>
    <s v="Ukraine"/>
    <s v="Export"/>
    <s v="Chornomorsk"/>
    <s v="Tek-Trans Group Forward"/>
  </r>
  <r>
    <s v="Tivy Gold"/>
    <x v="2"/>
    <n v="38000"/>
    <s v="Kernel"/>
    <d v="2025-07-21T00:00:00"/>
    <x v="0"/>
    <d v="2026-07-25T00:00:00"/>
    <x v="8"/>
    <s v="Ukraine"/>
    <s v="Export"/>
    <s v="Chornomorsk"/>
    <s v="Tgt"/>
  </r>
  <r>
    <s v="Norman"/>
    <x v="2"/>
    <n v="8500"/>
    <s v="Bunge"/>
    <d v="2025-07-21T00:00:00"/>
    <x v="0"/>
    <d v="2026-07-25T00:00:00"/>
    <x v="20"/>
    <s v="Ukraine"/>
    <s v="Export"/>
    <s v="Odesa"/>
    <s v="Opctc"/>
  </r>
  <r>
    <s v="Junning"/>
    <x v="4"/>
    <n v="50674"/>
    <s v="Kernel"/>
    <d v="2025-07-21T00:00:00"/>
    <x v="0"/>
    <d v="2026-07-25T00:00:00"/>
    <x v="21"/>
    <s v="Ukraine"/>
    <s v="Export"/>
    <s v="Chornomorsk"/>
    <s v="Transbulk"/>
  </r>
  <r>
    <s v="Hana H"/>
    <x v="10"/>
    <n v="6393"/>
    <s v="Poliagro (Hakan Agro)"/>
    <d v="2025-07-21T00:00:00"/>
    <x v="0"/>
    <d v="2026-07-25T00:00:00"/>
    <x v="3"/>
    <s v="Ukraine"/>
    <s v="Export"/>
    <s v="Chornomorsk"/>
    <s v="Risoil-Ily"/>
  </r>
  <r>
    <s v="Petros S"/>
    <x v="7"/>
    <n v="47519"/>
    <s v="Bunge"/>
    <d v="2025-07-22T00:00:00"/>
    <x v="0"/>
    <d v="2026-07-25T00:00:00"/>
    <x v="17"/>
    <s v="Ukraine"/>
    <s v="Export"/>
    <s v="Pivdennyi"/>
    <s v="N/A"/>
  </r>
  <r>
    <s v="Dr Sarkas"/>
    <x v="1"/>
    <n v="27194"/>
    <s v="MHP"/>
    <d v="2025-07-22T00:00:00"/>
    <x v="0"/>
    <d v="2026-07-25T00:00:00"/>
    <x v="0"/>
    <s v="Ukraine"/>
    <s v="Export"/>
    <s v="Chornomorsk"/>
    <s v="Risoil-Ily"/>
  </r>
  <r>
    <s v="Eileen"/>
    <x v="0"/>
    <n v="2702"/>
    <s v="Agro Fond"/>
    <d v="2025-07-22T00:00:00"/>
    <x v="0"/>
    <d v="2026-07-25T00:00:00"/>
    <x v="11"/>
    <s v="Ukraine"/>
    <s v="Export"/>
    <s v="Izmail"/>
    <s v="N/A"/>
  </r>
  <r>
    <s v="Megan"/>
    <x v="1"/>
    <n v="10551"/>
    <s v="N/A"/>
    <d v="2025-07-22T00:00:00"/>
    <x v="0"/>
    <d v="2026-07-25T00:00:00"/>
    <x v="5"/>
    <s v="Ukraine"/>
    <s v="Export"/>
    <s v="Pivdennyi"/>
    <s v="Tis-Fertilizers"/>
  </r>
  <r>
    <s v="Tai Harvest"/>
    <x v="1"/>
    <n v="48300"/>
    <s v="Kernel"/>
    <d v="2025-07-23T00:00:00"/>
    <x v="0"/>
    <d v="2026-07-25T00:00:00"/>
    <x v="22"/>
    <s v="Ukraine"/>
    <s v="Export"/>
    <s v="Chornomorsk"/>
    <s v="Transbulk"/>
  </r>
  <r>
    <s v="Triumph IV"/>
    <x v="1"/>
    <n v="5927"/>
    <s v="MHP"/>
    <d v="2025-07-23T00:00:00"/>
    <x v="0"/>
    <d v="2026-07-25T00:00:00"/>
    <x v="0"/>
    <s v="Ukraine"/>
    <s v="Export"/>
    <s v="Pivdennyi"/>
    <s v="Borivage"/>
  </r>
  <r>
    <s v="Mentor"/>
    <x v="2"/>
    <n v="12000"/>
    <s v="Kernel"/>
    <d v="2025-07-23T00:00:00"/>
    <x v="0"/>
    <d v="2026-07-25T00:00:00"/>
    <x v="3"/>
    <s v="Ukraine"/>
    <s v="Export"/>
    <s v="Chornomorsk"/>
    <s v="Tgt"/>
  </r>
  <r>
    <s v="Panjali Teymurov"/>
    <x v="2"/>
    <n v="6286"/>
    <s v="Nizhinskiy"/>
    <d v="2025-07-23T00:00:00"/>
    <x v="0"/>
    <d v="2026-07-25T00:00:00"/>
    <x v="0"/>
    <s v="Ukraine"/>
    <s v="Export"/>
    <s v="Odesa"/>
    <s v="Opctc"/>
  </r>
  <r>
    <s v="Noran"/>
    <x v="7"/>
    <n v="6064"/>
    <s v="Sunolta"/>
    <d v="2025-07-23T00:00:00"/>
    <x v="0"/>
    <d v="2026-07-25T00:00:00"/>
    <x v="0"/>
    <s v="Ukraine"/>
    <s v="Export"/>
    <s v="Odesa"/>
    <s v="N/A"/>
  </r>
  <r>
    <s v="Munammet Gumustas 5"/>
    <x v="11"/>
    <n v="3400"/>
    <s v="N/A"/>
    <d v="2025-07-23T00:00:00"/>
    <x v="0"/>
    <d v="2026-07-25T00:00:00"/>
    <x v="5"/>
    <s v="Ukraine"/>
    <s v="Export"/>
    <s v="Ust-Dunaisk"/>
    <s v="N/A"/>
  </r>
  <r>
    <s v="NBL-008"/>
    <x v="9"/>
    <n v="3932"/>
    <s v="Nibulon"/>
    <d v="2025-07-23T00:00:00"/>
    <x v="0"/>
    <d v="2026-07-25T00:00:00"/>
    <x v="4"/>
    <s v="Ukraine"/>
    <s v="Export"/>
    <s v="Izmail"/>
    <s v="N/A"/>
  </r>
  <r>
    <s v="NBL-012"/>
    <x v="9"/>
    <n v="3931"/>
    <s v="Nibulon"/>
    <d v="2025-07-23T00:00:00"/>
    <x v="0"/>
    <d v="2026-07-25T00:00:00"/>
    <x v="4"/>
    <s v="Ukraine"/>
    <s v="Export"/>
    <s v="Izmail"/>
    <s v="N/A"/>
  </r>
  <r>
    <s v="Yasar Kemal"/>
    <x v="9"/>
    <n v="44000"/>
    <s v="ADM"/>
    <d v="2025-07-23T00:00:00"/>
    <x v="0"/>
    <d v="2026-07-25T00:00:00"/>
    <x v="23"/>
    <s v="Ukraine"/>
    <s v="Export"/>
    <s v="Odesa"/>
    <s v="N/A"/>
  </r>
  <r>
    <s v="Khudayar Yusifzade"/>
    <x v="2"/>
    <n v="6300"/>
    <s v="Allseeds"/>
    <d v="2025-07-24T00:00:00"/>
    <x v="0"/>
    <d v="2026-07-25T00:00:00"/>
    <x v="3"/>
    <s v="Ukraine"/>
    <s v="Export"/>
    <s v="Pivdennyi"/>
    <s v="Abs"/>
  </r>
  <r>
    <s v="Ladonna"/>
    <x v="4"/>
    <n v="21382"/>
    <s v="Westchem"/>
    <d v="2025-07-24T00:00:00"/>
    <x v="0"/>
    <d v="2026-07-25T00:00:00"/>
    <x v="6"/>
    <s v="Ukraine"/>
    <s v="Export"/>
    <s v="Chornomorsk"/>
    <s v="Chornomorsk Trade Port"/>
  </r>
  <r>
    <s v="Dora"/>
    <x v="4"/>
    <n v="51020"/>
    <s v="Cargill"/>
    <d v="2025-07-24T00:00:00"/>
    <x v="0"/>
    <d v="2026-07-25T00:00:00"/>
    <x v="3"/>
    <s v="Ukraine"/>
    <s v="Export"/>
    <s v="Pivdennyi"/>
    <s v="Neptune (Mv Cargo)"/>
  </r>
  <r>
    <s v="Karanfil"/>
    <x v="0"/>
    <n v="8000"/>
    <s v="ADM"/>
    <d v="2025-07-24T00:00:00"/>
    <x v="0"/>
    <d v="2026-07-25T00:00:00"/>
    <x v="6"/>
    <s v="Ukraine"/>
    <s v="Export"/>
    <s v="Chornomorsk"/>
    <s v="Framshipping"/>
  </r>
  <r>
    <s v="Oris Marine"/>
    <x v="2"/>
    <n v="3201"/>
    <s v="Crystal Alliance Trade"/>
    <d v="2025-07-24T00:00:00"/>
    <x v="0"/>
    <d v="2026-07-25T00:00:00"/>
    <x v="7"/>
    <s v="Ukraine"/>
    <s v="Export"/>
    <s v="Izmail"/>
    <s v="N/A"/>
  </r>
  <r>
    <s v="Clever"/>
    <x v="7"/>
    <n v="4052"/>
    <s v="Izmail-Transbulkterminal"/>
    <d v="2025-07-24T00:00:00"/>
    <x v="0"/>
    <d v="2026-07-25T00:00:00"/>
    <x v="6"/>
    <s v="Ukraine"/>
    <s v="Export"/>
    <s v="Izmail"/>
    <s v="N/A"/>
  </r>
  <r>
    <s v="White Star"/>
    <x v="5"/>
    <n v="7835"/>
    <s v="Solagro"/>
    <d v="2025-07-24T00:00:00"/>
    <x v="0"/>
    <d v="2026-07-25T00:00:00"/>
    <x v="9"/>
    <s v="Ukraine"/>
    <s v="Export"/>
    <s v="Izmail"/>
    <s v="N/A"/>
  </r>
  <r>
    <s v="Super Sarkas"/>
    <x v="1"/>
    <n v="25000"/>
    <s v="Adelon"/>
    <d v="2025-07-25T00:00:00"/>
    <x v="0"/>
    <d v="2026-07-25T00:00:00"/>
    <x v="0"/>
    <s v="Ukraine"/>
    <s v="Export"/>
    <s v="Chornomorsk"/>
    <s v="Chornomorsk Trade Port"/>
  </r>
  <r>
    <s v="Lady Monica"/>
    <x v="9"/>
    <n v="29700"/>
    <s v="Cargill"/>
    <d v="2025-07-25T00:00:00"/>
    <x v="0"/>
    <d v="2026-07-25T00:00:00"/>
    <x v="24"/>
    <s v="Ukraine"/>
    <s v="Export"/>
    <s v="Chornomorsk"/>
    <s v="Risoil-Ily"/>
  </r>
  <r>
    <s v="Kubrosli Y"/>
    <x v="0"/>
    <n v="10418"/>
    <s v="Elita Gida"/>
    <d v="2025-07-25T00:00:00"/>
    <x v="0"/>
    <d v="2026-07-25T00:00:00"/>
    <x v="5"/>
    <s v="Ukraine"/>
    <s v="Export"/>
    <s v="Odesa"/>
    <s v="N/A"/>
  </r>
  <r>
    <s v="Jabrayil Dovlatzadeh"/>
    <x v="2"/>
    <n v="2938"/>
    <s v="MHP"/>
    <d v="2025-07-25T00:00:00"/>
    <x v="0"/>
    <d v="2026-07-25T00:00:00"/>
    <x v="3"/>
    <s v="Ukraine"/>
    <s v="Export"/>
    <s v="Chornomorsk"/>
    <s v="Risoil-Ily"/>
  </r>
  <r>
    <s v="Sa-19"/>
    <x v="1"/>
    <n v="834"/>
    <s v="ADM"/>
    <d v="2025-07-25T00:00:00"/>
    <x v="0"/>
    <d v="2026-07-25T00:00:00"/>
    <x v="16"/>
    <s v="Ukraine"/>
    <s v="Export"/>
    <s v="Izmail"/>
    <s v="N/A"/>
  </r>
  <r>
    <s v="Firat"/>
    <x v="4"/>
    <n v="5849"/>
    <s v="Nibulon"/>
    <d v="2025-07-25T00:00:00"/>
    <x v="0"/>
    <d v="2026-07-25T00:00:00"/>
    <x v="6"/>
    <s v="Ukraine"/>
    <s v="Export"/>
    <s v="Izmail"/>
    <s v="N/A"/>
  </r>
  <r>
    <s v="Rotterdam Pearl V"/>
    <x v="4"/>
    <n v="52656"/>
    <s v="Kernel"/>
    <d v="2025-07-26T00:00:00"/>
    <x v="0"/>
    <d v="2026-07-25T00:00:00"/>
    <x v="25"/>
    <s v="Ukraine"/>
    <s v="Export"/>
    <s v="Chornomorsk"/>
    <s v="Transbulk"/>
  </r>
  <r>
    <s v="Muhammet Gumustas 5"/>
    <x v="11"/>
    <n v="3400"/>
    <s v="Memisoglu Tarim"/>
    <d v="2025-07-26T00:00:00"/>
    <x v="0"/>
    <d v="2026-07-25T00:00:00"/>
    <x v="5"/>
    <s v="Ukraine"/>
    <s v="Export"/>
    <s v="Izmail"/>
    <s v="N/A"/>
  </r>
  <r>
    <s v="Zeinab"/>
    <x v="4"/>
    <n v="25000"/>
    <s v="N/A"/>
    <d v="2025-07-26T00:00:00"/>
    <x v="0"/>
    <d v="2026-07-25T00:00:00"/>
    <x v="6"/>
    <s v="Ukraine"/>
    <s v="Export"/>
    <s v="Pivdennyi"/>
    <s v="Tis-Grain"/>
  </r>
  <r>
    <s v="Ayana"/>
    <x v="0"/>
    <n v="3550"/>
    <s v="Cetus Trade"/>
    <d v="2025-07-26T00:00:00"/>
    <x v="0"/>
    <d v="2026-07-25T00:00:00"/>
    <x v="5"/>
    <s v="Ukraine"/>
    <s v="Export"/>
    <s v="Chornomorsk"/>
    <s v="Chornomorsk Trade Port"/>
  </r>
  <r>
    <s v="Usichem"/>
    <x v="2"/>
    <n v="6600"/>
    <s v="Bunge"/>
    <d v="2025-07-26T00:00:00"/>
    <x v="0"/>
    <d v="2026-07-25T00:00:00"/>
    <x v="0"/>
    <s v="Ukraine"/>
    <s v="Export"/>
    <s v="Odesa"/>
    <s v="Opctc"/>
  </r>
  <r>
    <s v="Golden Malak"/>
    <x v="4"/>
    <n v="29145"/>
    <s v="Astarta"/>
    <d v="2025-07-26T00:00:00"/>
    <x v="0"/>
    <d v="2026-07-25T00:00:00"/>
    <x v="3"/>
    <s v="Ukraine"/>
    <s v="Export"/>
    <s v="Pivdennyi"/>
    <s v="Neptune (Mv Cargo)"/>
  </r>
  <r>
    <s v="Brothers Rs"/>
    <x v="1"/>
    <n v="4900"/>
    <s v="Zaria Trade"/>
    <d v="2025-07-26T00:00:00"/>
    <x v="0"/>
    <d v="2026-07-25T00:00:00"/>
    <x v="2"/>
    <s v="Ukraine"/>
    <s v="Export"/>
    <s v="Pivdennyi"/>
    <s v="N/A"/>
  </r>
  <r>
    <s v="Caspit"/>
    <x v="6"/>
    <n v="1193"/>
    <s v="Golden Dragon"/>
    <d v="2025-07-26T00:00:00"/>
    <x v="0"/>
    <d v="2026-07-25T00:00:00"/>
    <x v="16"/>
    <s v="Ukraine"/>
    <s v="Export"/>
    <s v="Izmail"/>
    <s v="N/A"/>
  </r>
  <r>
    <s v="Ocean Sky"/>
    <x v="1"/>
    <n v="12000"/>
    <s v="Zaria Trade"/>
    <d v="2025-07-26T00:00:00"/>
    <x v="0"/>
    <d v="2026-07-25T00:00:00"/>
    <x v="0"/>
    <s v="Ukraine"/>
    <s v="Export"/>
    <s v="Pivdennyi"/>
    <s v="N/A"/>
  </r>
  <r>
    <s v="Urasia Link"/>
    <x v="5"/>
    <n v="61004"/>
    <s v="Arista Trading"/>
    <d v="2025-07-26T00:00:00"/>
    <x v="0"/>
    <d v="2026-07-25T00:00:00"/>
    <x v="17"/>
    <s v="Ukraine"/>
    <s v="Export"/>
    <s v="Pivdennyi"/>
    <s v="N/A"/>
  </r>
  <r>
    <s v="Aj Rose"/>
    <x v="1"/>
    <n v="5970"/>
    <s v="N/A"/>
    <d v="2025-07-26T00:00:00"/>
    <x v="0"/>
    <d v="2026-07-25T00:00:00"/>
    <x v="5"/>
    <s v="Ukraine"/>
    <s v="Export"/>
    <s v="Odesa"/>
    <s v="Brooklyn"/>
  </r>
  <r>
    <s v="Mak 1"/>
    <x v="4"/>
    <n v="22500"/>
    <s v="Adelon"/>
    <d v="2025-07-27T00:00:00"/>
    <x v="0"/>
    <d v="2026-07-25T00:00:00"/>
    <x v="6"/>
    <s v="Ukraine"/>
    <s v="Export"/>
    <s v="Chornomorsk"/>
    <s v="Chornomorsk Trade Port"/>
  </r>
  <r>
    <s v="Halona"/>
    <x v="5"/>
    <n v="63000"/>
    <s v="ADM"/>
    <d v="2025-07-27T00:00:00"/>
    <x v="0"/>
    <d v="2026-07-25T00:00:00"/>
    <x v="17"/>
    <s v="Ukraine"/>
    <s v="Export"/>
    <s v="Odesa"/>
    <s v="Ukrelevatorprom"/>
  </r>
  <r>
    <s v="Mavka"/>
    <x v="2"/>
    <n v="6000"/>
    <s v="Kernel"/>
    <d v="2025-07-27T00:00:00"/>
    <x v="0"/>
    <d v="2026-07-25T00:00:00"/>
    <x v="24"/>
    <s v="Ukraine"/>
    <s v="Export"/>
    <s v="Chornomorsk"/>
    <s v="Tgt"/>
  </r>
  <r>
    <s v="Mavka"/>
    <x v="2"/>
    <n v="4263"/>
    <s v="Kernel"/>
    <d v="2025-07-27T00:00:00"/>
    <x v="0"/>
    <d v="2026-07-25T00:00:00"/>
    <x v="4"/>
    <s v="Ukraine"/>
    <s v="Export"/>
    <s v="Chornomorsk"/>
    <s v="Tgt"/>
  </r>
  <r>
    <s v="Mavka"/>
    <x v="8"/>
    <n v="2097"/>
    <s v="Kernel"/>
    <d v="2025-07-27T00:00:00"/>
    <x v="0"/>
    <d v="2026-07-25T00:00:00"/>
    <x v="4"/>
    <s v="Ukraine"/>
    <s v="Export"/>
    <s v="Chornomorsk"/>
    <s v="Tgt"/>
  </r>
  <r>
    <s v="Hermes"/>
    <x v="0"/>
    <n v="4244"/>
    <s v="N/A"/>
    <d v="2025-07-27T00:00:00"/>
    <x v="0"/>
    <d v="2026-07-25T00:00:00"/>
    <x v="5"/>
    <s v="Ukraine"/>
    <s v="Export"/>
    <s v="Chornomorsk"/>
    <s v="Eco Resource Hold. (Olir Grain)"/>
  </r>
  <r>
    <s v="Golden Bird"/>
    <x v="0"/>
    <n v="10946"/>
    <s v="Arista Trading"/>
    <d v="2025-07-27T00:00:00"/>
    <x v="0"/>
    <d v="2026-07-25T00:00:00"/>
    <x v="6"/>
    <s v="Ukraine"/>
    <s v="Export"/>
    <s v="Odesa"/>
    <s v="N/A"/>
  </r>
  <r>
    <s v="Nv Marlin"/>
    <x v="2"/>
    <n v="5880"/>
    <s v="Prime Trading"/>
    <d v="2025-07-28T00:00:00"/>
    <x v="0"/>
    <d v="2026-07-25T00:00:00"/>
    <x v="3"/>
    <s v="Ukraine"/>
    <s v="Export"/>
    <s v="Pivdennyi"/>
    <s v="Sunflower Terminal"/>
  </r>
  <r>
    <s v="Kmax Evdokia"/>
    <x v="4"/>
    <n v="55000"/>
    <s v="Kernel"/>
    <d v="2025-07-28T00:00:00"/>
    <x v="0"/>
    <d v="2026-07-25T00:00:00"/>
    <x v="21"/>
    <s v="Ukraine"/>
    <s v="Export"/>
    <s v="Chornomorsk"/>
    <s v="Transbulk"/>
  </r>
  <r>
    <s v="Hasan"/>
    <x v="0"/>
    <n v="6009"/>
    <s v="N/A"/>
    <d v="2025-07-28T00:00:00"/>
    <x v="0"/>
    <d v="2026-07-25T00:00:00"/>
    <x v="6"/>
    <s v="Ukraine"/>
    <s v="Export"/>
    <s v="Chornomorsk"/>
    <s v="N/A"/>
  </r>
  <r>
    <s v="Nana Moon"/>
    <x v="0"/>
    <n v="10862"/>
    <s v="N/A"/>
    <d v="2025-07-28T00:00:00"/>
    <x v="0"/>
    <d v="2026-07-25T00:00:00"/>
    <x v="6"/>
    <s v="Ukraine"/>
    <s v="Export"/>
    <s v="Chornomorsk"/>
    <s v="Chornomorsk Shipyard"/>
  </r>
  <r>
    <s v="Lime"/>
    <x v="0"/>
    <n v="3000"/>
    <s v="N/A"/>
    <d v="2025-07-28T00:00:00"/>
    <x v="0"/>
    <d v="2026-07-25T00:00:00"/>
    <x v="6"/>
    <s v="Ukraine"/>
    <s v="Export"/>
    <s v="Chornomorsk"/>
    <s v="Chornomorsk Trade Port"/>
  </r>
  <r>
    <s v="Hassan Y"/>
    <x v="0"/>
    <n v="5564"/>
    <s v="N/A"/>
    <d v="2025-07-28T00:00:00"/>
    <x v="0"/>
    <d v="2026-07-25T00:00:00"/>
    <x v="6"/>
    <s v="Ukraine"/>
    <s v="Export"/>
    <s v="Chornomorsk"/>
    <s v="Chornomorsk Trade Port"/>
  </r>
  <r>
    <s v="Moon Gate"/>
    <x v="4"/>
    <n v="31287"/>
    <s v="N/A"/>
    <d v="2025-07-28T00:00:00"/>
    <x v="0"/>
    <d v="2026-07-25T00:00:00"/>
    <x v="6"/>
    <s v="Ukraine"/>
    <s v="Export"/>
    <s v="Pivdennyi"/>
    <s v="Neptune (Mv Cargo)"/>
  </r>
  <r>
    <s v="Fertile"/>
    <x v="0"/>
    <n v="4033"/>
    <s v="N/A"/>
    <d v="2025-07-29T00:00:00"/>
    <x v="0"/>
    <d v="2026-07-25T00:00:00"/>
    <x v="0"/>
    <s v="Ukraine"/>
    <s v="Export"/>
    <s v="Chornomorsk"/>
    <s v="Chornomorsk Trade Port"/>
  </r>
  <r>
    <s v="Gulf Petroleum 4"/>
    <x v="2"/>
    <n v="12000"/>
    <s v="Alfa Trading (Wilmar)"/>
    <d v="2025-07-29T00:00:00"/>
    <x v="0"/>
    <d v="2026-07-25T00:00:00"/>
    <x v="4"/>
    <s v="Ukraine"/>
    <s v="Export"/>
    <s v="Pivdennyi"/>
    <s v="Delta-Wilmar"/>
  </r>
  <r>
    <s v="Mubariz Ibrahimov"/>
    <x v="2"/>
    <n v="6000"/>
    <s v="Kernel"/>
    <d v="2025-07-29T00:00:00"/>
    <x v="0"/>
    <d v="2026-07-25T00:00:00"/>
    <x v="3"/>
    <s v="Ukraine"/>
    <s v="Export"/>
    <s v="Chornomorsk"/>
    <s v="Tgt"/>
  </r>
  <r>
    <s v="Highland A"/>
    <x v="4"/>
    <n v="13700"/>
    <s v="Brooklyn"/>
    <d v="2025-07-29T00:00:00"/>
    <x v="0"/>
    <d v="2026-07-25T00:00:00"/>
    <x v="6"/>
    <s v="Ukraine"/>
    <s v="Export"/>
    <s v="Odesa"/>
    <s v="Brooklyn"/>
  </r>
  <r>
    <s v="Run Long"/>
    <x v="1"/>
    <n v="2940"/>
    <s v="N/A"/>
    <d v="2025-07-29T00:00:00"/>
    <x v="0"/>
    <d v="2026-07-25T00:00:00"/>
    <x v="10"/>
    <s v="Ukraine"/>
    <s v="Export"/>
    <s v="Chornomorsk"/>
    <s v="Chornomorsk Trade Port"/>
  </r>
  <r>
    <s v="Efe"/>
    <x v="8"/>
    <n v="1379"/>
    <s v="Agriprime"/>
    <d v="2025-07-29T00:00:00"/>
    <x v="0"/>
    <d v="2026-07-25T00:00:00"/>
    <x v="3"/>
    <s v="Ukraine"/>
    <s v="Export"/>
    <s v="Odesa"/>
    <s v="N/A"/>
  </r>
  <r>
    <s v="Efe"/>
    <x v="2"/>
    <n v="4478"/>
    <s v="Agriprime"/>
    <d v="2025-07-29T00:00:00"/>
    <x v="0"/>
    <d v="2026-07-25T00:00:00"/>
    <x v="3"/>
    <s v="Ukraine"/>
    <s v="Export"/>
    <s v="Izmail"/>
    <s v="N/A"/>
  </r>
  <r>
    <s v="Abk Tiger"/>
    <x v="4"/>
    <n v="27500"/>
    <s v="N/A"/>
    <d v="2025-07-29T00:00:00"/>
    <x v="0"/>
    <d v="2026-07-25T00:00:00"/>
    <x v="6"/>
    <s v="Ukraine"/>
    <s v="Export"/>
    <s v="Pivdennyi"/>
    <s v="Tis-Grain"/>
  </r>
  <r>
    <s v="Astoria"/>
    <x v="4"/>
    <n v="27500"/>
    <s v="Risoil"/>
    <d v="2025-07-30T00:00:00"/>
    <x v="0"/>
    <d v="2026-07-25T00:00:00"/>
    <x v="3"/>
    <s v="Ukraine"/>
    <s v="Export"/>
    <s v="Chornomorsk"/>
    <s v="Risoil-Ily"/>
  </r>
  <r>
    <s v="Mariam M"/>
    <x v="1"/>
    <n v="6900"/>
    <s v="N/A"/>
    <d v="2025-07-30T00:00:00"/>
    <x v="0"/>
    <d v="2026-07-25T00:00:00"/>
    <x v="2"/>
    <s v="Ukraine"/>
    <s v="Export"/>
    <s v="Odesa"/>
    <s v="Brooklyn"/>
  </r>
  <r>
    <s v="Blue Chem"/>
    <x v="2"/>
    <n v="6400"/>
    <s v="Bunge"/>
    <d v="2025-07-31T00:00:00"/>
    <x v="0"/>
    <d v="2026-07-25T00:00:00"/>
    <x v="3"/>
    <s v="Ukraine"/>
    <s v="Export"/>
    <s v="Odesa"/>
    <s v="Opctc"/>
  </r>
  <r>
    <s v="Maya"/>
    <x v="0"/>
    <n v="10373"/>
    <s v="Cetus Trade"/>
    <d v="2025-07-31T00:00:00"/>
    <x v="0"/>
    <d v="2026-07-25T00:00:00"/>
    <x v="6"/>
    <s v="Ukraine"/>
    <s v="Export"/>
    <s v="Chornomorsk"/>
    <s v="Framshipping"/>
  </r>
  <r>
    <s v="Maya"/>
    <x v="1"/>
    <n v="19627"/>
    <s v="Cetus Trade"/>
    <d v="2025-07-31T00:00:00"/>
    <x v="0"/>
    <d v="2026-07-25T00:00:00"/>
    <x v="6"/>
    <s v="Ukraine"/>
    <s v="Export"/>
    <s v="Chornomorsk"/>
    <s v="Framshipping"/>
  </r>
  <r>
    <s v="Esence"/>
    <x v="1"/>
    <n v="3020"/>
    <s v="Glenport"/>
    <d v="2025-07-31T00:00:00"/>
    <x v="0"/>
    <d v="2026-07-25T00:00:00"/>
    <x v="10"/>
    <s v="Ukraine"/>
    <s v="Export"/>
    <s v="Pivdennyi"/>
    <s v="N/A"/>
  </r>
  <r>
    <s v="Optimus S"/>
    <x v="8"/>
    <n v="3008"/>
    <s v="Viktor K"/>
    <d v="2025-07-31T00:00:00"/>
    <x v="0"/>
    <d v="2026-07-25T00:00:00"/>
    <x v="3"/>
    <s v="Ukraine"/>
    <s v="Export"/>
    <s v="Pivdennyi"/>
    <s v="N/A"/>
  </r>
  <r>
    <s v="Sea Bridle"/>
    <x v="4"/>
    <n v="25000"/>
    <s v="Arista Trading"/>
    <d v="2025-07-31T00:00:00"/>
    <x v="0"/>
    <d v="2026-07-25T00:00:00"/>
    <x v="6"/>
    <s v="Ukraine"/>
    <s v="Export"/>
    <s v="Odesa"/>
    <s v="N/A"/>
  </r>
  <r>
    <s v="Proteas II"/>
    <x v="0"/>
    <n v="5990"/>
    <s v="N/A"/>
    <d v="2025-07-31T00:00:00"/>
    <x v="0"/>
    <d v="2026-07-25T00:00:00"/>
    <x v="10"/>
    <s v="Ukraine"/>
    <s v="Export"/>
    <s v="Odesa"/>
    <s v="N/A"/>
  </r>
  <r>
    <s v="Fe Magician"/>
    <x v="5"/>
    <n v="60800"/>
    <s v="Kernel"/>
    <d v="2025-07-31T00:00:00"/>
    <x v="0"/>
    <d v="2026-07-25T00:00:00"/>
    <x v="17"/>
    <s v="Ukraine"/>
    <s v="Export"/>
    <s v="Chornomorsk"/>
    <s v="Transbulk"/>
  </r>
  <r>
    <s v="Mkk II"/>
    <x v="4"/>
    <n v="19000"/>
    <s v="New Breeze"/>
    <d v="2025-07-31T00:00:00"/>
    <x v="0"/>
    <d v="2026-07-25T00:00:00"/>
    <x v="6"/>
    <s v="Ukraine"/>
    <s v="Export"/>
    <s v="Odesa"/>
    <s v="N/A"/>
  </r>
  <r>
    <s v="Gozo"/>
    <x v="4"/>
    <n v="27000"/>
    <s v="Prime Export"/>
    <d v="2025-07-31T00:00:00"/>
    <x v="0"/>
    <d v="2026-07-25T00:00:00"/>
    <x v="6"/>
    <s v="Ukraine"/>
    <s v="Export"/>
    <s v="Pivdennyi"/>
    <s v="N/A"/>
  </r>
  <r>
    <s v="Astoria"/>
    <x v="4"/>
    <n v="27492"/>
    <s v="Agroprosperis"/>
    <d v="2025-09-01T00:00:00"/>
    <x v="0"/>
    <d v="2026-09-25T00:00:00"/>
    <x v="6"/>
    <s v="Ukraine"/>
    <s v="Export"/>
    <s v="Pivdennyi"/>
    <s v="Neptune (Mv Cargo)"/>
  </r>
  <r>
    <s v="Bahar"/>
    <x v="0"/>
    <n v="3201"/>
    <s v="Agro Fond"/>
    <d v="2025-09-02T00:00:00"/>
    <x v="0"/>
    <d v="2026-09-25T00:00:00"/>
    <x v="11"/>
    <s v="Ukraine"/>
    <s v="Export"/>
    <s v="Izmail"/>
    <s v="N/A"/>
  </r>
  <r>
    <s v="Tulip"/>
    <x v="4"/>
    <n v="54000"/>
    <s v="Louis Dreyfus"/>
    <d v="2025-09-02T00:00:00"/>
    <x v="0"/>
    <d v="2026-09-25T00:00:00"/>
    <x v="19"/>
    <s v="Ukraine"/>
    <s v="Export"/>
    <s v="Odesa"/>
    <s v="Brooklyn"/>
  </r>
  <r>
    <s v="Athenai"/>
    <x v="5"/>
    <n v="6600"/>
    <s v="B&amp;Y"/>
    <d v="2025-09-02T00:00:00"/>
    <x v="0"/>
    <d v="2026-09-25T00:00:00"/>
    <x v="7"/>
    <s v="Ukraine"/>
    <s v="Export"/>
    <s v="Odesa"/>
    <s v="N/A"/>
  </r>
  <r>
    <s v="Ima"/>
    <x v="4"/>
    <n v="5519"/>
    <s v="N/A"/>
    <d v="2025-09-03T00:00:00"/>
    <x v="0"/>
    <d v="2026-09-25T00:00:00"/>
    <x v="0"/>
    <s v="Ukraine"/>
    <s v="Export"/>
    <s v="Reni"/>
    <s v="Agro-Reni"/>
  </r>
  <r>
    <s v="Abdullah M"/>
    <x v="4"/>
    <n v="30250"/>
    <s v="B&amp;Y"/>
    <s v="04.09.2025"/>
    <x v="0"/>
    <d v="2026-09-25T00:00:00"/>
    <x v="26"/>
    <s v="Ukraine"/>
    <s v="Export"/>
    <s v="Odesa"/>
    <s v="N/A"/>
  </r>
  <r>
    <s v="Brave Knight"/>
    <x v="10"/>
    <n v="5463"/>
    <s v="Avvaterra Ag"/>
    <d v="2025-09-04T00:00:00"/>
    <x v="0"/>
    <d v="2026-09-25T00:00:00"/>
    <x v="0"/>
    <s v="Ukraine"/>
    <s v="Export"/>
    <s v="Reni"/>
    <s v="Orlivka – Isaccea"/>
  </r>
  <r>
    <s v="Abdullah M"/>
    <x v="4"/>
    <n v="30000"/>
    <s v="B&amp;Y"/>
    <d v="2025-09-04T00:00:00"/>
    <x v="0"/>
    <d v="2026-09-25T00:00:00"/>
    <x v="26"/>
    <s v="Ukraine"/>
    <s v="Export"/>
    <s v="Odesa"/>
    <s v="Brooklyn"/>
  </r>
  <r>
    <s v="Celina"/>
    <x v="0"/>
    <n v="20750"/>
    <s v="Arista Trading"/>
    <d v="2025-09-04T00:00:00"/>
    <x v="0"/>
    <d v="2026-09-25T00:00:00"/>
    <x v="5"/>
    <s v="Ukraine"/>
    <s v="Export"/>
    <s v="Odesa"/>
    <s v="N/A"/>
  </r>
  <r>
    <s v="Rek Royal"/>
    <x v="4"/>
    <n v="19000"/>
    <s v="Kernel"/>
    <d v="2025-09-04T00:00:00"/>
    <x v="0"/>
    <d v="2026-09-25T00:00:00"/>
    <x v="6"/>
    <s v="Ukraine"/>
    <s v="Export"/>
    <s v="Chornomorsk"/>
    <s v="Transbulk"/>
  </r>
  <r>
    <s v="Lotus 6"/>
    <x v="4"/>
    <n v="53650"/>
    <s v="Kernel"/>
    <d v="2025-09-04T00:00:00"/>
    <x v="0"/>
    <d v="2026-09-25T00:00:00"/>
    <x v="27"/>
    <s v="Ukraine"/>
    <s v="Export"/>
    <s v="Chornomorsk"/>
    <s v="Transbulk"/>
  </r>
  <r>
    <s v="Miro G"/>
    <x v="4"/>
    <n v="27500"/>
    <s v="Cofco"/>
    <d v="2025-09-04T00:00:00"/>
    <x v="0"/>
    <d v="2026-09-25T00:00:00"/>
    <x v="12"/>
    <s v="Ukraine"/>
    <s v="Export"/>
    <s v="Chornomorsk"/>
    <s v="Risoil-Ily"/>
  </r>
  <r>
    <s v="Golden Bird"/>
    <x v="6"/>
    <n v="8169"/>
    <s v="N/A"/>
    <d v="2025-09-04T00:00:00"/>
    <x v="0"/>
    <d v="2026-09-25T00:00:00"/>
    <x v="5"/>
    <s v="Ukraine"/>
    <s v="Export"/>
    <s v="Chornomorsk"/>
    <s v="Framshipping"/>
  </r>
  <r>
    <s v="Chelsea 3"/>
    <x v="3"/>
    <n v="5545"/>
    <s v="Agro Fond"/>
    <s v="04.09.2025"/>
    <x v="0"/>
    <d v="2026-09-25T00:00:00"/>
    <x v="5"/>
    <s v="Ukraine"/>
    <s v="Export"/>
    <s v="Izmail"/>
    <s v="N/A"/>
  </r>
  <r>
    <s v="Aboudi D"/>
    <x v="4"/>
    <n v="8176"/>
    <s v="Prime Export"/>
    <s v="04.09.2025"/>
    <x v="0"/>
    <d v="2026-09-25T00:00:00"/>
    <x v="19"/>
    <s v="Ukraine"/>
    <s v="Export"/>
    <s v="Pivdennyi"/>
    <s v="N/A"/>
  </r>
  <r>
    <s v="Pluto"/>
    <x v="4"/>
    <n v="20000"/>
    <s v="Louis Dreyfus"/>
    <d v="2025-09-05T00:00:00"/>
    <x v="0"/>
    <d v="2026-09-25T00:00:00"/>
    <x v="5"/>
    <s v="Ukraine"/>
    <s v="Export"/>
    <s v="Odesa"/>
    <s v="Brooklyn"/>
  </r>
  <r>
    <s v="Broad Rise"/>
    <x v="4"/>
    <n v="70500"/>
    <s v="MHP"/>
    <d v="2025-09-05T00:00:00"/>
    <x v="0"/>
    <d v="2026-09-25T00:00:00"/>
    <x v="21"/>
    <s v="Ukraine"/>
    <s v="Export"/>
    <s v="Chornomorsk"/>
    <s v="Risoil-Ily"/>
  </r>
  <r>
    <s v="Grain Way"/>
    <x v="4"/>
    <n v="21800"/>
    <s v="Kernel"/>
    <d v="2025-09-05T00:00:00"/>
    <x v="0"/>
    <d v="2026-09-25T00:00:00"/>
    <x v="6"/>
    <s v="Ukraine"/>
    <s v="Export"/>
    <s v="Chornomorsk"/>
    <s v="Trans-Agro"/>
  </r>
  <r>
    <s v="Oriental"/>
    <x v="12"/>
    <n v="5311"/>
    <s v="Basdorf Gmbh"/>
    <d v="2025-09-05T00:00:00"/>
    <x v="0"/>
    <d v="2026-09-25T00:00:00"/>
    <x v="5"/>
    <s v="Ukraine"/>
    <s v="Export"/>
    <s v="Chornomorsk"/>
    <s v="Chornomorsk Trade Port"/>
  </r>
  <r>
    <s v="Kyalami"/>
    <x v="5"/>
    <n v="3500"/>
    <s v="Viterra (Glencore)"/>
    <d v="2025-09-05T00:00:00"/>
    <x v="0"/>
    <d v="2026-09-25T00:00:00"/>
    <x v="14"/>
    <s v="Ukraine"/>
    <s v="Export"/>
    <s v="Chornomorsk"/>
    <s v="Igt"/>
  </r>
  <r>
    <s v="Kyalami"/>
    <x v="4"/>
    <n v="23500"/>
    <s v="Viterra (Glencore)"/>
    <d v="2025-09-05T00:00:00"/>
    <x v="0"/>
    <d v="2026-09-25T00:00:00"/>
    <x v="14"/>
    <s v="Ukraine"/>
    <s v="Export"/>
    <s v="Chornomorsk"/>
    <s v="Igt"/>
  </r>
  <r>
    <s v="Brave Commander"/>
    <x v="4"/>
    <n v="23200"/>
    <s v="Adelon"/>
    <d v="2025-09-06T00:00:00"/>
    <x v="0"/>
    <d v="2026-09-25T00:00:00"/>
    <x v="6"/>
    <s v="Ukraine"/>
    <s v="Export"/>
    <s v="Chornomorsk"/>
    <s v="Chornomorsk Trade Port"/>
  </r>
  <r>
    <s v="Lavender"/>
    <x v="4"/>
    <n v="54693"/>
    <s v="Cargill"/>
    <d v="2025-09-06T00:00:00"/>
    <x v="0"/>
    <d v="2026-09-25T00:00:00"/>
    <x v="19"/>
    <s v="Ukraine"/>
    <s v="Export"/>
    <s v="Pivdennyi"/>
    <s v="Neptune (Mv Cargo)"/>
  </r>
  <r>
    <s v="Amo Grande"/>
    <x v="1"/>
    <n v="2887"/>
    <s v="Agro Fond"/>
    <d v="2025-09-06T00:00:00"/>
    <x v="0"/>
    <d v="2026-09-25T00:00:00"/>
    <x v="10"/>
    <s v="Ukraine"/>
    <s v="Export"/>
    <s v="Izmail"/>
    <s v="Galaxy"/>
  </r>
  <r>
    <s v="Xin Hai Tong 61"/>
    <x v="4"/>
    <n v="55000"/>
    <s v="N/A"/>
    <d v="2025-09-07T00:00:00"/>
    <x v="0"/>
    <d v="2026-09-25T00:00:00"/>
    <x v="25"/>
    <s v="Ukraine"/>
    <s v="Export"/>
    <s v="Chornomorsk"/>
    <s v="Risoil-Ily"/>
  </r>
  <r>
    <s v="Golden Eman"/>
    <x v="4"/>
    <n v="29200"/>
    <s v="Kernel"/>
    <d v="2025-09-07T00:00:00"/>
    <x v="0"/>
    <d v="2026-09-25T00:00:00"/>
    <x v="6"/>
    <s v="Ukraine"/>
    <s v="Export"/>
    <s v="Chornomorsk"/>
    <s v="Transbulk"/>
  </r>
  <r>
    <s v="Fri W"/>
    <x v="4"/>
    <n v="3000"/>
    <s v="N/A"/>
    <d v="2025-09-07T00:00:00"/>
    <x v="0"/>
    <d v="2026-09-25T00:00:00"/>
    <x v="5"/>
    <s v="Ukraine"/>
    <s v="Export"/>
    <s v="Reni"/>
    <s v="Agro-Reni"/>
  </r>
  <r>
    <s v="Ds Manatee"/>
    <x v="4"/>
    <n v="26375"/>
    <s v="Kernel"/>
    <d v="2025-09-08T00:00:00"/>
    <x v="0"/>
    <d v="2026-09-25T00:00:00"/>
    <x v="0"/>
    <s v="Ukraine"/>
    <s v="Export"/>
    <s v="Chornomorsk"/>
    <s v="Transbulk"/>
  </r>
  <r>
    <s v="Patalya"/>
    <x v="2"/>
    <n v="7500"/>
    <s v="Kernel"/>
    <d v="2025-09-08T00:00:00"/>
    <x v="0"/>
    <d v="2026-09-25T00:00:00"/>
    <x v="4"/>
    <s v="Ukraine"/>
    <s v="Export"/>
    <s v="Chornomorsk"/>
    <s v="Tgt"/>
  </r>
  <r>
    <s v="Patalya"/>
    <x v="13"/>
    <n v="6000"/>
    <s v="Kernel"/>
    <d v="2025-09-08T00:00:00"/>
    <x v="0"/>
    <d v="2026-09-25T00:00:00"/>
    <x v="4"/>
    <s v="Ukraine"/>
    <s v="Export"/>
    <s v="Chornomorsk"/>
    <s v="Tgt"/>
  </r>
  <r>
    <s v="Ahmet Can"/>
    <x v="3"/>
    <n v="2883"/>
    <s v="Abbey Global"/>
    <d v="2025-09-08T00:00:00"/>
    <x v="0"/>
    <d v="2026-09-25T00:00:00"/>
    <x v="5"/>
    <s v="Ukraine"/>
    <s v="Export"/>
    <s v="Chornomorsk"/>
    <s v="Framshipping"/>
  </r>
  <r>
    <s v="Ekmen Royal"/>
    <x v="14"/>
    <n v="7478"/>
    <s v="N/A"/>
    <d v="2025-09-08T00:00:00"/>
    <x v="0"/>
    <d v="2026-09-25T00:00:00"/>
    <x v="14"/>
    <s v="Ukraine"/>
    <s v="Export"/>
    <s v="Chornomorsk"/>
    <s v="Port Service"/>
  </r>
  <r>
    <s v="Hira V"/>
    <x v="2"/>
    <n v="4380"/>
    <s v="N/A"/>
    <d v="2025-09-08T00:00:00"/>
    <x v="0"/>
    <d v="2026-09-25T00:00:00"/>
    <x v="3"/>
    <s v="Ukraine"/>
    <s v="Export"/>
    <s v="Odesa"/>
    <s v="N/A"/>
  </r>
  <r>
    <s v="New Island"/>
    <x v="4"/>
    <n v="31500"/>
    <s v="Viterra (Glencore)"/>
    <d v="2025-09-08T00:00:00"/>
    <x v="0"/>
    <d v="2026-09-25T00:00:00"/>
    <x v="26"/>
    <s v="Ukraine"/>
    <s v="Export"/>
    <s v="Chornomorsk"/>
    <s v="Igt"/>
  </r>
  <r>
    <s v="Highland A"/>
    <x v="4"/>
    <n v="12500"/>
    <s v="ADM"/>
    <d v="2025-09-08T00:00:00"/>
    <x v="0"/>
    <d v="2026-09-25T00:00:00"/>
    <x v="7"/>
    <s v="Ukraine"/>
    <s v="Export"/>
    <s v="Odesa"/>
    <s v="Ukrelevatorprom"/>
  </r>
  <r>
    <s v="Med Island"/>
    <x v="4"/>
    <n v="27500"/>
    <s v="Agroprosperis"/>
    <d v="2025-09-08T00:00:00"/>
    <x v="0"/>
    <d v="2026-09-25T00:00:00"/>
    <x v="6"/>
    <s v="Ukraine"/>
    <s v="Export"/>
    <s v="Pivdennyi"/>
    <s v="Tis-Grain"/>
  </r>
  <r>
    <s v="Sky Feyz"/>
    <x v="10"/>
    <n v="3250"/>
    <s v="Poliagro (Hakan Agro)"/>
    <d v="2025-09-08T00:00:00"/>
    <x v="0"/>
    <d v="2026-09-25T00:00:00"/>
    <x v="0"/>
    <s v="Ukraine"/>
    <s v="Export"/>
    <s v="Chornomorsk"/>
    <s v="Risoil-Ily"/>
  </r>
  <r>
    <s v="Densa Defne"/>
    <x v="2"/>
    <n v="3578"/>
    <s v="Viktor K"/>
    <d v="2025-09-08T00:00:00"/>
    <x v="0"/>
    <d v="2026-09-25T00:00:00"/>
    <x v="3"/>
    <s v="Ukraine"/>
    <s v="Export"/>
    <s v="Pivdennyi"/>
    <s v="Abs"/>
  </r>
  <r>
    <s v="Ultramed"/>
    <x v="5"/>
    <n v="17187"/>
    <s v="Louis Dreyfus"/>
    <d v="2025-09-08T00:00:00"/>
    <x v="0"/>
    <d v="2026-09-25T00:00:00"/>
    <x v="15"/>
    <s v="Ukraine"/>
    <s v="Export"/>
    <s v="Pivdennyi"/>
    <s v="Borivage"/>
  </r>
  <r>
    <s v="Halim M"/>
    <x v="4"/>
    <n v="11122"/>
    <s v="Westchem"/>
    <d v="2025-09-09T00:00:00"/>
    <x v="0"/>
    <d v="2026-09-25T00:00:00"/>
    <x v="6"/>
    <s v="Ukraine"/>
    <s v="Export"/>
    <s v="Chornomorsk"/>
    <s v="N/A"/>
  </r>
  <r>
    <s v="Leader M"/>
    <x v="5"/>
    <n v="9506"/>
    <s v="Arista Trading"/>
    <d v="2025-09-09T00:00:00"/>
    <x v="0"/>
    <d v="2026-09-25T00:00:00"/>
    <x v="15"/>
    <s v="Ukraine"/>
    <s v="Export"/>
    <s v="Pivdennyi"/>
    <s v="N/A"/>
  </r>
  <r>
    <s v="Marvella"/>
    <x v="7"/>
    <n v="4961"/>
    <s v="N/A"/>
    <d v="2025-09-09T00:00:00"/>
    <x v="0"/>
    <d v="2026-09-25T00:00:00"/>
    <x v="0"/>
    <s v="Ukraine"/>
    <s v="Export"/>
    <s v="Reni"/>
    <s v="N/A"/>
  </r>
  <r>
    <s v="Blue Bead"/>
    <x v="14"/>
    <n v="24271"/>
    <s v="Kernel"/>
    <d v="2025-09-10T00:00:00"/>
    <x v="0"/>
    <d v="2026-09-25T00:00:00"/>
    <x v="3"/>
    <s v="Ukraine"/>
    <s v="Export"/>
    <s v="Chornomorsk"/>
    <s v="Transbulk"/>
  </r>
  <r>
    <s v="Dr Sarkas"/>
    <x v="4"/>
    <n v="27500"/>
    <s v="N/A"/>
    <d v="2025-09-10T00:00:00"/>
    <x v="0"/>
    <d v="2026-09-25T00:00:00"/>
    <x v="6"/>
    <s v="Ukraine"/>
    <s v="Export"/>
    <s v="Odesa"/>
    <s v="N/A"/>
  </r>
  <r>
    <s v="Gottlieb"/>
    <x v="6"/>
    <n v="8789"/>
    <s v="ADM"/>
    <d v="2025-09-10T00:00:00"/>
    <x v="0"/>
    <d v="2026-09-25T00:00:00"/>
    <x v="5"/>
    <s v="Ukraine"/>
    <s v="Export"/>
    <s v="Pivdennyi"/>
    <s v="N/A"/>
  </r>
  <r>
    <s v="Zulfikar"/>
    <x v="4"/>
    <n v="27500"/>
    <s v="N/A"/>
    <d v="2025-09-10T00:00:00"/>
    <x v="0"/>
    <d v="2026-09-25T00:00:00"/>
    <x v="6"/>
    <s v="Ukraine"/>
    <s v="Export"/>
    <s v="Chornomorsk"/>
    <s v="Eco Resource Hold. (Olir Grain)"/>
  </r>
  <r>
    <s v="Mentor"/>
    <x v="13"/>
    <n v="6000"/>
    <s v="Kernel"/>
    <d v="2025-09-10T00:00:00"/>
    <x v="0"/>
    <d v="2026-09-25T00:00:00"/>
    <x v="3"/>
    <s v="Ukraine"/>
    <s v="Export"/>
    <s v="Chornomorsk"/>
    <s v="Tgt"/>
  </r>
  <r>
    <s v="Mentor"/>
    <x v="2"/>
    <n v="6400"/>
    <s v="Kernel"/>
    <d v="2025-09-10T00:00:00"/>
    <x v="0"/>
    <d v="2026-09-25T00:00:00"/>
    <x v="3"/>
    <s v="Ukraine"/>
    <s v="Export"/>
    <s v="Chornomorsk"/>
    <s v="Tgt"/>
  </r>
  <r>
    <s v="Fk Hatice"/>
    <x v="4"/>
    <n v="5500"/>
    <s v="Alberta Trade"/>
    <d v="2025-09-10T00:00:00"/>
    <x v="0"/>
    <d v="2026-09-25T00:00:00"/>
    <x v="10"/>
    <s v="Ukraine"/>
    <s v="Export"/>
    <s v="Izmail"/>
    <s v="N/A"/>
  </r>
  <r>
    <s v="Br Glory"/>
    <x v="4"/>
    <n v="21500"/>
    <s v="B&amp;Y"/>
    <d v="2025-09-10T00:00:00"/>
    <x v="0"/>
    <d v="2026-09-25T00:00:00"/>
    <x v="7"/>
    <s v="Ukraine"/>
    <s v="Export"/>
    <s v="Odesa"/>
    <s v="Brooklyn"/>
  </r>
  <r>
    <s v="Coby"/>
    <x v="0"/>
    <n v="1040"/>
    <s v="N/A"/>
    <d v="2025-09-11T00:00:00"/>
    <x v="0"/>
    <d v="2026-09-25T00:00:00"/>
    <x v="28"/>
    <s v="Ukraine"/>
    <s v="Export"/>
    <s v="Izmail"/>
    <s v="N/A"/>
  </r>
  <r>
    <s v="La Guarda"/>
    <x v="0"/>
    <n v="521"/>
    <s v="N/A"/>
    <d v="2025-09-11T00:00:00"/>
    <x v="0"/>
    <d v="2026-09-25T00:00:00"/>
    <x v="28"/>
    <s v="Ukraine"/>
    <s v="Export"/>
    <s v="Izmail"/>
    <s v="N/A"/>
  </r>
  <r>
    <s v="Densa Defne"/>
    <x v="8"/>
    <n v="2174"/>
    <s v="Sunolta"/>
    <d v="2025-09-11T00:00:00"/>
    <x v="0"/>
    <d v="2026-09-25T00:00:00"/>
    <x v="3"/>
    <s v="Ukraine"/>
    <s v="Export"/>
    <s v="Odesa"/>
    <s v="Opctc"/>
  </r>
  <r>
    <s v="Nab Bulker"/>
    <x v="4"/>
    <n v="32327"/>
    <s v="Kernel"/>
    <d v="2025-09-11T00:00:00"/>
    <x v="0"/>
    <d v="2026-09-25T00:00:00"/>
    <x v="6"/>
    <s v="Ukraine"/>
    <s v="Export"/>
    <s v="Chornomorsk"/>
    <s v="Transbulk"/>
  </r>
  <r>
    <s v="Al Nour"/>
    <x v="0"/>
    <n v="6356"/>
    <s v="Agro Fond"/>
    <d v="2025-09-11T00:00:00"/>
    <x v="0"/>
    <d v="2026-09-25T00:00:00"/>
    <x v="5"/>
    <s v="Ukraine"/>
    <s v="Export"/>
    <s v="Chornomorsk"/>
    <s v="Chornomorsk Trade Port"/>
  </r>
  <r>
    <s v="Donna Judi"/>
    <x v="4"/>
    <n v="33000"/>
    <s v="Risoil"/>
    <d v="2025-09-11T00:00:00"/>
    <x v="0"/>
    <d v="2026-09-25T00:00:00"/>
    <x v="29"/>
    <s v="Ukraine"/>
    <s v="Export"/>
    <s v="Chornomorsk"/>
    <s v="Risoil-Ily"/>
  </r>
  <r>
    <s v="Baron"/>
    <x v="4"/>
    <n v="4950"/>
    <s v="N/A"/>
    <d v="2025-09-11T00:00:00"/>
    <x v="0"/>
    <d v="2026-09-25T00:00:00"/>
    <x v="0"/>
    <s v="Ukraine"/>
    <s v="Export"/>
    <s v="Reni"/>
    <s v="Reni Silo"/>
  </r>
  <r>
    <s v="Aileen"/>
    <x v="5"/>
    <n v="15495"/>
    <s v="Cargill"/>
    <d v="2025-09-11T00:00:00"/>
    <x v="0"/>
    <d v="2026-09-25T00:00:00"/>
    <x v="15"/>
    <s v="Ukraine"/>
    <s v="Export"/>
    <s v="Pivdennyi"/>
    <s v="Neptune (Mv Cargo)"/>
  </r>
  <r>
    <s v="Annapurna"/>
    <x v="3"/>
    <n v="1654"/>
    <s v="N/A"/>
    <d v="2025-09-11T00:00:00"/>
    <x v="0"/>
    <d v="2026-09-25T00:00:00"/>
    <x v="2"/>
    <s v="Ukraine"/>
    <s v="Export"/>
    <s v="Kiliya"/>
    <s v="N/A"/>
  </r>
  <r>
    <s v="Taj"/>
    <x v="4"/>
    <n v="11000"/>
    <s v="N/A"/>
    <s v="11.09.2025"/>
    <x v="0"/>
    <d v="2026-09-25T00:00:00"/>
    <x v="6"/>
    <s v="Ukraine"/>
    <s v="Export"/>
    <s v="Pivdennyi"/>
    <s v="N/A"/>
  </r>
  <r>
    <s v="Al Karrar"/>
    <x v="4"/>
    <n v="26250"/>
    <s v="Astarta"/>
    <d v="2025-09-12T00:00:00"/>
    <x v="0"/>
    <d v="2026-09-25T00:00:00"/>
    <x v="6"/>
    <s v="Ukraine"/>
    <s v="Export"/>
    <s v="Pivdennyi"/>
    <s v="Tis-Grain"/>
  </r>
  <r>
    <s v="Atlas Bey"/>
    <x v="3"/>
    <n v="3135"/>
    <s v="Vinnytskyi Kombinat Khliboproduktiv №2"/>
    <d v="2025-09-12T00:00:00"/>
    <x v="0"/>
    <d v="2026-09-25T00:00:00"/>
    <x v="5"/>
    <s v="Ukraine"/>
    <s v="Export"/>
    <s v="Chornomorsk"/>
    <s v="Risoil-Ily"/>
  </r>
  <r>
    <s v="Lady Sema"/>
    <x v="14"/>
    <n v="12600"/>
    <s v="Sona Oils"/>
    <d v="2025-09-12T00:00:00"/>
    <x v="0"/>
    <d v="2026-09-25T00:00:00"/>
    <x v="14"/>
    <s v="Ukraine"/>
    <s v="Export"/>
    <s v="Pivdennyi"/>
    <s v="N/A"/>
  </r>
  <r>
    <s v="Poyraz"/>
    <x v="7"/>
    <n v="2722"/>
    <s v="Smart Trade"/>
    <d v="2025-09-12T00:00:00"/>
    <x v="0"/>
    <d v="2026-09-25T00:00:00"/>
    <x v="5"/>
    <s v="Ukraine"/>
    <s v="Export"/>
    <s v="Chornomorsk"/>
    <s v="Tek-Trans Group Forward"/>
  </r>
  <r>
    <s v="Lady Speranza"/>
    <x v="4"/>
    <n v="16300"/>
    <s v="Westchem"/>
    <d v="2025-09-13T00:00:00"/>
    <x v="0"/>
    <d v="2026-09-25T00:00:00"/>
    <x v="6"/>
    <s v="Ukraine"/>
    <s v="Export"/>
    <s v="Chornomorsk"/>
    <s v="Chornomorsk Trade Port"/>
  </r>
  <r>
    <s v="Aviva"/>
    <x v="13"/>
    <n v="14600"/>
    <s v="Allseeds"/>
    <d v="2025-09-13T00:00:00"/>
    <x v="0"/>
    <d v="2026-09-25T00:00:00"/>
    <x v="18"/>
    <s v="Ukraine"/>
    <s v="Export"/>
    <s v="Pivdennyi"/>
    <s v="Abs"/>
  </r>
  <r>
    <s v="Marla Orca"/>
    <x v="5"/>
    <n v="6205"/>
    <s v="Nibulon"/>
    <d v="2025-09-13T00:00:00"/>
    <x v="0"/>
    <d v="2026-09-25T00:00:00"/>
    <x v="7"/>
    <s v="Ukraine"/>
    <s v="Export"/>
    <s v="Izmail"/>
    <s v="Nibulon Bessarabia"/>
  </r>
  <r>
    <s v="Hs Dignity"/>
    <x v="6"/>
    <n v="6209"/>
    <s v="Vako Trade"/>
    <d v="2025-09-13T00:00:00"/>
    <x v="0"/>
    <d v="2026-09-25T00:00:00"/>
    <x v="12"/>
    <s v="Ukraine"/>
    <s v="Export"/>
    <s v="Pivdennyi"/>
    <s v="N/A"/>
  </r>
  <r>
    <s v="Noran"/>
    <x v="14"/>
    <n v="6232"/>
    <s v="Allseeds"/>
    <s v="13.09.2025"/>
    <x v="0"/>
    <d v="2026-09-25T00:00:00"/>
    <x v="0"/>
    <s v="Ukraine"/>
    <s v="Export"/>
    <s v="Pivdennyi"/>
    <s v="N/A"/>
  </r>
  <r>
    <s v="Derya Aytekin"/>
    <x v="4"/>
    <n v="6000"/>
    <s v="N/A"/>
    <d v="2025-09-13T00:00:00"/>
    <x v="0"/>
    <d v="2026-09-25T00:00:00"/>
    <x v="0"/>
    <s v="Ukraine"/>
    <s v="Export"/>
    <s v="Reni"/>
    <s v="Agro-Reni"/>
  </r>
  <r>
    <s v="Mkk 1"/>
    <x v="4"/>
    <n v="13000"/>
    <s v="N/A"/>
    <s v="13.09.2025"/>
    <x v="0"/>
    <d v="2026-09-25T00:00:00"/>
    <x v="6"/>
    <s v="Ukraine"/>
    <s v="Export"/>
    <s v="Pivdennyi"/>
    <s v="N/A"/>
  </r>
  <r>
    <s v="Esence"/>
    <x v="1"/>
    <n v="3000"/>
    <s v="ADM"/>
    <s v="14.09.2025"/>
    <x v="0"/>
    <d v="2026-09-25T00:00:00"/>
    <x v="2"/>
    <s v="Ukraine"/>
    <s v="Export"/>
    <s v="Odesa"/>
    <s v="N/A"/>
  </r>
  <r>
    <s v="Mariam M"/>
    <x v="5"/>
    <n v="6579"/>
    <s v="Arista Trading"/>
    <s v="14.09.2025"/>
    <x v="0"/>
    <d v="2026-09-25T00:00:00"/>
    <x v="15"/>
    <s v="Ukraine"/>
    <s v="Export"/>
    <s v="Odesa"/>
    <s v="N/A"/>
  </r>
  <r>
    <s v="Ssi Constellation"/>
    <x v="4"/>
    <n v="57680"/>
    <s v="Kernel"/>
    <d v="2025-09-14T00:00:00"/>
    <x v="0"/>
    <d v="2026-09-25T00:00:00"/>
    <x v="21"/>
    <s v="Ukraine"/>
    <s v="Export"/>
    <s v="Chornomorsk"/>
    <s v="Transbulk"/>
  </r>
  <r>
    <s v="Aviva"/>
    <x v="2"/>
    <n v="3493"/>
    <s v="N/A"/>
    <d v="2025-09-15T00:00:00"/>
    <x v="0"/>
    <d v="2026-09-25T00:00:00"/>
    <x v="18"/>
    <s v="Ukraine"/>
    <s v="Export"/>
    <s v="Chornomorsk"/>
    <s v="Risoil-Ily"/>
  </r>
  <r>
    <s v="Aviva"/>
    <x v="13"/>
    <n v="907"/>
    <s v="Cargill"/>
    <d v="2025-09-15T00:00:00"/>
    <x v="0"/>
    <d v="2026-09-25T00:00:00"/>
    <x v="18"/>
    <s v="Ukraine"/>
    <s v="Export"/>
    <s v="Chornomorsk"/>
    <s v="Risoil-Ily"/>
  </r>
  <r>
    <s v="Ocean Legend"/>
    <x v="1"/>
    <n v="4809"/>
    <s v="Cropfield"/>
    <d v="2025-09-15T00:00:00"/>
    <x v="0"/>
    <d v="2026-09-25T00:00:00"/>
    <x v="10"/>
    <s v="Ukraine"/>
    <s v="Export"/>
    <s v="Chornomorsk"/>
    <s v="Transbulk"/>
  </r>
  <r>
    <s v="Hannah"/>
    <x v="9"/>
    <n v="27000"/>
    <s v="Arista Trading"/>
    <d v="2025-09-15T00:00:00"/>
    <x v="0"/>
    <d v="2026-09-25T00:00:00"/>
    <x v="18"/>
    <s v="Ukraine"/>
    <s v="Export"/>
    <s v="Odesa"/>
    <s v="N/A"/>
  </r>
  <r>
    <s v="Princess Maria"/>
    <x v="4"/>
    <n v="22000"/>
    <s v="Agromino"/>
    <d v="2025-09-15T00:00:00"/>
    <x v="0"/>
    <d v="2026-09-25T00:00:00"/>
    <x v="6"/>
    <s v="Ukraine"/>
    <s v="Export"/>
    <s v="Chornomorsk"/>
    <s v="Trans-Agro"/>
  </r>
  <r>
    <s v="Alora"/>
    <x v="4"/>
    <n v="21300"/>
    <s v="Risoil"/>
    <d v="2025-09-15T00:00:00"/>
    <x v="0"/>
    <d v="2026-09-25T00:00:00"/>
    <x v="7"/>
    <s v="Ukraine"/>
    <s v="Export"/>
    <s v="Chornomorsk"/>
    <s v="Eco Resource Hold. (Olir Grain)"/>
  </r>
  <r>
    <s v="At 27"/>
    <x v="4"/>
    <n v="26000"/>
    <s v="Adelon"/>
    <d v="2025-09-15T00:00:00"/>
    <x v="0"/>
    <d v="2026-09-25T00:00:00"/>
    <x v="6"/>
    <s v="Ukraine"/>
    <s v="Export"/>
    <s v="Chornomorsk"/>
    <s v="Chornomorsk Trade Port"/>
  </r>
  <r>
    <s v="Rg Athena"/>
    <x v="4"/>
    <n v="66000"/>
    <s v="Kernel"/>
    <d v="2025-09-15T00:00:00"/>
    <x v="0"/>
    <d v="2026-09-25T00:00:00"/>
    <x v="21"/>
    <s v="Ukraine"/>
    <s v="Export"/>
    <s v="Chornomorsk"/>
    <s v="Transbulk"/>
  </r>
  <r>
    <s v="Wael K"/>
    <x v="3"/>
    <n v="7037"/>
    <s v="Abbey Global"/>
    <d v="2025-09-15T00:00:00"/>
    <x v="0"/>
    <d v="2026-09-25T00:00:00"/>
    <x v="5"/>
    <s v="Ukraine"/>
    <s v="Export"/>
    <s v="Chornomorsk"/>
    <s v="Framshipping"/>
  </r>
  <r>
    <s v="Olympic Flame"/>
    <x v="2"/>
    <n v="6000"/>
    <s v="Bunge"/>
    <d v="2025-09-16T00:00:00"/>
    <x v="0"/>
    <d v="2026-09-25T00:00:00"/>
    <x v="3"/>
    <s v="Ukraine"/>
    <s v="Export"/>
    <s v="Odesa"/>
    <s v="Opctc"/>
  </r>
  <r>
    <s v="Olympic Flame"/>
    <x v="2"/>
    <n v="7000"/>
    <s v="Bunge"/>
    <d v="2025-09-16T00:00:00"/>
    <x v="0"/>
    <d v="2026-09-25T00:00:00"/>
    <x v="4"/>
    <s v="Ukraine"/>
    <s v="Export"/>
    <s v="Odesa"/>
    <s v="Opctc"/>
  </r>
  <r>
    <s v="Olympic Flame"/>
    <x v="13"/>
    <n v="6000"/>
    <s v="Bunge"/>
    <d v="2025-09-16T00:00:00"/>
    <x v="0"/>
    <d v="2026-09-25T00:00:00"/>
    <x v="4"/>
    <s v="Ukraine"/>
    <s v="Export"/>
    <s v="Odesa"/>
    <s v="Opctc"/>
  </r>
  <r>
    <s v="Ak Khaira"/>
    <x v="4"/>
    <n v="29198"/>
    <s v="Cofco"/>
    <d v="2025-09-16T00:00:00"/>
    <x v="0"/>
    <d v="2026-09-25T00:00:00"/>
    <x v="26"/>
    <s v="Ukraine"/>
    <s v="Export"/>
    <s v="Pivdennyi"/>
    <s v="Neptune (Mv Cargo)"/>
  </r>
  <r>
    <s v="Bmi Emperor"/>
    <x v="14"/>
    <n v="5602"/>
    <s v="Sona Oils"/>
    <d v="2025-09-16T00:00:00"/>
    <x v="0"/>
    <d v="2026-09-25T00:00:00"/>
    <x v="0"/>
    <s v="Ukraine"/>
    <s v="Export"/>
    <s v="Pivdennyi"/>
    <s v="N/A"/>
  </r>
  <r>
    <s v="Aluna"/>
    <x v="4"/>
    <n v="10320"/>
    <s v="N/A"/>
    <d v="2025-09-17T00:00:00"/>
    <x v="0"/>
    <d v="2026-09-25T00:00:00"/>
    <x v="14"/>
    <s v="Ukraine"/>
    <s v="Export"/>
    <s v="Chornomorsk"/>
    <s v="Eco Resource Hold. (Olir Grain)"/>
  </r>
  <r>
    <s v="Verbier"/>
    <x v="5"/>
    <n v="66000"/>
    <s v="Nibulon"/>
    <d v="2025-09-17T00:00:00"/>
    <x v="0"/>
    <d v="2026-09-25T00:00:00"/>
    <x v="20"/>
    <s v="Ukraine"/>
    <s v="Export"/>
    <s v="Pivdennyi"/>
    <s v="Tis-Grain"/>
  </r>
  <r>
    <s v="Ant"/>
    <x v="4"/>
    <n v="4930"/>
    <s v="MHP"/>
    <d v="2025-09-17T00:00:00"/>
    <x v="0"/>
    <d v="2026-09-25T00:00:00"/>
    <x v="10"/>
    <s v="Ukraine"/>
    <s v="Export"/>
    <s v="Chornomorsk"/>
    <s v="Risoil-Ily"/>
  </r>
  <r>
    <s v="Crystal Land"/>
    <x v="4"/>
    <n v="31500"/>
    <s v="Viterra (Glencore)"/>
    <d v="2025-09-17T00:00:00"/>
    <x v="0"/>
    <d v="2026-09-25T00:00:00"/>
    <x v="26"/>
    <s v="Ukraine"/>
    <s v="Export"/>
    <s v="Chornomorsk"/>
    <s v="Igt"/>
  </r>
  <r>
    <s v="Prince Ezz"/>
    <x v="6"/>
    <n v="9444"/>
    <s v="Agriprime"/>
    <d v="2025-09-17T00:00:00"/>
    <x v="0"/>
    <d v="2026-09-25T00:00:00"/>
    <x v="6"/>
    <s v="Ukraine"/>
    <s v="Export"/>
    <s v="Pivdennyi"/>
    <s v="N/A"/>
  </r>
  <r>
    <s v="Punkt"/>
    <x v="5"/>
    <n v="26250"/>
    <s v="Kernel"/>
    <d v="2025-09-17T00:00:00"/>
    <x v="0"/>
    <d v="2026-09-25T00:00:00"/>
    <x v="15"/>
    <s v="Ukraine"/>
    <s v="Export"/>
    <s v="Chornomorsk"/>
    <s v="Transbulk"/>
  </r>
  <r>
    <s v="Golden Bay"/>
    <x v="0"/>
    <n v="9616"/>
    <s v="Arista Trading"/>
    <d v="2025-09-17T00:00:00"/>
    <x v="0"/>
    <d v="2026-09-25T00:00:00"/>
    <x v="5"/>
    <s v="Ukraine"/>
    <s v="Export"/>
    <s v="Odesa"/>
    <s v="N/A"/>
  </r>
  <r>
    <s v="Dania J"/>
    <x v="2"/>
    <n v="3000"/>
    <s v="Prime Trading"/>
    <d v="2025-09-17T00:00:00"/>
    <x v="0"/>
    <d v="2026-09-25T00:00:00"/>
    <x v="6"/>
    <s v="Ukraine"/>
    <s v="Export"/>
    <s v="Pivdennyi"/>
    <s v="N/A"/>
  </r>
  <r>
    <s v="Barge Amelie"/>
    <x v="15"/>
    <n v="966"/>
    <s v="N/A"/>
    <d v="2025-09-18T00:00:00"/>
    <x v="0"/>
    <d v="2026-09-25T00:00:00"/>
    <x v="28"/>
    <s v="Ukraine"/>
    <s v="Export"/>
    <s v="Izmail"/>
    <s v="N/A"/>
  </r>
  <r>
    <s v="Barge NBL-005"/>
    <x v="9"/>
    <n v="3904"/>
    <s v="N/A"/>
    <d v="2025-09-18T00:00:00"/>
    <x v="0"/>
    <d v="2026-09-25T00:00:00"/>
    <x v="28"/>
    <s v="Ukraine"/>
    <s v="Export"/>
    <s v="Izmail"/>
    <s v="N/A"/>
  </r>
  <r>
    <s v="Barge NBL-008"/>
    <x v="9"/>
    <n v="2910"/>
    <s v="N/A"/>
    <d v="2025-09-18T00:00:00"/>
    <x v="0"/>
    <d v="2026-09-25T00:00:00"/>
    <x v="28"/>
    <s v="Ukraine"/>
    <s v="Export"/>
    <s v="Izmail"/>
    <s v="N/A"/>
  </r>
  <r>
    <s v="Barge NBL-012"/>
    <x v="9"/>
    <n v="2959"/>
    <s v="N/A"/>
    <d v="2025-09-18T00:00:00"/>
    <x v="0"/>
    <d v="2026-09-25T00:00:00"/>
    <x v="28"/>
    <s v="Ukraine"/>
    <s v="Export"/>
    <s v="Izmail"/>
    <s v="N/A"/>
  </r>
  <r>
    <s v="Barge NBL-019"/>
    <x v="9"/>
    <n v="3910"/>
    <s v="N/A"/>
    <d v="2025-09-18T00:00:00"/>
    <x v="0"/>
    <d v="2026-09-25T00:00:00"/>
    <x v="28"/>
    <s v="Ukraine"/>
    <s v="Export"/>
    <s v="Izmail"/>
    <s v="N/A"/>
  </r>
  <r>
    <s v="Nafkratis"/>
    <x v="4"/>
    <n v="5541"/>
    <s v="N/A"/>
    <d v="2025-09-18T00:00:00"/>
    <x v="0"/>
    <d v="2026-09-25T00:00:00"/>
    <x v="0"/>
    <s v="Ukraine"/>
    <s v="Export"/>
    <s v="Reni"/>
    <s v="N/A"/>
  </r>
  <r>
    <s v="Fortune Genesis"/>
    <x v="4"/>
    <n v="52150"/>
    <s v="Kernel"/>
    <d v="2025-09-19T00:00:00"/>
    <x v="0"/>
    <d v="2026-09-25T00:00:00"/>
    <x v="25"/>
    <s v="Ukraine"/>
    <s v="Export"/>
    <s v="Chornomorsk"/>
    <s v="Transbulk"/>
  </r>
  <r>
    <s v="Alaa M"/>
    <x v="0"/>
    <n v="5381"/>
    <s v="N/A"/>
    <d v="2025-09-19T00:00:00"/>
    <x v="0"/>
    <d v="2026-09-25T00:00:00"/>
    <x v="6"/>
    <s v="Ukraine"/>
    <s v="Export"/>
    <s v="Pivdennyi"/>
    <s v="Migtrans"/>
  </r>
  <r>
    <s v="Union Glory"/>
    <x v="9"/>
    <n v="45961"/>
    <s v="LNZ"/>
    <d v="2025-09-19T00:00:00"/>
    <x v="0"/>
    <d v="2026-09-25T00:00:00"/>
    <x v="23"/>
    <s v="Ukraine"/>
    <s v="Export"/>
    <s v="Chornomorsk"/>
    <s v="Risoil-Ily"/>
  </r>
  <r>
    <s v="Mkk II"/>
    <x v="4"/>
    <n v="20000"/>
    <s v="Westchem"/>
    <d v="2025-09-19T00:00:00"/>
    <x v="0"/>
    <d v="2026-09-25T00:00:00"/>
    <x v="6"/>
    <s v="Ukraine"/>
    <s v="Export"/>
    <s v="Chornomorsk"/>
    <s v="Chornomorsk Trade Port"/>
  </r>
  <r>
    <s v="Barge NBL-030"/>
    <x v="9"/>
    <n v="1994"/>
    <s v="N/A"/>
    <d v="2025-09-19T00:00:00"/>
    <x v="0"/>
    <d v="2026-09-25T00:00:00"/>
    <x v="28"/>
    <s v="Ukraine"/>
    <s v="Export"/>
    <s v="Izmail"/>
    <s v="N/A"/>
  </r>
  <r>
    <s v="Tanker Bee 11"/>
    <x v="2"/>
    <n v="7250"/>
    <s v="Bunge"/>
    <d v="2025-09-19T00:00:00"/>
    <x v="0"/>
    <d v="2026-09-25T00:00:00"/>
    <x v="0"/>
    <s v="Ukraine"/>
    <s v="Export"/>
    <s v="Odesa"/>
    <s v="Opctc"/>
  </r>
  <r>
    <s v="Oris Marine"/>
    <x v="2"/>
    <n v="3150"/>
    <s v="Risoil"/>
    <d v="2025-09-19T00:00:00"/>
    <x v="0"/>
    <d v="2026-09-25T00:00:00"/>
    <x v="7"/>
    <s v="Ukraine"/>
    <s v="Export"/>
    <s v="Chornomorsk"/>
    <s v="Risoil-Ily"/>
  </r>
  <r>
    <s v="Ayamia III"/>
    <x v="1"/>
    <n v="4700"/>
    <s v="Agriprime"/>
    <d v="2025-09-19T00:00:00"/>
    <x v="0"/>
    <d v="2026-09-25T00:00:00"/>
    <x v="7"/>
    <s v="Ukraine"/>
    <s v="Export"/>
    <s v="Pivdennyi"/>
    <s v="N/A"/>
  </r>
  <r>
    <s v="Haroun Bey"/>
    <x v="4"/>
    <n v="25029"/>
    <s v="Mk Merchants"/>
    <d v="2025-09-19T00:00:00"/>
    <x v="0"/>
    <d v="2026-09-25T00:00:00"/>
    <x v="7"/>
    <s v="Ukraine"/>
    <s v="Export"/>
    <s v="Odesa"/>
    <s v="N/A"/>
  </r>
  <r>
    <s v="Metin Huseynov"/>
    <x v="2"/>
    <n v="6100"/>
    <s v="Allseeds"/>
    <d v="2025-09-19T00:00:00"/>
    <x v="0"/>
    <d v="2026-09-25T00:00:00"/>
    <x v="16"/>
    <s v="Ukraine"/>
    <s v="Export"/>
    <s v="Pivdennyi"/>
    <s v="Abs"/>
  </r>
  <r>
    <s v="Deeb Breeze"/>
    <x v="14"/>
    <n v="6500"/>
    <s v="Cropfield"/>
    <s v="19.09.2025"/>
    <x v="0"/>
    <d v="2026-09-25T00:00:00"/>
    <x v="5"/>
    <s v="Ukraine"/>
    <s v="Export"/>
    <s v="Chornomorsk"/>
    <s v="Risoil-Ily"/>
  </r>
  <r>
    <s v="Sahin 4"/>
    <x v="12"/>
    <n v="2182"/>
    <s v="Linkor Trade"/>
    <d v="2025-09-20T00:00:00"/>
    <x v="0"/>
    <d v="2026-09-25T00:00:00"/>
    <x v="15"/>
    <s v="Ukraine"/>
    <s v="Export"/>
    <s v="Chornomorsk"/>
    <s v="Chornomorsk Trade Port"/>
  </r>
  <r>
    <s v="Tq Izmir"/>
    <x v="4"/>
    <n v="8423"/>
    <s v="Agro Fond"/>
    <d v="2025-09-20T00:00:00"/>
    <x v="0"/>
    <d v="2026-09-25T00:00:00"/>
    <x v="6"/>
    <s v="Ukraine"/>
    <s v="Export"/>
    <s v="Izmail"/>
    <s v="N/A"/>
  </r>
  <r>
    <s v="Super Sarkas"/>
    <x v="4"/>
    <n v="27500"/>
    <s v="N/A"/>
    <s v="21.09.2025"/>
    <x v="0"/>
    <d v="2026-09-25T00:00:00"/>
    <x v="6"/>
    <s v="Ukraine"/>
    <s v="Export"/>
    <s v="Odesa"/>
    <s v="N/A"/>
  </r>
  <r>
    <s v="Dynamic M"/>
    <x v="4"/>
    <n v="28000"/>
    <s v="Kernel"/>
    <d v="2025-09-21T00:00:00"/>
    <x v="0"/>
    <d v="2026-09-25T00:00:00"/>
    <x v="6"/>
    <s v="Ukraine"/>
    <s v="Export"/>
    <s v="Chornomorsk"/>
    <s v="Transbulk"/>
  </r>
  <r>
    <s v="Mavka"/>
    <x v="2"/>
    <n v="7700"/>
    <s v="Kernel"/>
    <d v="2025-09-21T00:00:00"/>
    <x v="0"/>
    <d v="2026-09-25T00:00:00"/>
    <x v="4"/>
    <s v="Ukraine"/>
    <s v="Export"/>
    <s v="Chornomorsk"/>
    <s v="Tgt"/>
  </r>
  <r>
    <s v="Mavka"/>
    <x v="13"/>
    <n v="4800"/>
    <s v="Kernel"/>
    <d v="2025-09-21T00:00:00"/>
    <x v="0"/>
    <d v="2026-09-25T00:00:00"/>
    <x v="1"/>
    <s v="Ukraine"/>
    <s v="Export"/>
    <s v="Chornomorsk"/>
    <s v="Tgt"/>
  </r>
  <r>
    <s v="Obahan C"/>
    <x v="4"/>
    <n v="33000"/>
    <s v="Kernel"/>
    <d v="2025-09-21T00:00:00"/>
    <x v="0"/>
    <d v="2026-09-25T00:00:00"/>
    <x v="6"/>
    <s v="Ukraine"/>
    <s v="Export"/>
    <s v="Chornomorsk"/>
    <s v="N/A"/>
  </r>
  <r>
    <s v="Prince Zafer"/>
    <x v="6"/>
    <n v="6209"/>
    <s v="Cudere"/>
    <s v="21.09.2025"/>
    <x v="0"/>
    <d v="2026-09-25T00:00:00"/>
    <x v="5"/>
    <s v="Ukraine"/>
    <s v="Export"/>
    <s v="Pivdennyi"/>
    <s v="N/A"/>
  </r>
  <r>
    <s v="Manassa Mira M"/>
    <x v="1"/>
    <n v="7973"/>
    <s v="Arista"/>
    <s v="21.09.2025"/>
    <x v="0"/>
    <d v="2026-09-25T00:00:00"/>
    <x v="0"/>
    <s v="Ukraine"/>
    <s v="Export"/>
    <s v="Pivdennyi"/>
    <s v="N/A"/>
  </r>
  <r>
    <s v="Golden Bird"/>
    <x v="4"/>
    <n v="11500"/>
    <s v="Agroprosperis"/>
    <s v="21.09.2025"/>
    <x v="0"/>
    <d v="2026-09-25T00:00:00"/>
    <x v="6"/>
    <s v="Ukraine"/>
    <s v="Export"/>
    <s v="Pivdennyi"/>
    <s v="N/A"/>
  </r>
  <r>
    <s v="Alina"/>
    <x v="3"/>
    <n v="3421"/>
    <s v="DMK"/>
    <s v="22.09.2025"/>
    <x v="0"/>
    <d v="2026-09-25T00:00:00"/>
    <x v="5"/>
    <s v="Ukraine"/>
    <s v="Export"/>
    <s v="Odesa"/>
    <s v="N/A"/>
  </r>
  <r>
    <s v="Brave Warrior"/>
    <x v="5"/>
    <n v="2750"/>
    <s v="N/A"/>
    <d v="2025-09-22T00:00:00"/>
    <x v="0"/>
    <d v="2026-09-25T00:00:00"/>
    <x v="0"/>
    <s v="Ukraine"/>
    <s v="Export"/>
    <s v="Reni"/>
    <s v="Agro-Reni"/>
  </r>
  <r>
    <s v="Brave Warrior"/>
    <x v="4"/>
    <n v="2750"/>
    <s v="N/A"/>
    <d v="2025-09-22T00:00:00"/>
    <x v="0"/>
    <d v="2026-09-25T00:00:00"/>
    <x v="0"/>
    <s v="Ukraine"/>
    <s v="Export"/>
    <s v="Reni"/>
    <s v="Agro-Reni"/>
  </r>
  <r>
    <s v="Reiwa"/>
    <x v="4"/>
    <n v="57000"/>
    <s v="Louis Dreyfus"/>
    <d v="2025-09-23T00:00:00"/>
    <x v="0"/>
    <d v="2026-09-25T00:00:00"/>
    <x v="6"/>
    <s v="Ukraine"/>
    <s v="Export"/>
    <s v="Odesa"/>
    <s v="Brooklyn"/>
  </r>
  <r>
    <s v="Zheng Hui"/>
    <x v="9"/>
    <n v="64865"/>
    <s v="ADM"/>
    <d v="2025-09-23T00:00:00"/>
    <x v="0"/>
    <d v="2026-09-25T00:00:00"/>
    <x v="4"/>
    <s v="Ukraine"/>
    <s v="Export"/>
    <s v="Odesa"/>
    <s v="Ukrelevatorprom"/>
  </r>
  <r>
    <s v="Lady Lavela"/>
    <x v="4"/>
    <n v="27350"/>
    <s v="Cofco"/>
    <d v="2025-09-23T00:00:00"/>
    <x v="0"/>
    <d v="2026-09-25T00:00:00"/>
    <x v="12"/>
    <s v="Ukraine"/>
    <s v="Export"/>
    <s v="Chornomorsk"/>
    <s v="Risoil-Ily"/>
  </r>
  <r>
    <s v="Usichem"/>
    <x v="2"/>
    <n v="6000"/>
    <s v="Bunge"/>
    <d v="2025-09-23T00:00:00"/>
    <x v="0"/>
    <d v="2026-09-25T00:00:00"/>
    <x v="3"/>
    <s v="Ukraine"/>
    <s v="Export"/>
    <s v="Odesa"/>
    <s v="Opctc"/>
  </r>
  <r>
    <s v="Oris Di"/>
    <x v="2"/>
    <n v="4124"/>
    <s v="Golden Dragon"/>
    <d v="2025-09-23T00:00:00"/>
    <x v="0"/>
    <d v="2026-09-25T00:00:00"/>
    <x v="7"/>
    <s v="Ukraine"/>
    <s v="Export"/>
    <s v="Pivdennyi"/>
    <s v="Sunflower Terminal"/>
  </r>
  <r>
    <s v="Muhammet Gumustas 6"/>
    <x v="4"/>
    <n v="3420"/>
    <s v="Alberta Trade"/>
    <d v="2025-09-23T00:00:00"/>
    <x v="0"/>
    <d v="2026-09-25T00:00:00"/>
    <x v="10"/>
    <s v="Ukraine"/>
    <s v="Export"/>
    <s v="Izmail"/>
    <s v="N/A"/>
  </r>
  <r>
    <s v="Orcun C"/>
    <x v="4"/>
    <n v="31770"/>
    <s v="Kernel"/>
    <d v="2025-09-23T00:00:00"/>
    <x v="0"/>
    <d v="2026-09-25T00:00:00"/>
    <x v="6"/>
    <s v="Ukraine"/>
    <s v="Export"/>
    <s v="Chornomorsk"/>
    <s v="Transbulk"/>
  </r>
  <r>
    <s v="Xin Shun"/>
    <x v="4"/>
    <n v="68310"/>
    <s v="Agroprosperis"/>
    <d v="2025-09-24T00:00:00"/>
    <x v="0"/>
    <d v="2026-09-25T00:00:00"/>
    <x v="21"/>
    <s v="Ukraine"/>
    <s v="Export"/>
    <s v="Pivdennyi"/>
    <s v="Tis-Fertilizers"/>
  </r>
  <r>
    <s v="Amira Sahar"/>
    <x v="9"/>
    <n v="31260"/>
    <s v="Cargill"/>
    <d v="2025-09-24T00:00:00"/>
    <x v="0"/>
    <d v="2026-09-25T00:00:00"/>
    <x v="23"/>
    <s v="Ukraine"/>
    <s v="Export"/>
    <s v="Chornomorsk"/>
    <s v="Risoil-Ily"/>
  </r>
  <r>
    <s v="Xin Yu"/>
    <x v="5"/>
    <n v="63832"/>
    <s v="Cargill"/>
    <d v="2025-09-25T00:00:00"/>
    <x v="0"/>
    <d v="2026-09-25T00:00:00"/>
    <x v="5"/>
    <s v="Ukraine"/>
    <s v="Export"/>
    <s v="Pivdennyi"/>
    <s v="Borivage"/>
  </r>
  <r>
    <s v="Norman"/>
    <x v="2"/>
    <n v="6300"/>
    <s v="Prime Trading"/>
    <d v="2025-09-25T00:00:00"/>
    <x v="0"/>
    <d v="2026-09-25T00:00:00"/>
    <x v="6"/>
    <s v="Ukraine"/>
    <s v="Export"/>
    <s v="Pivdennyi"/>
    <s v="Sunflower Terminal"/>
  </r>
  <r>
    <s v="Kapitan Shyriagin"/>
    <x v="0"/>
    <n v="6000"/>
    <s v="N/A"/>
    <d v="2025-09-25T00:00:00"/>
    <x v="0"/>
    <d v="2026-09-25T00:00:00"/>
    <x v="5"/>
    <s v="Ukraine"/>
    <s v="Export"/>
    <s v="Izmail"/>
    <s v="N/A"/>
  </r>
  <r>
    <s v="Noraya"/>
    <x v="4"/>
    <n v="28500"/>
    <s v="Viterra (Glencore)"/>
    <d v="2025-09-26T00:00:00"/>
    <x v="0"/>
    <d v="2026-09-25T00:00:00"/>
    <x v="26"/>
    <s v="Ukraine"/>
    <s v="Export"/>
    <s v="Chornomorsk"/>
    <s v="Igt"/>
  </r>
  <r>
    <s v="Oris Helga"/>
    <x v="13"/>
    <n v="7000"/>
    <s v="Bunge"/>
    <d v="2025-09-26T00:00:00"/>
    <x v="0"/>
    <d v="2026-09-25T00:00:00"/>
    <x v="4"/>
    <s v="Ukraine"/>
    <s v="Export"/>
    <s v="Odesa"/>
    <s v="Opctc"/>
  </r>
  <r>
    <s v="Sally M"/>
    <x v="0"/>
    <n v="6600"/>
    <s v="N/A"/>
    <d v="2025-09-26T00:00:00"/>
    <x v="0"/>
    <d v="2026-09-25T00:00:00"/>
    <x v="6"/>
    <s v="Ukraine"/>
    <s v="Export"/>
    <s v="Pivdennyi"/>
    <s v="Migtrans"/>
  </r>
  <r>
    <s v="Joanna"/>
    <x v="4"/>
    <n v="68195"/>
    <s v="Astarta"/>
    <d v="2025-09-26T00:00:00"/>
    <x v="0"/>
    <d v="2026-09-25T00:00:00"/>
    <x v="21"/>
    <s v="Ukraine"/>
    <s v="Export"/>
    <s v="Pivdennyi"/>
    <s v="Neptune (Mv Cargo)"/>
  </r>
  <r>
    <s v="Barbaros Hayrettin V"/>
    <x v="2"/>
    <n v="4052"/>
    <s v="MHP"/>
    <d v="2025-09-26T00:00:00"/>
    <x v="0"/>
    <d v="2026-09-25T00:00:00"/>
    <x v="3"/>
    <s v="Ukraine"/>
    <s v="Export"/>
    <s v="Pivdennyi"/>
    <s v="Sunflower Terminal"/>
  </r>
  <r>
    <s v="Barbaros Hayrettin V"/>
    <x v="13"/>
    <n v="1081"/>
    <s v="MHP"/>
    <d v="2025-09-26T00:00:00"/>
    <x v="0"/>
    <d v="2026-09-25T00:00:00"/>
    <x v="3"/>
    <s v="Ukraine"/>
    <s v="Export"/>
    <s v="Pivdennyi"/>
    <s v="Sunflower Terminal"/>
  </r>
  <r>
    <s v="Sally M"/>
    <x v="0"/>
    <n v="6621"/>
    <s v="Agriprime"/>
    <d v="2025-09-26T00:00:00"/>
    <x v="0"/>
    <d v="2026-09-25T00:00:00"/>
    <x v="6"/>
    <s v="Ukraine"/>
    <s v="Export"/>
    <s v="Pivdennyi"/>
    <s v="N/A"/>
  </r>
  <r>
    <s v="Antalya 1"/>
    <x v="6"/>
    <n v="1272"/>
    <s v="Bifiole"/>
    <s v="26.09.2025"/>
    <x v="0"/>
    <d v="2026-09-25T00:00:00"/>
    <x v="16"/>
    <s v="Ukraine"/>
    <s v="Export"/>
    <s v="Izmail"/>
    <s v="N/A"/>
  </r>
  <r>
    <s v="Ladonna"/>
    <x v="4"/>
    <n v="21200"/>
    <s v="B&amp;Y"/>
    <d v="2025-09-26T00:00:00"/>
    <x v="0"/>
    <d v="2026-09-25T00:00:00"/>
    <x v="6"/>
    <s v="Ukraine"/>
    <s v="Export"/>
    <s v="Odesa"/>
    <s v="Brooklyn"/>
  </r>
  <r>
    <s v="Fortune Prosperity"/>
    <x v="4"/>
    <n v="64255"/>
    <s v="Kernel"/>
    <d v="2025-09-27T00:00:00"/>
    <x v="0"/>
    <d v="2026-09-25T00:00:00"/>
    <x v="21"/>
    <s v="Ukraine"/>
    <s v="Export"/>
    <s v="Chornomorsk"/>
    <s v="Transbulk"/>
  </r>
  <r>
    <s v="Golden Nour"/>
    <x v="4"/>
    <n v="30400"/>
    <s v="Cfg"/>
    <d v="2025-09-27T00:00:00"/>
    <x v="0"/>
    <d v="2026-09-25T00:00:00"/>
    <x v="12"/>
    <s v="Ukraine"/>
    <s v="Export"/>
    <s v="Chornomorsk"/>
    <s v="Risoil-Ily"/>
  </r>
  <r>
    <s v="Pacific Prosperity"/>
    <x v="2"/>
    <n v="43000"/>
    <s v="Kernel"/>
    <d v="2025-09-27T00:00:00"/>
    <x v="0"/>
    <d v="2026-09-25T00:00:00"/>
    <x v="8"/>
    <s v="Ukraine"/>
    <s v="Export"/>
    <s v="Chornomorsk"/>
    <s v="Tgt"/>
  </r>
  <r>
    <s v="Brave Commander"/>
    <x v="4"/>
    <n v="23200"/>
    <s v="Arista Trading"/>
    <s v="28.09.2025"/>
    <x v="0"/>
    <d v="2026-09-25T00:00:00"/>
    <x v="6"/>
    <s v="Ukraine"/>
    <s v="Export"/>
    <s v="Odesa"/>
    <s v="N/A"/>
  </r>
  <r>
    <s v="New Ranger"/>
    <x v="2"/>
    <n v="6100"/>
    <s v="Allseeds"/>
    <d v="2025-09-28T00:00:00"/>
    <x v="0"/>
    <d v="2026-09-25T00:00:00"/>
    <x v="1"/>
    <s v="Ukraine"/>
    <s v="Export"/>
    <s v="Pivdennyi"/>
    <s v="Abs"/>
  </r>
  <r>
    <s v="New Ranger"/>
    <x v="13"/>
    <n v="6000"/>
    <s v="Allseeds"/>
    <d v="2025-09-28T00:00:00"/>
    <x v="0"/>
    <d v="2026-09-25T00:00:00"/>
    <x v="4"/>
    <s v="Ukraine"/>
    <s v="Export"/>
    <s v="Pivdennyi"/>
    <s v="Abs"/>
  </r>
  <r>
    <s v="Haje Halimeh"/>
    <x v="4"/>
    <n v="12739"/>
    <s v="N/A"/>
    <d v="2025-09-28T00:00:00"/>
    <x v="0"/>
    <d v="2026-09-25T00:00:00"/>
    <x v="9"/>
    <s v="Ukraine"/>
    <s v="Export"/>
    <s v="Chornomorsk"/>
    <s v="Chornomorsk Trade Port"/>
  </r>
  <r>
    <s v="Mustafa Bey"/>
    <x v="4"/>
    <n v="26500"/>
    <s v="N/A"/>
    <d v="2025-09-28T00:00:00"/>
    <x v="0"/>
    <d v="2026-09-25T00:00:00"/>
    <x v="6"/>
    <s v="Ukraine"/>
    <s v="Export"/>
    <s v="Chornomorsk"/>
    <s v="Eco Resource Hold. (Olir Grain)"/>
  </r>
  <r>
    <s v="Vitis"/>
    <x v="2"/>
    <n v="5900"/>
    <s v="Agriprime"/>
    <d v="2025-09-28T00:00:00"/>
    <x v="0"/>
    <d v="2026-09-25T00:00:00"/>
    <x v="0"/>
    <s v="Ukraine"/>
    <s v="Export"/>
    <s v="Pivdennyi"/>
    <s v="Sunflower Terminal"/>
  </r>
  <r>
    <s v="Panamax Christina"/>
    <x v="7"/>
    <n v="62780"/>
    <s v="Kernel"/>
    <d v="2025-09-29T00:00:00"/>
    <x v="0"/>
    <d v="2026-09-25T00:00:00"/>
    <x v="17"/>
    <s v="Ukraine"/>
    <s v="Export"/>
    <s v="Chornomorsk"/>
    <s v="Transbulk"/>
  </r>
  <r>
    <s v="Valmiera"/>
    <x v="14"/>
    <n v="4918"/>
    <s v="Izmail-Transbulkterminal"/>
    <d v="2025-09-30T00:00:00"/>
    <x v="0"/>
    <d v="2026-09-25T00:00:00"/>
    <x v="5"/>
    <s v="Ukraine"/>
    <s v="Export"/>
    <s v="Izmail"/>
    <s v="N/A"/>
  </r>
  <r>
    <s v="Hg Sagunto"/>
    <x v="4"/>
    <n v="61546"/>
    <s v="Nibulon"/>
    <d v="2025-09-30T00:00:00"/>
    <x v="0"/>
    <d v="2026-09-25T00:00:00"/>
    <x v="21"/>
    <s v="Ukraine"/>
    <s v="Export"/>
    <s v="Pivdennyi"/>
    <s v="Tis-Grain"/>
  </r>
  <r>
    <s v="Med Atlantic"/>
    <x v="2"/>
    <n v="8743"/>
    <s v="Bunge"/>
    <d v="2025-09-30T00:00:00"/>
    <x v="0"/>
    <d v="2026-09-25T00:00:00"/>
    <x v="3"/>
    <s v="Ukraine"/>
    <s v="Export"/>
    <s v="Odesa"/>
    <s v="Opctc"/>
  </r>
  <r>
    <s v="Med Atlantic"/>
    <x v="13"/>
    <n v="4000"/>
    <s v="Bunge"/>
    <d v="2025-09-30T00:00:00"/>
    <x v="0"/>
    <d v="2026-09-25T00:00:00"/>
    <x v="4"/>
    <s v="Ukraine"/>
    <s v="Export"/>
    <s v="Odesa"/>
    <s v="Opctc"/>
  </r>
  <r>
    <s v="Med Atlantic"/>
    <x v="2"/>
    <n v="7657"/>
    <s v="Bunge"/>
    <d v="2025-09-30T00:00:00"/>
    <x v="0"/>
    <d v="2026-09-25T00:00:00"/>
    <x v="4"/>
    <s v="Ukraine"/>
    <s v="Export"/>
    <s v="Odesa"/>
    <s v="Opctc"/>
  </r>
  <r>
    <s v="Muhammet Gumustas 4"/>
    <x v="4"/>
    <n v="3084"/>
    <s v="Alberta Trade"/>
    <s v="30.09.2025"/>
    <x v="0"/>
    <d v="2026-09-25T00:00:00"/>
    <x v="10"/>
    <s v="Ukraine"/>
    <s v="Export"/>
    <s v="Izmail"/>
    <s v="N/A"/>
  </r>
  <r>
    <s v="Kubrosli Y"/>
    <x v="0"/>
    <n v="10441"/>
    <s v="Cetus Trade"/>
    <d v="2025-09-30T00:00:00"/>
    <x v="0"/>
    <d v="2026-09-25T00:00:00"/>
    <x v="7"/>
    <s v="Ukraine"/>
    <s v="Export"/>
    <s v="Odesa"/>
    <s v="N/A"/>
  </r>
  <r>
    <s v="Skipper Planet"/>
    <x v="4"/>
    <n v="21300"/>
    <s v="Zaria Trade"/>
    <s v="30.09.2025"/>
    <x v="0"/>
    <d v="2026-09-25T00:00:00"/>
    <x v="6"/>
    <s v="Ukraine"/>
    <s v="Export"/>
    <s v="Pivdennyi"/>
    <s v="N/A"/>
  </r>
  <r>
    <s v="Lilibet"/>
    <x v="16"/>
    <n v="3300"/>
    <s v="Linkor Trade"/>
    <d v="2025-10-01T00:00:00"/>
    <x v="0"/>
    <d v="2026-10-25T00:00:00"/>
    <x v="1"/>
    <s v="Ukraine"/>
    <s v="Export"/>
    <s v="Chornomorsk"/>
    <s v="Chornomorsk Trade Port"/>
  </r>
  <r>
    <s v="Prince Farouk"/>
    <x v="1"/>
    <n v="24724"/>
    <s v="Kernel"/>
    <d v="2025-10-01T00:00:00"/>
    <x v="0"/>
    <d v="2026-10-25T00:00:00"/>
    <x v="0"/>
    <s v="Ukraine"/>
    <s v="Export"/>
    <s v="Chornomorsk"/>
    <s v="Transbulk"/>
  </r>
  <r>
    <s v="Pure Mercy"/>
    <x v="5"/>
    <n v="30000"/>
    <s v="Kernel"/>
    <d v="2025-10-01T00:00:00"/>
    <x v="0"/>
    <d v="2026-10-25T00:00:00"/>
    <x v="15"/>
    <s v="Ukraine"/>
    <s v="Export"/>
    <s v="Chornomorsk"/>
    <s v="Transbulk"/>
  </r>
  <r>
    <s v="Alsu"/>
    <x v="2"/>
    <n v="3012"/>
    <s v="Prime Trading"/>
    <d v="2025-10-01T00:00:00"/>
    <x v="0"/>
    <d v="2026-10-25T00:00:00"/>
    <x v="6"/>
    <s v="Ukraine"/>
    <s v="Export"/>
    <s v="Pivdennyi"/>
    <s v="Sunflower Terminal"/>
  </r>
  <r>
    <s v="Unitank"/>
    <x v="13"/>
    <n v="1997"/>
    <s v="Izmail-Transbulkterminal"/>
    <d v="2025-10-01T00:00:00"/>
    <x v="0"/>
    <d v="2026-10-25T00:00:00"/>
    <x v="16"/>
    <s v="Ukraine"/>
    <s v="Export"/>
    <s v="Izmail"/>
    <s v="N/A"/>
  </r>
  <r>
    <s v="Esra Nur"/>
    <x v="0"/>
    <n v="5629"/>
    <s v="Agro Fond"/>
    <d v="2025-10-01T00:00:00"/>
    <x v="0"/>
    <d v="2026-10-25T00:00:00"/>
    <x v="0"/>
    <s v="Ukraine"/>
    <s v="Export"/>
    <s v="Izmail"/>
    <s v="N/A"/>
  </r>
  <r>
    <s v="Elisa"/>
    <x v="0"/>
    <n v="1812"/>
    <s v="N/A"/>
    <d v="2025-10-01T00:00:00"/>
    <x v="0"/>
    <d v="2026-10-25T00:00:00"/>
    <x v="5"/>
    <s v="Ukraine"/>
    <s v="Export"/>
    <s v="Izmail"/>
    <s v="N/A"/>
  </r>
  <r>
    <s v="Amir 1"/>
    <x v="5"/>
    <n v="4217"/>
    <s v="Nibulon"/>
    <s v="02.10.2025"/>
    <x v="0"/>
    <d v="2026-10-25T00:00:00"/>
    <x v="2"/>
    <s v="Ukraine"/>
    <s v="Export"/>
    <s v="Izmail"/>
    <s v="N/A"/>
  </r>
  <r>
    <s v="Gloria M"/>
    <x v="4"/>
    <n v="27000"/>
    <s v="Agroprosperis"/>
    <d v="2025-10-02T00:00:00"/>
    <x v="0"/>
    <d v="2026-10-25T00:00:00"/>
    <x v="6"/>
    <s v="Ukraine"/>
    <s v="Export"/>
    <s v="Odesa"/>
    <s v="N/A"/>
  </r>
  <r>
    <s v="Kemet Star"/>
    <x v="4"/>
    <n v="16150"/>
    <s v="N/A"/>
    <d v="2025-10-02T00:00:00"/>
    <x v="0"/>
    <d v="2026-10-25T00:00:00"/>
    <x v="6"/>
    <s v="Ukraine"/>
    <s v="Export"/>
    <s v="Chornomorsk"/>
    <s v="Risoil-Ily"/>
  </r>
  <r>
    <s v="Gozo"/>
    <x v="4"/>
    <n v="27000"/>
    <s v="Adelon"/>
    <d v="2025-10-03T00:00:00"/>
    <x v="0"/>
    <d v="2026-10-25T00:00:00"/>
    <x v="6"/>
    <s v="Ukraine"/>
    <s v="Export"/>
    <s v="Chornomorsk"/>
    <s v="Chornomorsk Trade Port"/>
  </r>
  <r>
    <s v="Amira Nora"/>
    <x v="4"/>
    <n v="31500"/>
    <s v="ADM"/>
    <d v="2025-10-03T00:00:00"/>
    <x v="0"/>
    <d v="2026-10-25T00:00:00"/>
    <x v="26"/>
    <s v="Ukraine"/>
    <s v="Export"/>
    <s v="Odesa"/>
    <s v="Ukrelevatorprom"/>
  </r>
  <r>
    <s v="Optimus S"/>
    <x v="13"/>
    <n v="4200"/>
    <s v="ADM"/>
    <d v="2025-10-03T00:00:00"/>
    <x v="0"/>
    <d v="2026-10-25T00:00:00"/>
    <x v="3"/>
    <s v="Ukraine"/>
    <s v="Export"/>
    <s v="Chornomorsk"/>
    <s v="Risoil-Ily"/>
  </r>
  <r>
    <s v="Majestic Noor"/>
    <x v="1"/>
    <n v="26300"/>
    <s v="Nibulon"/>
    <d v="2025-10-03T00:00:00"/>
    <x v="0"/>
    <d v="2026-10-25T00:00:00"/>
    <x v="5"/>
    <s v="Ukraine"/>
    <s v="Export"/>
    <s v="Pivdennyi"/>
    <s v="Tis-Grain"/>
  </r>
  <r>
    <s v="Lady Zehra"/>
    <x v="4"/>
    <n v="31050"/>
    <s v="MHP"/>
    <d v="2025-10-03T00:00:00"/>
    <x v="0"/>
    <d v="2026-10-25T00:00:00"/>
    <x v="14"/>
    <s v="Ukraine"/>
    <s v="Export"/>
    <s v="Chornomorsk"/>
    <s v="Eco Resource Hold. (Olir Grain)"/>
  </r>
  <r>
    <s v="Progress IV"/>
    <x v="1"/>
    <n v="5950"/>
    <s v="Agriprime"/>
    <d v="2025-10-03T00:00:00"/>
    <x v="0"/>
    <d v="2026-10-25T00:00:00"/>
    <x v="0"/>
    <s v="Ukraine"/>
    <s v="Export"/>
    <s v="Pivdennyi"/>
    <s v="N/A"/>
  </r>
  <r>
    <s v="Seyma"/>
    <x v="13"/>
    <n v="6000"/>
    <s v="Allseeds"/>
    <d v="2025-10-03T00:00:00"/>
    <x v="0"/>
    <d v="2026-10-25T00:00:00"/>
    <x v="18"/>
    <s v="Ukraine"/>
    <s v="Export"/>
    <s v="Pivdennyi"/>
    <s v="Abs"/>
  </r>
  <r>
    <s v="Dania J"/>
    <x v="2"/>
    <n v="3000"/>
    <s v="Crystal Alliance Trade"/>
    <d v="2025-10-04T00:00:00"/>
    <x v="0"/>
    <d v="2026-10-25T00:00:00"/>
    <x v="7"/>
    <s v="Ukraine"/>
    <s v="Export"/>
    <s v="Izmail"/>
    <s v="N/A"/>
  </r>
  <r>
    <s v="Ince Ilgaz"/>
    <x v="4"/>
    <n v="65990"/>
    <s v="MHP"/>
    <d v="2025-10-05T00:00:00"/>
    <x v="0"/>
    <d v="2026-10-25T00:00:00"/>
    <x v="21"/>
    <s v="Ukraine"/>
    <s v="Export"/>
    <s v="Pivdennyi"/>
    <s v="Neptune (Mv Cargo)"/>
  </r>
  <r>
    <s v="Mj Sofia"/>
    <x v="4"/>
    <n v="22337"/>
    <s v="Westchem"/>
    <d v="2025-10-05T00:00:00"/>
    <x v="0"/>
    <d v="2026-10-25T00:00:00"/>
    <x v="6"/>
    <s v="Ukraine"/>
    <s v="Export"/>
    <s v="Chornomorsk"/>
    <s v="Chornomorsk Trade Port"/>
  </r>
  <r>
    <s v="Ganosaya"/>
    <x v="4"/>
    <n v="17500"/>
    <s v="Kernel"/>
    <d v="2025-10-05T00:00:00"/>
    <x v="0"/>
    <d v="2026-10-25T00:00:00"/>
    <x v="15"/>
    <s v="Ukraine"/>
    <s v="Export"/>
    <s v="Chornomorsk"/>
    <s v="Transbulk"/>
  </r>
  <r>
    <s v="Sabeel Star"/>
    <x v="4"/>
    <n v="26300"/>
    <s v="Kernel"/>
    <d v="2025-10-05T00:00:00"/>
    <x v="0"/>
    <d v="2026-10-25T00:00:00"/>
    <x v="6"/>
    <s v="Ukraine"/>
    <s v="Export"/>
    <s v="Chornomorsk"/>
    <s v="Transbulk"/>
  </r>
  <r>
    <s v="Amira Loulia"/>
    <x v="4"/>
    <n v="30100"/>
    <s v="Viterra (Glencore)"/>
    <d v="2025-10-05T00:00:00"/>
    <x v="0"/>
    <d v="2026-10-25T00:00:00"/>
    <x v="26"/>
    <s v="Ukraine"/>
    <s v="Export"/>
    <s v="Chornomorsk"/>
    <s v="Igt"/>
  </r>
  <r>
    <s v="Great Victory"/>
    <x v="0"/>
    <n v="40985"/>
    <s v="N/A"/>
    <d v="2025-10-05T00:00:00"/>
    <x v="0"/>
    <d v="2026-10-25T00:00:00"/>
    <x v="30"/>
    <s v="Ukraine"/>
    <s v="Export"/>
    <s v="Odesa"/>
    <s v="N/A"/>
  </r>
  <r>
    <s v="Algrace"/>
    <x v="5"/>
    <n v="3011"/>
    <s v="N/A"/>
    <d v="2025-10-05T00:00:00"/>
    <x v="0"/>
    <d v="2026-10-25T00:00:00"/>
    <x v="2"/>
    <s v="Ukraine"/>
    <s v="Export"/>
    <s v="Pivdennyi"/>
    <s v="Tis-Grain"/>
  </r>
  <r>
    <s v="Algrace"/>
    <x v="4"/>
    <n v="4220"/>
    <s v="N/A"/>
    <d v="2025-10-05T00:00:00"/>
    <x v="0"/>
    <d v="2026-10-25T00:00:00"/>
    <x v="2"/>
    <s v="Ukraine"/>
    <s v="Export"/>
    <s v="Pivdennyi"/>
    <s v="Tis-Grain"/>
  </r>
  <r>
    <s v="Algrace"/>
    <x v="1"/>
    <n v="6600"/>
    <s v="N/A"/>
    <d v="2025-10-05T00:00:00"/>
    <x v="0"/>
    <d v="2026-10-25T00:00:00"/>
    <x v="2"/>
    <s v="Ukraine"/>
    <s v="Export"/>
    <s v="Pivdennyi"/>
    <s v="Tis-Grain"/>
  </r>
  <r>
    <s v="Golden Eman"/>
    <x v="4"/>
    <n v="29300"/>
    <s v="Kernel"/>
    <d v="2025-10-05T00:00:00"/>
    <x v="0"/>
    <d v="2026-10-25T00:00:00"/>
    <x v="6"/>
    <s v="Ukraine"/>
    <s v="Export"/>
    <s v="Chornomorsk"/>
    <s v="Transbulk"/>
  </r>
  <r>
    <s v="Grain Way"/>
    <x v="4"/>
    <n v="21584"/>
    <s v="Agromino"/>
    <d v="2025-10-05T00:00:00"/>
    <x v="0"/>
    <d v="2026-10-25T00:00:00"/>
    <x v="5"/>
    <s v="Ukraine"/>
    <s v="Export"/>
    <s v="Chornomorsk"/>
    <s v="Trans-Agro"/>
  </r>
  <r>
    <s v="Sam H"/>
    <x v="1"/>
    <n v="5500"/>
    <s v="Adelon"/>
    <d v="2025-10-06T00:00:00"/>
    <x v="0"/>
    <d v="2026-10-25T00:00:00"/>
    <x v="2"/>
    <s v="Ukraine"/>
    <s v="Export"/>
    <s v="Chornomorsk"/>
    <s v="Chornomorsk Trade Port"/>
  </r>
  <r>
    <s v="Ant"/>
    <x v="1"/>
    <n v="4806"/>
    <s v="Louis Dreyfus"/>
    <d v="2025-10-06T00:00:00"/>
    <x v="0"/>
    <d v="2026-10-25T00:00:00"/>
    <x v="10"/>
    <s v="Ukraine"/>
    <s v="Export"/>
    <s v="Pivdennyi"/>
    <s v="Borivage"/>
  </r>
  <r>
    <s v="Brave Arsenal"/>
    <x v="4"/>
    <n v="31100"/>
    <s v="MHP"/>
    <d v="2025-10-06T00:00:00"/>
    <x v="0"/>
    <d v="2026-10-25T00:00:00"/>
    <x v="26"/>
    <s v="Ukraine"/>
    <s v="Export"/>
    <s v="Chornomorsk"/>
    <s v="Risoil-Ily"/>
  </r>
  <r>
    <s v="Golden Bay"/>
    <x v="1"/>
    <n v="5053"/>
    <s v="N/A"/>
    <d v="2025-10-06T00:00:00"/>
    <x v="0"/>
    <d v="2026-10-25T00:00:00"/>
    <x v="9"/>
    <s v="Ukraine"/>
    <s v="Export"/>
    <s v="Chornomorsk"/>
    <s v="Chornomorsk Trade Port"/>
  </r>
  <r>
    <s v="Golden Bay"/>
    <x v="4"/>
    <n v="4551"/>
    <s v="N/A"/>
    <d v="2025-10-06T00:00:00"/>
    <x v="0"/>
    <d v="2026-10-25T00:00:00"/>
    <x v="9"/>
    <s v="Ukraine"/>
    <s v="Export"/>
    <s v="Chornomorsk"/>
    <s v="Chornomorsk Trade Port"/>
  </r>
  <r>
    <s v="Indiana Jones I"/>
    <x v="4"/>
    <n v="4900"/>
    <s v="MHP"/>
    <d v="2025-10-06T00:00:00"/>
    <x v="0"/>
    <d v="2026-10-25T00:00:00"/>
    <x v="10"/>
    <s v="Ukraine"/>
    <s v="Export"/>
    <s v="Chornomorsk"/>
    <s v="Risoil-Ily"/>
  </r>
  <r>
    <s v="Alijax Ous"/>
    <x v="6"/>
    <n v="4008"/>
    <s v="N/A"/>
    <d v="2025-10-06T00:00:00"/>
    <x v="0"/>
    <d v="2026-10-25T00:00:00"/>
    <x v="11"/>
    <s v="Ukraine"/>
    <s v="Export"/>
    <s v="Pivdennyi"/>
    <s v="N/A"/>
  </r>
  <r>
    <s v="Amr1"/>
    <x v="4"/>
    <n v="5000"/>
    <s v="N/A"/>
    <d v="2025-10-06T00:00:00"/>
    <x v="0"/>
    <d v="2026-10-25T00:00:00"/>
    <x v="2"/>
    <s v="Ukraine"/>
    <s v="Export"/>
    <s v="Izmail"/>
    <s v="N/A"/>
  </r>
  <r>
    <s v="Ayana"/>
    <x v="0"/>
    <n v="3599"/>
    <s v="Glenport"/>
    <d v="2025-10-06T00:00:00"/>
    <x v="0"/>
    <d v="2026-10-25T00:00:00"/>
    <x v="5"/>
    <s v="Ukraine"/>
    <s v="Export"/>
    <s v="Pivdennyi"/>
    <s v="N/A"/>
  </r>
  <r>
    <s v="Chelsea 7"/>
    <x v="0"/>
    <n v="6000"/>
    <s v="Agro Fond"/>
    <d v="2025-10-06T00:00:00"/>
    <x v="0"/>
    <d v="2026-10-25T00:00:00"/>
    <x v="5"/>
    <s v="Ukraine"/>
    <s v="Export"/>
    <s v="Izmail"/>
    <s v="N/A"/>
  </r>
  <r>
    <s v="Pegasus"/>
    <x v="9"/>
    <n v="27023"/>
    <s v="Agroprosperis"/>
    <d v="2025-10-07T00:00:00"/>
    <x v="0"/>
    <d v="2026-10-25T00:00:00"/>
    <x v="18"/>
    <s v="Ukraine"/>
    <s v="Export"/>
    <s v="Pivdennyi"/>
    <s v="Tis-Grain"/>
  </r>
  <r>
    <s v="Star Light"/>
    <x v="0"/>
    <n v="5056"/>
    <s v="N/A"/>
    <d v="2025-10-07T00:00:00"/>
    <x v="0"/>
    <d v="2026-10-25T00:00:00"/>
    <x v="5"/>
    <s v="Ukraine"/>
    <s v="Export"/>
    <s v="Pivdennyi"/>
    <s v="N/A"/>
  </r>
  <r>
    <s v="Barge Regina"/>
    <x v="2"/>
    <n v="3599"/>
    <s v="Crystal Alliance Trade"/>
    <d v="2025-10-08T00:00:00"/>
    <x v="0"/>
    <d v="2026-10-25T00:00:00"/>
    <x v="28"/>
    <s v="Ukraine"/>
    <s v="Export"/>
    <s v="Izmail"/>
    <s v="N/A"/>
  </r>
  <r>
    <s v="Bandirma"/>
    <x v="2"/>
    <n v="8975"/>
    <s v="Bunge"/>
    <d v="2025-10-08T00:00:00"/>
    <x v="0"/>
    <d v="2026-10-25T00:00:00"/>
    <x v="20"/>
    <s v="Ukraine"/>
    <s v="Export"/>
    <s v="Odesa"/>
    <s v="Opctc"/>
  </r>
  <r>
    <s v="Wine Trader"/>
    <x v="2"/>
    <n v="5950"/>
    <s v="Kernel"/>
    <d v="2025-10-08T00:00:00"/>
    <x v="0"/>
    <d v="2026-10-25T00:00:00"/>
    <x v="0"/>
    <s v="Ukraine"/>
    <s v="Export"/>
    <s v="Pivdennyi"/>
    <s v="Oet"/>
  </r>
  <r>
    <s v="W North"/>
    <x v="2"/>
    <n v="6600"/>
    <s v="Agriprime"/>
    <d v="2025-10-08T00:00:00"/>
    <x v="0"/>
    <d v="2026-10-25T00:00:00"/>
    <x v="6"/>
    <s v="Ukraine"/>
    <s v="Export"/>
    <s v="Pivdennyi"/>
    <s v="Sunflower Terminal"/>
  </r>
  <r>
    <s v="Clyde"/>
    <x v="13"/>
    <n v="6000"/>
    <s v="Cargill"/>
    <d v="2025-10-08T00:00:00"/>
    <x v="0"/>
    <d v="2026-10-25T00:00:00"/>
    <x v="3"/>
    <s v="Ukraine"/>
    <s v="Export"/>
    <s v="Chornomorsk"/>
    <s v="Risoil-Ily"/>
  </r>
  <r>
    <s v="Ata Ocean"/>
    <x v="2"/>
    <n v="9400"/>
    <s v="Allseeds"/>
    <d v="2025-10-09T00:00:00"/>
    <x v="0"/>
    <d v="2026-10-25T00:00:00"/>
    <x v="4"/>
    <s v="Ukraine"/>
    <s v="Export"/>
    <s v="Pivdennyi"/>
    <s v="Abs"/>
  </r>
  <r>
    <s v="Huang Shan 16"/>
    <x v="2"/>
    <n v="6500"/>
    <s v="Kernel"/>
    <d v="2025-10-09T00:00:00"/>
    <x v="0"/>
    <d v="2026-10-25T00:00:00"/>
    <x v="4"/>
    <s v="Ukraine"/>
    <s v="Export"/>
    <s v="Chornomorsk"/>
    <s v="Tgt"/>
  </r>
  <r>
    <s v="Huang Shan 16"/>
    <x v="13"/>
    <n v="6300"/>
    <s v="Kernel"/>
    <d v="2025-10-09T00:00:00"/>
    <x v="0"/>
    <d v="2026-10-25T00:00:00"/>
    <x v="3"/>
    <s v="Ukraine"/>
    <s v="Export"/>
    <s v="Chornomorsk"/>
    <s v="Tgt"/>
  </r>
  <r>
    <s v="Huang Shan 16"/>
    <x v="13"/>
    <n v="6300"/>
    <s v="Kernel"/>
    <d v="2025-10-09T00:00:00"/>
    <x v="0"/>
    <d v="2026-10-25T00:00:00"/>
    <x v="18"/>
    <s v="Ukraine"/>
    <s v="Export"/>
    <s v="Chornomorsk"/>
    <s v="Tgt"/>
  </r>
  <r>
    <s v="Ak Pioneer"/>
    <x v="4"/>
    <n v="4500"/>
    <s v="N/A"/>
    <d v="2025-10-09T00:00:00"/>
    <x v="0"/>
    <d v="2026-10-25T00:00:00"/>
    <x v="7"/>
    <s v="Ukraine"/>
    <s v="Export"/>
    <s v="Izmail"/>
    <s v="N/A"/>
  </r>
  <r>
    <s v="Blue Bead"/>
    <x v="1"/>
    <n v="27239"/>
    <s v="Kernel"/>
    <d v="2025-10-09T00:00:00"/>
    <x v="0"/>
    <d v="2026-10-25T00:00:00"/>
    <x v="0"/>
    <s v="Ukraine"/>
    <s v="Export"/>
    <s v="Chornomorsk"/>
    <s v="Transbulk"/>
  </r>
  <r>
    <s v="Barge Ut-4"/>
    <x v="2"/>
    <n v="1144"/>
    <s v="Sunolta"/>
    <d v="2025-10-09T00:00:00"/>
    <x v="0"/>
    <d v="2026-10-25T00:00:00"/>
    <x v="16"/>
    <s v="Ukraine"/>
    <s v="Export"/>
    <s v="Izmail"/>
    <s v="N/A"/>
  </r>
  <r>
    <s v="Polkovnik Fesenko Vk"/>
    <x v="1"/>
    <n v="3008"/>
    <s v="Soya Hellas"/>
    <s v="10.10.2025"/>
    <x v="0"/>
    <d v="2026-10-25T00:00:00"/>
    <x v="10"/>
    <s v="Ukraine"/>
    <s v="Export"/>
    <s v="Izmail"/>
    <s v="N/A"/>
  </r>
  <r>
    <s v="Global Arsenal"/>
    <x v="4"/>
    <n v="30300"/>
    <s v="Viterra (Glencore)"/>
    <d v="2025-10-10T00:00:00"/>
    <x v="0"/>
    <d v="2026-10-25T00:00:00"/>
    <x v="26"/>
    <s v="Ukraine"/>
    <s v="Export"/>
    <s v="Chornomorsk"/>
    <s v="Igt"/>
  </r>
  <r>
    <s v="Scot Frankfurt"/>
    <x v="2"/>
    <n v="6300"/>
    <s v="Kernel"/>
    <d v="2025-10-10T00:00:00"/>
    <x v="0"/>
    <d v="2026-10-25T00:00:00"/>
    <x v="3"/>
    <s v="Ukraine"/>
    <s v="Export"/>
    <s v="Pivdennyi"/>
    <s v="Oet"/>
  </r>
  <r>
    <s v="Densa Derya"/>
    <x v="2"/>
    <n v="7600"/>
    <s v="Prime Trading"/>
    <d v="2025-10-10T00:00:00"/>
    <x v="0"/>
    <d v="2026-10-25T00:00:00"/>
    <x v="31"/>
    <s v="Ukraine"/>
    <s v="Export"/>
    <s v="Pivdennyi"/>
    <s v="Sunflower Terminal"/>
  </r>
  <r>
    <s v="Blue Chem"/>
    <x v="2"/>
    <n v="6000"/>
    <s v="ADM"/>
    <d v="2025-10-10T00:00:00"/>
    <x v="0"/>
    <d v="2026-10-25T00:00:00"/>
    <x v="0"/>
    <s v="Ukraine"/>
    <s v="Export"/>
    <s v="Chornomorsk"/>
    <s v="Risoil-Ily"/>
  </r>
  <r>
    <s v="Densa Defne"/>
    <x v="2"/>
    <n v="6724"/>
    <s v="Bunge"/>
    <d v="2025-10-10T00:00:00"/>
    <x v="0"/>
    <d v="2026-10-25T00:00:00"/>
    <x v="0"/>
    <s v="Ukraine"/>
    <s v="Export"/>
    <s v="Odesa"/>
    <s v="Opctc"/>
  </r>
  <r>
    <s v="Hamid S"/>
    <x v="7"/>
    <n v="6268"/>
    <s v="Crystal Alliance Trade"/>
    <d v="2025-10-10T00:00:00"/>
    <x v="0"/>
    <d v="2026-10-25T00:00:00"/>
    <x v="6"/>
    <s v="Ukraine"/>
    <s v="Export"/>
    <s v="Izmail"/>
    <s v="N/A"/>
  </r>
  <r>
    <s v="Barge Kkg-T1"/>
    <x v="2"/>
    <n v="690"/>
    <s v="Sunolta"/>
    <d v="2025-10-10T00:00:00"/>
    <x v="0"/>
    <d v="2026-10-25T00:00:00"/>
    <x v="16"/>
    <s v="Ukraine"/>
    <s v="Export"/>
    <s v="Izmail"/>
    <s v="N/A"/>
  </r>
  <r>
    <s v="Barge Ut-3"/>
    <x v="2"/>
    <n v="1134"/>
    <s v="Sunolta"/>
    <d v="2025-10-10T00:00:00"/>
    <x v="0"/>
    <d v="2026-10-25T00:00:00"/>
    <x v="16"/>
    <s v="Ukraine"/>
    <s v="Export"/>
    <s v="Izmail"/>
    <s v="N/A"/>
  </r>
  <r>
    <s v="Adnan Torlak"/>
    <x v="1"/>
    <n v="16000"/>
    <s v="Cargill"/>
    <d v="2025-10-10T00:00:00"/>
    <x v="0"/>
    <d v="2026-10-25T00:00:00"/>
    <x v="3"/>
    <s v="Ukraine"/>
    <s v="Export"/>
    <s v="Pivdennyi"/>
    <s v="Neptune (Mv Cargo)"/>
  </r>
  <r>
    <s v="Gottlieb"/>
    <x v="1"/>
    <n v="6525"/>
    <s v="ADM"/>
    <d v="2025-10-10T00:00:00"/>
    <x v="0"/>
    <d v="2026-10-25T00:00:00"/>
    <x v="2"/>
    <s v="Ukraine"/>
    <s v="Export"/>
    <s v="Odesa"/>
    <s v="Ukrelevatorprom"/>
  </r>
  <r>
    <s v="Gottlieb"/>
    <x v="5"/>
    <n v="3003"/>
    <s v="ADM"/>
    <d v="2025-10-10T00:00:00"/>
    <x v="0"/>
    <d v="2026-10-25T00:00:00"/>
    <x v="2"/>
    <s v="Ukraine"/>
    <s v="Export"/>
    <s v="Odesa"/>
    <s v="Ukrelevatorprom"/>
  </r>
  <r>
    <s v="Kaptan Veysel Vardal"/>
    <x v="2"/>
    <n v="6300"/>
    <s v="Allseeds"/>
    <d v="2025-10-10T00:00:00"/>
    <x v="0"/>
    <d v="2026-10-25T00:00:00"/>
    <x v="1"/>
    <s v="Ukraine"/>
    <s v="Export"/>
    <s v="Pivdennyi"/>
    <s v="Abs"/>
  </r>
  <r>
    <s v="Leader M"/>
    <x v="4"/>
    <n v="12000"/>
    <s v="Arista Trading"/>
    <s v="11.10.2025"/>
    <x v="0"/>
    <d v="2026-10-25T00:00:00"/>
    <x v="19"/>
    <s v="Ukraine"/>
    <s v="Export"/>
    <s v="Odesa"/>
    <s v="N/A"/>
  </r>
  <r>
    <s v="Stellar"/>
    <x v="2"/>
    <n v="3298"/>
    <s v="Crystal Alliance Trade"/>
    <d v="2025-10-11T00:00:00"/>
    <x v="0"/>
    <d v="2026-10-25T00:00:00"/>
    <x v="7"/>
    <s v="Ukraine"/>
    <s v="Export"/>
    <s v="Izmail"/>
    <s v="N/A"/>
  </r>
  <r>
    <s v="Clyde"/>
    <x v="13"/>
    <n v="6300"/>
    <s v="Cargill"/>
    <d v="2025-10-11T00:00:00"/>
    <x v="0"/>
    <d v="2026-10-25T00:00:00"/>
    <x v="3"/>
    <s v="Ukraine"/>
    <s v="Export"/>
    <s v="Pivdennyi"/>
    <s v="Risoil-Ily"/>
  </r>
  <r>
    <s v="Sara Rs"/>
    <x v="0"/>
    <n v="5400"/>
    <s v="N/A"/>
    <d v="2025-10-11T00:00:00"/>
    <x v="0"/>
    <d v="2026-10-25T00:00:00"/>
    <x v="5"/>
    <s v="Ukraine"/>
    <s v="Export"/>
    <s v="Pivdennyi"/>
    <s v="N/A"/>
  </r>
  <r>
    <s v="London Bay"/>
    <x v="4"/>
    <n v="28800"/>
    <s v="Nibulon"/>
    <d v="2025-10-11T00:00:00"/>
    <x v="0"/>
    <d v="2026-10-25T00:00:00"/>
    <x v="6"/>
    <s v="Ukraine"/>
    <s v="Export"/>
    <s v="Chornomorsk"/>
    <s v="Transservice 2008"/>
  </r>
  <r>
    <s v="Bronco"/>
    <x v="9"/>
    <n v="24190"/>
    <s v="Cfg"/>
    <d v="2025-10-11T00:00:00"/>
    <x v="0"/>
    <d v="2026-10-25T00:00:00"/>
    <x v="23"/>
    <s v="Ukraine"/>
    <s v="Export"/>
    <s v="Odesa"/>
    <s v="N/A"/>
  </r>
  <r>
    <s v="Al Karrar"/>
    <x v="1"/>
    <n v="25438"/>
    <s v="Kernel"/>
    <d v="2025-10-11T00:00:00"/>
    <x v="0"/>
    <d v="2026-10-25T00:00:00"/>
    <x v="6"/>
    <s v="Ukraine"/>
    <s v="Export"/>
    <s v="Chornomorsk"/>
    <s v="Transbulk"/>
  </r>
  <r>
    <s v="Lady Dimine"/>
    <x v="4"/>
    <n v="27000"/>
    <s v="Louis Dreyfus"/>
    <d v="2025-10-11T00:00:00"/>
    <x v="0"/>
    <d v="2026-10-25T00:00:00"/>
    <x v="26"/>
    <s v="Ukraine"/>
    <s v="Export"/>
    <s v="Odesa"/>
    <s v="Brooklyn"/>
  </r>
  <r>
    <s v="Dr Sarkas"/>
    <x v="1"/>
    <n v="27500"/>
    <s v="Kernel"/>
    <d v="2025-10-11T00:00:00"/>
    <x v="0"/>
    <d v="2026-10-25T00:00:00"/>
    <x v="5"/>
    <s v="Ukraine"/>
    <s v="Export"/>
    <s v="Chornomorsk"/>
    <s v="Transbulk"/>
  </r>
  <r>
    <s v="Ezmoce"/>
    <x v="1"/>
    <n v="3134"/>
    <s v="Louis Dreyfus"/>
    <d v="2025-10-11T00:00:00"/>
    <x v="0"/>
    <d v="2026-10-25T00:00:00"/>
    <x v="10"/>
    <s v="Ukraine"/>
    <s v="Export"/>
    <s v="Pivdennyi"/>
    <s v="Borivage"/>
  </r>
  <r>
    <s v="Ocean Legend"/>
    <x v="1"/>
    <n v="4853"/>
    <s v="ADM"/>
    <s v="12.10.2025"/>
    <x v="0"/>
    <d v="2026-10-25T00:00:00"/>
    <x v="5"/>
    <s v="Ukraine"/>
    <s v="Export"/>
    <s v="Odesa"/>
    <s v="N/A"/>
  </r>
  <r>
    <s v="Saadet C"/>
    <x v="4"/>
    <n v="22240"/>
    <s v="N/A"/>
    <d v="2025-10-12T00:00:00"/>
    <x v="0"/>
    <d v="2026-10-25T00:00:00"/>
    <x v="6"/>
    <s v="Ukraine"/>
    <s v="Export"/>
    <s v="Chornomorsk"/>
    <s v="Eco Resource Hold. (Olir Grain)"/>
  </r>
  <r>
    <s v="Fk Hatice"/>
    <x v="1"/>
    <n v="5469"/>
    <s v="Adelon"/>
    <d v="2025-10-12T00:00:00"/>
    <x v="0"/>
    <d v="2026-10-25T00:00:00"/>
    <x v="10"/>
    <s v="Ukraine"/>
    <s v="Export"/>
    <s v="Chornomorsk"/>
    <s v="Chornomorsk Trade Port"/>
  </r>
  <r>
    <s v="Derya Aytekin"/>
    <x v="7"/>
    <n v="5403"/>
    <s v="Bunge"/>
    <d v="2025-10-12T00:00:00"/>
    <x v="0"/>
    <d v="2026-10-25T00:00:00"/>
    <x v="6"/>
    <s v="Ukraine"/>
    <s v="Export"/>
    <s v="Pivdennyi"/>
    <s v="N/A"/>
  </r>
  <r>
    <s v="Aida"/>
    <x v="4"/>
    <n v="9500"/>
    <s v="Cofco"/>
    <d v="2025-10-12T00:00:00"/>
    <x v="0"/>
    <d v="2026-10-25T00:00:00"/>
    <x v="5"/>
    <s v="Ukraine"/>
    <s v="Export"/>
    <s v="Chornomorsk"/>
    <s v="Risoil-Ily"/>
  </r>
  <r>
    <s v="Mera Queen"/>
    <x v="4"/>
    <n v="4000"/>
    <s v="N/A"/>
    <d v="2025-10-12T00:00:00"/>
    <x v="0"/>
    <d v="2026-10-25T00:00:00"/>
    <x v="0"/>
    <s v="Ukraine"/>
    <s v="Export"/>
    <s v="Reni"/>
    <s v="N/A"/>
  </r>
  <r>
    <s v="Ultramed"/>
    <x v="5"/>
    <n v="17122"/>
    <s v="Cargill"/>
    <d v="2025-10-12T00:00:00"/>
    <x v="0"/>
    <d v="2026-10-25T00:00:00"/>
    <x v="15"/>
    <s v="Ukraine"/>
    <s v="Export"/>
    <s v="Pivdennyi"/>
    <s v="Neptune (Mv Cargo)"/>
  </r>
  <r>
    <s v="Eastern Mercy"/>
    <x v="4"/>
    <n v="54000"/>
    <s v="Louis Dreyfus"/>
    <d v="2025-10-12T00:00:00"/>
    <x v="0"/>
    <d v="2026-10-25T00:00:00"/>
    <x v="19"/>
    <s v="Ukraine"/>
    <s v="Export"/>
    <s v="Odesa"/>
    <s v="Brooklyn"/>
  </r>
  <r>
    <s v="Princess Vedad"/>
    <x v="4"/>
    <n v="5137"/>
    <s v="Louis Dreyfus"/>
    <s v="13.10.2025"/>
    <x v="0"/>
    <d v="2026-10-25T00:00:00"/>
    <x v="7"/>
    <s v="Ukraine"/>
    <s v="Export"/>
    <s v="Odesa"/>
    <s v="N/A"/>
  </r>
  <r>
    <s v="Alkadi Bey"/>
    <x v="4"/>
    <n v="21000"/>
    <s v="MHP"/>
    <d v="2025-10-13T00:00:00"/>
    <x v="0"/>
    <d v="2026-10-25T00:00:00"/>
    <x v="7"/>
    <s v="Ukraine"/>
    <s v="Export"/>
    <s v="Chornomorsk"/>
    <s v="Risoil-Ily"/>
  </r>
  <r>
    <s v="Mariam M"/>
    <x v="4"/>
    <n v="7304"/>
    <s v="Agro Fond"/>
    <d v="2025-10-13T00:00:00"/>
    <x v="0"/>
    <d v="2026-10-25T00:00:00"/>
    <x v="10"/>
    <s v="Ukraine"/>
    <s v="Export"/>
    <s v="Chornomorsk"/>
    <s v="Chornomorsk Trade Port"/>
  </r>
  <r>
    <s v="Veysel Vardal"/>
    <x v="2"/>
    <n v="3000"/>
    <s v="ADM"/>
    <d v="2025-10-13T00:00:00"/>
    <x v="0"/>
    <d v="2026-10-25T00:00:00"/>
    <x v="6"/>
    <s v="Ukraine"/>
    <s v="Export"/>
    <s v="Chornomorsk"/>
    <s v="Risoil-Ily"/>
  </r>
  <r>
    <s v="Akdeniz"/>
    <x v="0"/>
    <n v="6418"/>
    <s v="Agriprime"/>
    <s v="13.10.2025"/>
    <x v="0"/>
    <d v="2026-10-25T00:00:00"/>
    <x v="6"/>
    <s v="Ukraine"/>
    <s v="Export"/>
    <s v="Pivdennyi"/>
    <s v="N/A"/>
  </r>
  <r>
    <s v="Milas"/>
    <x v="4"/>
    <n v="48520"/>
    <s v="Kernel"/>
    <d v="2025-10-14T00:00:00"/>
    <x v="0"/>
    <d v="2026-10-25T00:00:00"/>
    <x v="6"/>
    <s v="Ukraine"/>
    <s v="Export"/>
    <s v="Chornomorsk"/>
    <s v="Transbulk"/>
  </r>
  <r>
    <s v="Marmara S"/>
    <x v="0"/>
    <n v="5541"/>
    <s v="Agro Fond"/>
    <s v="14.10.2025"/>
    <x v="0"/>
    <d v="2026-10-25T00:00:00"/>
    <x v="5"/>
    <s v="Ukraine"/>
    <s v="Export"/>
    <s v="Izmail"/>
    <s v="N/A"/>
  </r>
  <r>
    <s v="Atlas Bey"/>
    <x v="3"/>
    <n v="2811"/>
    <s v="N/A"/>
    <s v="14.10.2025"/>
    <x v="0"/>
    <d v="2026-10-25T00:00:00"/>
    <x v="5"/>
    <s v="Ukraine"/>
    <s v="Export"/>
    <s v="Odesa"/>
    <s v="N/A"/>
  </r>
  <r>
    <s v="Haj Yehia"/>
    <x v="4"/>
    <n v="22750"/>
    <s v="Louis Dreyfus"/>
    <s v="14.10.2025"/>
    <x v="0"/>
    <d v="2026-10-25T00:00:00"/>
    <x v="6"/>
    <s v="Ukraine"/>
    <s v="Export"/>
    <s v="Odesa"/>
    <s v="N/A"/>
  </r>
  <r>
    <s v="Fortunelit"/>
    <x v="5"/>
    <n v="31387"/>
    <s v="ADM"/>
    <s v="14.10.2025"/>
    <x v="0"/>
    <d v="2026-10-25T00:00:00"/>
    <x v="13"/>
    <s v="Ukraine"/>
    <s v="Export"/>
    <s v="Odesa"/>
    <s v="N/A"/>
  </r>
  <r>
    <s v="Senorita"/>
    <x v="4"/>
    <n v="54500"/>
    <s v="Agroprosperis"/>
    <d v="2025-10-14T00:00:00"/>
    <x v="0"/>
    <d v="2026-10-25T00:00:00"/>
    <x v="27"/>
    <s v="Ukraine"/>
    <s v="Export"/>
    <s v="Pivdennyi"/>
    <s v="Tis-Fertilizers"/>
  </r>
  <r>
    <s v="Rizik Bey"/>
    <x v="4"/>
    <n v="32995"/>
    <s v="MHP"/>
    <d v="2025-10-14T00:00:00"/>
    <x v="0"/>
    <d v="2026-10-25T00:00:00"/>
    <x v="6"/>
    <s v="Ukraine"/>
    <s v="Export"/>
    <s v="Pivdennyi"/>
    <s v="Neptune (Mv Cargo)"/>
  </r>
  <r>
    <s v="Princess Abir"/>
    <x v="1"/>
    <n v="6600"/>
    <s v="N/A"/>
    <s v="14.10.2025"/>
    <x v="0"/>
    <d v="2026-10-25T00:00:00"/>
    <x v="2"/>
    <s v="Ukraine"/>
    <s v="Export"/>
    <s v="Pivdennyi"/>
    <s v="N/A"/>
  </r>
  <r>
    <s v="Lolix"/>
    <x v="6"/>
    <n v="2521"/>
    <s v="Golden Dragon"/>
    <d v="2025-10-14T00:00:00"/>
    <x v="0"/>
    <d v="2026-10-25T00:00:00"/>
    <x v="11"/>
    <s v="Ukraine"/>
    <s v="Export"/>
    <s v="Chornomorsk"/>
    <s v="Chornomorsk Trade Port"/>
  </r>
  <r>
    <s v="Oris Sofi"/>
    <x v="13"/>
    <n v="5880"/>
    <s v="ADM"/>
    <d v="2025-10-14T00:00:00"/>
    <x v="0"/>
    <d v="2026-10-25T00:00:00"/>
    <x v="16"/>
    <s v="Ukraine"/>
    <s v="Export"/>
    <s v="Chornomorsk"/>
    <s v="Risoil-Ily"/>
  </r>
  <r>
    <s v="Oris Marine"/>
    <x v="2"/>
    <n v="3150"/>
    <s v="Agriprime"/>
    <d v="2025-10-14T00:00:00"/>
    <x v="0"/>
    <d v="2026-10-25T00:00:00"/>
    <x v="7"/>
    <s v="Ukraine"/>
    <s v="Export"/>
    <s v="Pivdennyi"/>
    <s v="Sunflower Terminal"/>
  </r>
  <r>
    <s v="Bmi Emperor"/>
    <x v="1"/>
    <n v="5500"/>
    <s v="Agroprosperis"/>
    <d v="2025-10-15T00:00:00"/>
    <x v="0"/>
    <d v="2026-10-25T00:00:00"/>
    <x v="2"/>
    <s v="Ukraine"/>
    <s v="Export"/>
    <s v="Pivdennyi"/>
    <s v="Tis-Grain"/>
  </r>
  <r>
    <s v="Hicri Kaan"/>
    <x v="2"/>
    <n v="3600"/>
    <s v="Bunge"/>
    <d v="2025-10-15T00:00:00"/>
    <x v="0"/>
    <d v="2026-10-25T00:00:00"/>
    <x v="4"/>
    <s v="Ukraine"/>
    <s v="Export"/>
    <s v="Odesa"/>
    <s v="Opctc"/>
  </r>
  <r>
    <s v="Hicri Kaan"/>
    <x v="2"/>
    <n v="6000"/>
    <s v="Bunge"/>
    <d v="2025-10-15T00:00:00"/>
    <x v="0"/>
    <d v="2026-10-25T00:00:00"/>
    <x v="1"/>
    <s v="Ukraine"/>
    <s v="Export"/>
    <s v="Odesa"/>
    <s v="Opctc"/>
  </r>
  <r>
    <s v="Amira Rafif"/>
    <x v="4"/>
    <n v="30500"/>
    <s v="Viterra (Glencore)"/>
    <d v="2025-10-15T00:00:00"/>
    <x v="0"/>
    <d v="2026-10-25T00:00:00"/>
    <x v="26"/>
    <s v="Ukraine"/>
    <s v="Export"/>
    <s v="Chornomorsk"/>
    <s v="Igt"/>
  </r>
  <r>
    <s v="Prince Hasan"/>
    <x v="4"/>
    <n v="5000"/>
    <s v="N/A"/>
    <d v="2025-10-15T00:00:00"/>
    <x v="0"/>
    <d v="2026-10-25T00:00:00"/>
    <x v="7"/>
    <s v="Ukraine"/>
    <s v="Export"/>
    <s v="Reni"/>
    <s v="N/A"/>
  </r>
  <r>
    <s v="Nana Moon"/>
    <x v="0"/>
    <n v="10990"/>
    <s v="N/A"/>
    <d v="2025-10-15T00:00:00"/>
    <x v="0"/>
    <d v="2026-10-25T00:00:00"/>
    <x v="5"/>
    <s v="Ukraine"/>
    <s v="Export"/>
    <s v="Odesa"/>
    <s v="N/A"/>
  </r>
  <r>
    <s v="Ak Liza"/>
    <x v="4"/>
    <n v="29200"/>
    <s v="Agroprosperis"/>
    <d v="2025-10-15T00:00:00"/>
    <x v="0"/>
    <d v="2026-10-25T00:00:00"/>
    <x v="26"/>
    <s v="Ukraine"/>
    <s v="Export"/>
    <s v="Chornomorsk"/>
    <s v="Transservice"/>
  </r>
  <r>
    <s v="Xenia"/>
    <x v="6"/>
    <n v="1235"/>
    <s v="N/A"/>
    <s v="16.10.2025"/>
    <x v="0"/>
    <d v="2026-10-25T00:00:00"/>
    <x v="32"/>
    <s v="Ukraine"/>
    <s v="Export"/>
    <s v="Izmail"/>
    <s v="N/A"/>
  </r>
  <r>
    <s v="Lbc Oyku"/>
    <x v="3"/>
    <n v="1599"/>
    <s v="N/A"/>
    <s v="16.10.2025"/>
    <x v="0"/>
    <d v="2026-10-25T00:00:00"/>
    <x v="5"/>
    <s v="Ukraine"/>
    <s v="Export"/>
    <s v="Izmail"/>
    <s v="N/A"/>
  </r>
  <r>
    <s v="Lady Suha II"/>
    <x v="12"/>
    <n v="6600"/>
    <s v="N/A"/>
    <d v="2025-10-16T00:00:00"/>
    <x v="0"/>
    <d v="2026-10-25T00:00:00"/>
    <x v="5"/>
    <s v="Ukraine"/>
    <s v="Export"/>
    <s v="Chornomorsk"/>
    <s v="Tek-Trans Group Forward"/>
  </r>
  <r>
    <s v="Saffron"/>
    <x v="4"/>
    <n v="51991"/>
    <s v="Cargill"/>
    <s v="16.10.2025"/>
    <x v="0"/>
    <d v="2026-10-25T00:00:00"/>
    <x v="19"/>
    <s v="Ukraine"/>
    <s v="Export"/>
    <s v="Pivdennyi"/>
    <s v="Neptune (Mv Cargo)"/>
  </r>
  <r>
    <s v="Mentor"/>
    <x v="2"/>
    <n v="6100"/>
    <s v="Allseeds"/>
    <d v="2025-10-16T00:00:00"/>
    <x v="0"/>
    <d v="2026-10-25T00:00:00"/>
    <x v="1"/>
    <s v="Ukraine"/>
    <s v="Export"/>
    <s v="Pivdennyi"/>
    <s v="Abs"/>
  </r>
  <r>
    <s v="Mentor"/>
    <x v="2"/>
    <n v="6300"/>
    <s v="Allseeds"/>
    <d v="2025-10-16T00:00:00"/>
    <x v="0"/>
    <d v="2026-10-25T00:00:00"/>
    <x v="3"/>
    <s v="Ukraine"/>
    <s v="Export"/>
    <s v="Pivdennyi"/>
    <s v="Abs"/>
  </r>
  <r>
    <s v="Prince Zafer"/>
    <x v="1"/>
    <n v="7056"/>
    <s v="Adelon"/>
    <d v="2025-10-16T00:00:00"/>
    <x v="0"/>
    <d v="2026-10-25T00:00:00"/>
    <x v="7"/>
    <s v="Ukraine"/>
    <s v="Export"/>
    <s v="Chornomorsk"/>
    <s v="Chornomorsk Trade Port"/>
  </r>
  <r>
    <s v="Jaohar Ranim"/>
    <x v="0"/>
    <n v="5784"/>
    <s v="Agro Fond"/>
    <d v="2025-10-16T00:00:00"/>
    <x v="0"/>
    <d v="2026-10-25T00:00:00"/>
    <x v="9"/>
    <s v="Ukraine"/>
    <s v="Export"/>
    <s v="Izmail"/>
    <s v="N/A"/>
  </r>
  <r>
    <s v="Valmiera"/>
    <x v="14"/>
    <n v="5712"/>
    <s v="N/A"/>
    <d v="2025-10-16T00:00:00"/>
    <x v="0"/>
    <d v="2026-10-25T00:00:00"/>
    <x v="5"/>
    <s v="Ukraine"/>
    <s v="Export"/>
    <s v="Reni"/>
    <s v="N/A"/>
  </r>
  <r>
    <s v="Poyraz"/>
    <x v="4"/>
    <n v="3003"/>
    <s v="N/A"/>
    <d v="2025-10-16T00:00:00"/>
    <x v="0"/>
    <d v="2026-10-25T00:00:00"/>
    <x v="5"/>
    <s v="Ukraine"/>
    <s v="Export"/>
    <s v="Reni"/>
    <s v="N/A"/>
  </r>
  <r>
    <s v="Sonja"/>
    <x v="2"/>
    <n v="1803"/>
    <s v="Crystal Alliance Trade"/>
    <d v="2025-10-16T00:00:00"/>
    <x v="0"/>
    <d v="2026-10-25T00:00:00"/>
    <x v="28"/>
    <s v="Ukraine"/>
    <s v="Export"/>
    <s v="Izmail"/>
    <s v="N/A"/>
  </r>
  <r>
    <s v="Deeb Breeze"/>
    <x v="0"/>
    <n v="7150"/>
    <s v="Nibulon"/>
    <s v="17.10.2025"/>
    <x v="0"/>
    <d v="2026-10-25T00:00:00"/>
    <x v="5"/>
    <s v="Ukraine"/>
    <s v="Export"/>
    <s v="Chornomorsk"/>
    <s v="Transservice 2008"/>
  </r>
  <r>
    <s v="Tq Izmir"/>
    <x v="0"/>
    <n v="8100"/>
    <s v="Mve Prospera"/>
    <s v="17.10.2025"/>
    <x v="0"/>
    <d v="2026-10-25T00:00:00"/>
    <x v="5"/>
    <s v="Ukraine"/>
    <s v="Export"/>
    <s v="Odesa"/>
    <s v="N/A"/>
  </r>
  <r>
    <s v="Ice II"/>
    <x v="4"/>
    <n v="32585"/>
    <s v="Kernel"/>
    <d v="2025-10-17T00:00:00"/>
    <x v="0"/>
    <d v="2026-10-25T00:00:00"/>
    <x v="3"/>
    <s v="Ukraine"/>
    <s v="Export"/>
    <s v="Chornomorsk"/>
    <s v="Transbulk"/>
  </r>
  <r>
    <s v="Ice II"/>
    <x v="1"/>
    <n v="29665"/>
    <s v="Kernel"/>
    <d v="2025-10-17T00:00:00"/>
    <x v="0"/>
    <d v="2026-10-25T00:00:00"/>
    <x v="3"/>
    <s v="Ukraine"/>
    <s v="Export"/>
    <s v="Chornomorsk"/>
    <s v="Transbulk"/>
  </r>
  <r>
    <s v="Amar Meray"/>
    <x v="4"/>
    <n v="30917"/>
    <s v="N/A"/>
    <d v="2025-10-17T00:00:00"/>
    <x v="0"/>
    <d v="2026-10-25T00:00:00"/>
    <x v="6"/>
    <s v="Ukraine"/>
    <s v="Export"/>
    <s v="Chornomorsk"/>
    <s v="Port Service"/>
  </r>
  <r>
    <s v="Dania"/>
    <x v="3"/>
    <n v="4502"/>
    <s v="N/A"/>
    <d v="2025-10-17T00:00:00"/>
    <x v="0"/>
    <d v="2026-10-25T00:00:00"/>
    <x v="5"/>
    <s v="Ukraine"/>
    <s v="Export"/>
    <s v="Chornomorsk"/>
    <s v="Chornomorsk Trade Port"/>
  </r>
  <r>
    <s v="Esence"/>
    <x v="0"/>
    <n v="2856"/>
    <s v="N/A"/>
    <d v="2025-10-17T00:00:00"/>
    <x v="0"/>
    <d v="2026-10-25T00:00:00"/>
    <x v="10"/>
    <s v="Ukraine"/>
    <s v="Export"/>
    <s v="Odesa"/>
    <s v="N/A"/>
  </r>
  <r>
    <s v="Safi Alfa"/>
    <x v="0"/>
    <n v="28000"/>
    <s v="ADM"/>
    <d v="2025-10-17T00:00:00"/>
    <x v="0"/>
    <d v="2026-10-25T00:00:00"/>
    <x v="4"/>
    <s v="Ukraine"/>
    <s v="Export"/>
    <s v="Odesa"/>
    <s v="Ukrelevatorprom"/>
  </r>
  <r>
    <s v="Maria F"/>
    <x v="1"/>
    <n v="49500"/>
    <s v="Kernel"/>
    <d v="2025-10-18T00:00:00"/>
    <x v="0"/>
    <d v="2026-10-25T00:00:00"/>
    <x v="22"/>
    <s v="Ukraine"/>
    <s v="Export"/>
    <s v="Chornomorsk"/>
    <s v="Transbulk"/>
  </r>
  <r>
    <s v="Usichem"/>
    <x v="2"/>
    <n v="2000"/>
    <s v="Cargill"/>
    <d v="2025-10-18T00:00:00"/>
    <x v="0"/>
    <d v="2026-10-25T00:00:00"/>
    <x v="10"/>
    <s v="Ukraine"/>
    <s v="Export"/>
    <s v="Chornomorsk"/>
    <s v="Risoil-Ily"/>
  </r>
  <r>
    <s v="Usichem"/>
    <x v="13"/>
    <n v="2000"/>
    <s v="Cargill"/>
    <d v="2025-10-18T00:00:00"/>
    <x v="0"/>
    <d v="2026-10-25T00:00:00"/>
    <x v="10"/>
    <s v="Ukraine"/>
    <s v="Export"/>
    <s v="Chornomorsk"/>
    <s v="Risoil-Ily"/>
  </r>
  <r>
    <s v="Mana"/>
    <x v="1"/>
    <n v="53111"/>
    <s v="Louis Dreyfus"/>
    <d v="2025-10-18T00:00:00"/>
    <x v="0"/>
    <d v="2026-10-25T00:00:00"/>
    <x v="22"/>
    <s v="Ukraine"/>
    <s v="Export"/>
    <s v="Pivdennyi"/>
    <s v="Borivage"/>
  </r>
  <r>
    <s v="Aileen"/>
    <x v="4"/>
    <n v="17500"/>
    <s v="Adelon"/>
    <d v="2025-10-18T00:00:00"/>
    <x v="0"/>
    <d v="2026-10-25T00:00:00"/>
    <x v="15"/>
    <s v="Ukraine"/>
    <s v="Export"/>
    <s v="Chornomorsk"/>
    <s v="Chornomorsk Trade Port"/>
  </r>
  <r>
    <s v="Evangelistria"/>
    <x v="4"/>
    <n v="63006"/>
    <s v="Louis Dreyfus"/>
    <d v="2025-10-18T00:00:00"/>
    <x v="0"/>
    <d v="2026-10-25T00:00:00"/>
    <x v="6"/>
    <s v="Ukraine"/>
    <s v="Export"/>
    <s v="Odesa"/>
    <s v="Brooklyn"/>
  </r>
  <r>
    <s v="Atlantic Island"/>
    <x v="4"/>
    <n v="30929"/>
    <s v="Agroprosperis"/>
    <d v="2025-10-18T00:00:00"/>
    <x v="0"/>
    <d v="2026-10-25T00:00:00"/>
    <x v="26"/>
    <s v="Ukraine"/>
    <s v="Export"/>
    <s v="Odesa"/>
    <s v="N/A"/>
  </r>
  <r>
    <s v="Fortune Hero"/>
    <x v="5"/>
    <n v="31000"/>
    <s v="ADM"/>
    <d v="2025-10-18T00:00:00"/>
    <x v="0"/>
    <d v="2026-10-25T00:00:00"/>
    <x v="13"/>
    <s v="Ukraine"/>
    <s v="Export"/>
    <s v="Odesa"/>
    <s v="Ukrelevatorprom"/>
  </r>
  <r>
    <s v="Highland A"/>
    <x v="6"/>
    <n v="11473"/>
    <s v="Agriprime"/>
    <s v="18.10.2025"/>
    <x v="0"/>
    <d v="2026-10-25T00:00:00"/>
    <x v="12"/>
    <s v="Ukraine"/>
    <s v="Export"/>
    <s v="Pivdennyi"/>
    <s v="N/A"/>
  </r>
  <r>
    <s v="Unda"/>
    <x v="2"/>
    <n v="2500"/>
    <s v="Bunge"/>
    <d v="2025-10-19T00:00:00"/>
    <x v="0"/>
    <d v="2026-10-25T00:00:00"/>
    <x v="0"/>
    <s v="Ukraine"/>
    <s v="Export"/>
    <s v="Odesa"/>
    <s v="Opctc"/>
  </r>
  <r>
    <s v="Unda"/>
    <x v="13"/>
    <n v="5900"/>
    <s v="Bunge"/>
    <d v="2025-10-19T00:00:00"/>
    <x v="0"/>
    <d v="2026-10-25T00:00:00"/>
    <x v="4"/>
    <s v="Ukraine"/>
    <s v="Export"/>
    <s v="Odesa"/>
    <s v="Opctc"/>
  </r>
  <r>
    <s v="Prince Amin"/>
    <x v="1"/>
    <n v="11317"/>
    <s v="ADM"/>
    <d v="2025-10-19T00:00:00"/>
    <x v="0"/>
    <d v="2026-10-25T00:00:00"/>
    <x v="5"/>
    <s v="Ukraine"/>
    <s v="Export"/>
    <s v="Odesa"/>
    <s v="Ukrelevatorprom"/>
  </r>
  <r>
    <s v="Prince Amin"/>
    <x v="5"/>
    <n v="18758"/>
    <s v="ADM"/>
    <d v="2025-10-19T00:00:00"/>
    <x v="0"/>
    <d v="2026-10-25T00:00:00"/>
    <x v="5"/>
    <s v="Ukraine"/>
    <s v="Export"/>
    <s v="Odesa"/>
    <s v="Ukrelevatorprom"/>
  </r>
  <r>
    <s v="Lady Lavela"/>
    <x v="4"/>
    <n v="27350"/>
    <s v="Nibulon"/>
    <d v="2025-10-19T00:00:00"/>
    <x v="0"/>
    <d v="2026-10-25T00:00:00"/>
    <x v="12"/>
    <s v="Ukraine"/>
    <s v="Export"/>
    <s v="Pivdennyi"/>
    <s v="Tis-Grain"/>
  </r>
  <r>
    <s v="Gma Sultan"/>
    <x v="5"/>
    <n v="8500"/>
    <s v="B&amp;Y"/>
    <d v="2025-10-19T00:00:00"/>
    <x v="0"/>
    <d v="2026-10-25T00:00:00"/>
    <x v="9"/>
    <s v="Ukraine"/>
    <s v="Export"/>
    <s v="Odesa"/>
    <s v="Brooklyn"/>
  </r>
  <r>
    <s v="Wael K"/>
    <x v="3"/>
    <n v="7100"/>
    <s v="Abbey Global"/>
    <d v="2025-10-20T00:00:00"/>
    <x v="0"/>
    <d v="2026-10-25T00:00:00"/>
    <x v="5"/>
    <s v="Ukraine"/>
    <s v="Export"/>
    <s v="Chornomorsk"/>
    <s v="Transservice 2008"/>
  </r>
  <r>
    <s v="Bc Amer"/>
    <x v="9"/>
    <n v="31472"/>
    <s v="Cargill"/>
    <d v="2025-10-20T00:00:00"/>
    <x v="0"/>
    <d v="2026-10-25T00:00:00"/>
    <x v="18"/>
    <s v="Ukraine"/>
    <s v="Export"/>
    <s v="Chornomorsk"/>
    <s v="Risoil-Ily"/>
  </r>
  <r>
    <s v="Erdek"/>
    <x v="2"/>
    <n v="9700"/>
    <s v="Bunge"/>
    <d v="2025-10-20T00:00:00"/>
    <x v="0"/>
    <d v="2026-10-25T00:00:00"/>
    <x v="3"/>
    <s v="Ukraine"/>
    <s v="Export"/>
    <s v="Chornomorsk"/>
    <s v="Risoil-Ily"/>
  </r>
  <r>
    <s v="Nilos"/>
    <x v="7"/>
    <n v="60124"/>
    <s v="Kernel"/>
    <d v="2025-10-20T00:00:00"/>
    <x v="0"/>
    <d v="2026-10-25T00:00:00"/>
    <x v="17"/>
    <s v="Ukraine"/>
    <s v="Export"/>
    <s v="Chornomorsk"/>
    <s v="Transbulk"/>
  </r>
  <r>
    <s v="Oris Di"/>
    <x v="2"/>
    <n v="4000"/>
    <s v="Agriprime"/>
    <d v="2025-10-20T00:00:00"/>
    <x v="0"/>
    <d v="2026-10-25T00:00:00"/>
    <x v="7"/>
    <s v="Ukraine"/>
    <s v="Export"/>
    <s v="Pivdennyi"/>
    <s v="Sunflower Terminal"/>
  </r>
  <r>
    <s v="Lolwa Sh"/>
    <x v="1"/>
    <n v="26100"/>
    <s v="Kernel"/>
    <d v="2025-10-20T00:00:00"/>
    <x v="0"/>
    <d v="2026-10-25T00:00:00"/>
    <x v="15"/>
    <s v="Ukraine"/>
    <s v="Export"/>
    <s v="Chornomorsk"/>
    <s v="Transbulk"/>
  </r>
  <r>
    <s v="Ds Manatee"/>
    <x v="5"/>
    <n v="25866"/>
    <s v="Louis Dreyfus"/>
    <d v="2025-10-20T00:00:00"/>
    <x v="0"/>
    <d v="2026-10-25T00:00:00"/>
    <x v="5"/>
    <s v="Ukraine"/>
    <s v="Export"/>
    <s v="Pivdennyi"/>
    <s v="Borivage"/>
  </r>
  <r>
    <s v="Eliana"/>
    <x v="2"/>
    <n v="5000"/>
    <s v="Bunge"/>
    <d v="2025-10-21T00:00:00"/>
    <x v="0"/>
    <d v="2026-10-25T00:00:00"/>
    <x v="0"/>
    <s v="Ukraine"/>
    <s v="Export"/>
    <s v="Odesa"/>
    <s v="Opctc"/>
  </r>
  <r>
    <s v="Efe"/>
    <x v="2"/>
    <n v="6300"/>
    <s v="N/A"/>
    <d v="2025-10-21T00:00:00"/>
    <x v="0"/>
    <d v="2026-10-25T00:00:00"/>
    <x v="3"/>
    <s v="Ukraine"/>
    <s v="Export"/>
    <s v="Pivdennyi"/>
    <s v="Sunflower Terminal"/>
  </r>
  <r>
    <s v="Annabella"/>
    <x v="1"/>
    <n v="9086"/>
    <s v="N/A"/>
    <d v="2025-10-21T00:00:00"/>
    <x v="0"/>
    <d v="2026-10-25T00:00:00"/>
    <x v="9"/>
    <s v="Ukraine"/>
    <s v="Export"/>
    <s v="Chornomorsk"/>
    <s v="Chornomorsk Trade Port"/>
  </r>
  <r>
    <s v="King Joy"/>
    <x v="4"/>
    <n v="16750"/>
    <s v="N/A"/>
    <d v="2025-10-21T00:00:00"/>
    <x v="0"/>
    <d v="2026-10-25T00:00:00"/>
    <x v="6"/>
    <s v="Ukraine"/>
    <s v="Export"/>
    <s v="Chornomorsk"/>
    <s v="Eco Resource Hold. (Olir Grain)"/>
  </r>
  <r>
    <s v="Prince Ezz"/>
    <x v="1"/>
    <n v="10684"/>
    <s v="Adelon"/>
    <d v="2025-10-21T00:00:00"/>
    <x v="0"/>
    <d v="2026-10-25T00:00:00"/>
    <x v="5"/>
    <s v="Ukraine"/>
    <s v="Export"/>
    <s v="Chornomorsk"/>
    <s v="Chornomorsk Trade Port"/>
  </r>
  <r>
    <s v="Queen Star"/>
    <x v="4"/>
    <n v="8001"/>
    <s v="Agro Trading"/>
    <d v="2025-10-21T00:00:00"/>
    <x v="0"/>
    <d v="2026-10-25T00:00:00"/>
    <x v="9"/>
    <s v="Ukraine"/>
    <s v="Export"/>
    <s v="Chornomorsk"/>
    <s v="Chornomorsk Trade Port"/>
  </r>
  <r>
    <s v="Aqua Regia"/>
    <x v="1"/>
    <n v="28701"/>
    <s v="Nibulon"/>
    <d v="2025-10-21T00:00:00"/>
    <x v="0"/>
    <d v="2026-10-25T00:00:00"/>
    <x v="0"/>
    <s v="Ukraine"/>
    <s v="Export"/>
    <s v="Pivdennyi"/>
    <s v="Tis-Grain"/>
  </r>
  <r>
    <s v="Haya Queen"/>
    <x v="5"/>
    <n v="9500"/>
    <s v="ADM"/>
    <d v="2025-10-21T00:00:00"/>
    <x v="0"/>
    <d v="2026-10-25T00:00:00"/>
    <x v="7"/>
    <s v="Ukraine"/>
    <s v="Export"/>
    <s v="Odesa"/>
    <s v="Ukrelevatorprom"/>
  </r>
  <r>
    <s v="Rayes"/>
    <x v="17"/>
    <n v="5000"/>
    <s v="N/A"/>
    <d v="2025-10-21T00:00:00"/>
    <x v="0"/>
    <d v="2026-10-25T00:00:00"/>
    <x v="7"/>
    <s v="Ukraine"/>
    <s v="Export"/>
    <s v="Chornomorsk"/>
    <s v="N/A"/>
  </r>
  <r>
    <s v="Moayad Y"/>
    <x v="4"/>
    <n v="23500"/>
    <s v="B&amp;Y"/>
    <d v="2025-10-22T00:00:00"/>
    <x v="0"/>
    <d v="2026-10-25T00:00:00"/>
    <x v="7"/>
    <s v="Ukraine"/>
    <s v="Export"/>
    <s v="Odesa"/>
    <s v="Brooklyn"/>
  </r>
  <r>
    <s v="Ajax"/>
    <x v="1"/>
    <n v="4850"/>
    <s v="N/A"/>
    <d v="2025-10-22T00:00:00"/>
    <x v="0"/>
    <d v="2026-10-25T00:00:00"/>
    <x v="7"/>
    <s v="Ukraine"/>
    <s v="Export"/>
    <s v="Pivdennyi"/>
    <s v="Tis-Grain"/>
  </r>
  <r>
    <s v="Jaohar Adam"/>
    <x v="4"/>
    <n v="28750"/>
    <s v="Viterra (Glencore)"/>
    <d v="2025-10-22T00:00:00"/>
    <x v="0"/>
    <d v="2026-10-25T00:00:00"/>
    <x v="26"/>
    <s v="Ukraine"/>
    <s v="Export"/>
    <s v="Chornomorsk"/>
    <s v="Igt"/>
  </r>
  <r>
    <s v="Ak Milana"/>
    <x v="9"/>
    <n v="28073"/>
    <s v="Cfg"/>
    <d v="2025-10-22T00:00:00"/>
    <x v="0"/>
    <d v="2026-10-25T00:00:00"/>
    <x v="23"/>
    <s v="Ukraine"/>
    <s v="Export"/>
    <s v="Chornomorsk"/>
    <s v="Risoil-Ily"/>
  </r>
  <r>
    <s v="Peristil"/>
    <x v="4"/>
    <n v="50040"/>
    <s v="Kernel"/>
    <d v="2025-10-22T00:00:00"/>
    <x v="0"/>
    <d v="2026-10-25T00:00:00"/>
    <x v="33"/>
    <s v="Ukraine"/>
    <s v="Export"/>
    <s v="Chornomorsk"/>
    <s v="Transbulk"/>
  </r>
  <r>
    <s v="Princess Eman"/>
    <x v="0"/>
    <n v="7363"/>
    <s v="Agro Fond"/>
    <d v="2025-10-22T00:00:00"/>
    <x v="0"/>
    <d v="2026-10-25T00:00:00"/>
    <x v="5"/>
    <s v="Ukraine"/>
    <s v="Export"/>
    <s v="Chornomorsk"/>
    <s v="Chornomorsk Trade Port"/>
  </r>
  <r>
    <s v="Angela"/>
    <x v="0"/>
    <n v="4823"/>
    <s v="N/A"/>
    <d v="2025-10-22T00:00:00"/>
    <x v="0"/>
    <d v="2026-10-25T00:00:00"/>
    <x v="5"/>
    <s v="Ukraine"/>
    <s v="Export"/>
    <s v="Odesa"/>
    <s v="N/A"/>
  </r>
  <r>
    <s v="Lina"/>
    <x v="1"/>
    <n v="4945"/>
    <s v="Agriprime"/>
    <d v="2025-10-22T00:00:00"/>
    <x v="0"/>
    <d v="2026-10-25T00:00:00"/>
    <x v="10"/>
    <s v="Ukraine"/>
    <s v="Export"/>
    <s v="Pivdennyi"/>
    <s v="N/A"/>
  </r>
  <r>
    <s v="Propus"/>
    <x v="7"/>
    <n v="6918"/>
    <s v="Alfa Trading (Wilmar)"/>
    <d v="2025-10-22T00:00:00"/>
    <x v="0"/>
    <d v="2026-10-25T00:00:00"/>
    <x v="0"/>
    <s v="Ukraine"/>
    <s v="Export"/>
    <s v="Pivdennyi"/>
    <s v="N/A"/>
  </r>
  <r>
    <s v="Rek R"/>
    <x v="0"/>
    <n v="13220"/>
    <s v="N/A"/>
    <d v="2025-10-22T00:00:00"/>
    <x v="0"/>
    <d v="2026-10-25T00:00:00"/>
    <x v="5"/>
    <s v="Ukraine"/>
    <s v="Export"/>
    <s v="Odesa"/>
    <s v="N/A"/>
  </r>
  <r>
    <s v="Princess Mariam"/>
    <x v="1"/>
    <n v="6600"/>
    <s v="N/A"/>
    <s v="23.10.2025"/>
    <x v="0"/>
    <d v="2026-10-25T00:00:00"/>
    <x v="7"/>
    <s v="Ukraine"/>
    <s v="Export"/>
    <s v="Odesa"/>
    <s v="N/A"/>
  </r>
  <r>
    <s v="Lady Zehma"/>
    <x v="1"/>
    <n v="30558"/>
    <s v="Cofco"/>
    <d v="2025-10-23T00:00:00"/>
    <x v="0"/>
    <d v="2026-10-25T00:00:00"/>
    <x v="0"/>
    <s v="Ukraine"/>
    <s v="Export"/>
    <s v="Pivdennyi"/>
    <s v="Neptune (Mv Cargo)"/>
  </r>
  <r>
    <s v="Diana-T"/>
    <x v="1"/>
    <n v="33000"/>
    <s v="Louis Dreyfus"/>
    <d v="2025-10-23T00:00:00"/>
    <x v="0"/>
    <d v="2026-10-25T00:00:00"/>
    <x v="12"/>
    <s v="Ukraine"/>
    <s v="Export"/>
    <s v="Pivdennyi"/>
    <s v="Borivage"/>
  </r>
  <r>
    <s v="Alina"/>
    <x v="1"/>
    <n v="4043"/>
    <s v="Adelon"/>
    <d v="2025-10-23T00:00:00"/>
    <x v="0"/>
    <d v="2026-10-25T00:00:00"/>
    <x v="10"/>
    <s v="Ukraine"/>
    <s v="Export"/>
    <s v="Chornomorsk"/>
    <s v="Chornomorsk Trade Port"/>
  </r>
  <r>
    <s v="Omicron Atlas"/>
    <x v="4"/>
    <n v="64498"/>
    <s v="Louis Dreyfus"/>
    <d v="2025-10-23T00:00:00"/>
    <x v="0"/>
    <d v="2026-10-25T00:00:00"/>
    <x v="21"/>
    <s v="Ukraine"/>
    <s v="Export"/>
    <s v="Odesa"/>
    <s v="Brooklyn"/>
  </r>
  <r>
    <s v="Enes D"/>
    <x v="3"/>
    <n v="3799"/>
    <s v="N/A"/>
    <d v="2025-10-23T00:00:00"/>
    <x v="0"/>
    <d v="2026-10-25T00:00:00"/>
    <x v="5"/>
    <s v="Ukraine"/>
    <s v="Export"/>
    <s v="Chornomorsk"/>
    <s v="Tek-Trans Group Forward"/>
  </r>
  <r>
    <s v="Prince Hadi"/>
    <x v="4"/>
    <n v="25500"/>
    <s v="ADM"/>
    <d v="2025-10-23T00:00:00"/>
    <x v="0"/>
    <d v="2026-10-25T00:00:00"/>
    <x v="7"/>
    <s v="Ukraine"/>
    <s v="Export"/>
    <s v="Odesa"/>
    <s v="Ukrelevatorprom"/>
  </r>
  <r>
    <s v="Sormovskiy 123"/>
    <x v="4"/>
    <n v="3000"/>
    <s v="N/A"/>
    <d v="2025-10-24T00:00:00"/>
    <x v="0"/>
    <d v="2026-10-25T00:00:00"/>
    <x v="5"/>
    <s v="Ukraine"/>
    <s v="Export"/>
    <s v="Reni"/>
    <s v="N/A"/>
  </r>
  <r>
    <s v="Dsm Anas"/>
    <x v="9"/>
    <n v="26917"/>
    <s v="ADM"/>
    <d v="2025-10-24T00:00:00"/>
    <x v="0"/>
    <d v="2026-10-25T00:00:00"/>
    <x v="4"/>
    <s v="Ukraine"/>
    <s v="Export"/>
    <s v="Odesa"/>
    <s v="N/A"/>
  </r>
  <r>
    <s v="Mustafa Afandi"/>
    <x v="1"/>
    <n v="4900"/>
    <s v="Ramburs"/>
    <s v="25.10.2025"/>
    <x v="0"/>
    <d v="2026-10-25T00:00:00"/>
    <x v="10"/>
    <s v="Ukraine"/>
    <s v="Export"/>
    <s v="Odesa"/>
    <s v="N/A"/>
  </r>
  <r>
    <s v="Gulf Petroleum 4"/>
    <x v="2"/>
    <n v="6000"/>
    <s v="Allseeds"/>
    <d v="2025-10-25T00:00:00"/>
    <x v="0"/>
    <d v="2026-10-25T00:00:00"/>
    <x v="1"/>
    <s v="Ukraine"/>
    <s v="Export"/>
    <s v="Pivdennyi"/>
    <s v="Abs"/>
  </r>
  <r>
    <s v="Gulf Petroleum 4"/>
    <x v="13"/>
    <n v="6000"/>
    <s v="Allseeds"/>
    <d v="2025-10-25T00:00:00"/>
    <x v="0"/>
    <d v="2026-10-25T00:00:00"/>
    <x v="18"/>
    <s v="Ukraine"/>
    <s v="Export"/>
    <s v="Pivdennyi"/>
    <s v="Abs"/>
  </r>
  <r>
    <s v="Lady Venezia"/>
    <x v="4"/>
    <n v="27050"/>
    <s v="Louis Dreyfus"/>
    <d v="2025-10-25T00:00:00"/>
    <x v="0"/>
    <d v="2026-10-25T00:00:00"/>
    <x v="26"/>
    <s v="Ukraine"/>
    <s v="Export"/>
    <s v="Odesa"/>
    <s v="Brooklyn"/>
  </r>
  <r>
    <s v="Elora 1"/>
    <x v="2"/>
    <n v="31500"/>
    <s v="Kernel"/>
    <d v="2025-10-25T00:00:00"/>
    <x v="0"/>
    <d v="2026-10-25T00:00:00"/>
    <x v="13"/>
    <s v="Ukraine"/>
    <s v="Export"/>
    <s v="Pivdennyi"/>
    <s v="Oet"/>
  </r>
  <r>
    <s v="Wine Trader"/>
    <x v="2"/>
    <n v="5950"/>
    <s v="Alfa Trading (Wilmar)"/>
    <d v="2025-10-25T00:00:00"/>
    <x v="0"/>
    <d v="2026-10-25T00:00:00"/>
    <x v="3"/>
    <s v="Ukraine"/>
    <s v="Export"/>
    <s v="Pivdennyi"/>
    <s v="Delta-Wilmar"/>
  </r>
  <r>
    <s v="Seaven Crest"/>
    <x v="2"/>
    <n v="6000"/>
    <s v="Kernel"/>
    <d v="2025-10-25T00:00:00"/>
    <x v="0"/>
    <d v="2026-10-25T00:00:00"/>
    <x v="0"/>
    <s v="Ukraine"/>
    <s v="Export"/>
    <s v="Chornomorsk"/>
    <s v="Tgt"/>
  </r>
  <r>
    <s v="Hasan G"/>
    <x v="0"/>
    <n v="6052"/>
    <s v="Nibulon"/>
    <d v="2025-10-25T00:00:00"/>
    <x v="0"/>
    <d v="2026-10-25T00:00:00"/>
    <x v="5"/>
    <s v="Ukraine"/>
    <s v="Export"/>
    <s v="Chornomorsk"/>
    <s v="Transservice 2008"/>
  </r>
  <r>
    <s v="Majestic Noor"/>
    <x v="4"/>
    <n v="26800"/>
    <s v="N/A"/>
    <d v="2025-10-25T00:00:00"/>
    <x v="0"/>
    <d v="2026-10-25T00:00:00"/>
    <x v="6"/>
    <s v="Ukraine"/>
    <s v="Export"/>
    <s v="Chornomorsk"/>
    <s v="Risoil-Ily"/>
  </r>
  <r>
    <s v="Chiara"/>
    <x v="1"/>
    <n v="61344"/>
    <s v="Kernel"/>
    <d v="2025-10-25T00:00:00"/>
    <x v="0"/>
    <d v="2026-10-25T00:00:00"/>
    <x v="4"/>
    <s v="Ukraine"/>
    <s v="Export"/>
    <s v="Chornomorsk"/>
    <s v="Transbulk"/>
  </r>
  <r>
    <s v="Lady Ayse"/>
    <x v="14"/>
    <n v="12074"/>
    <s v="N/A"/>
    <d v="2025-10-25T00:00:00"/>
    <x v="0"/>
    <d v="2026-10-25T00:00:00"/>
    <x v="14"/>
    <s v="Ukraine"/>
    <s v="Export"/>
    <s v="Chornomorsk"/>
    <s v="N/A"/>
  </r>
  <r>
    <s v="Taleen"/>
    <x v="7"/>
    <n v="6600"/>
    <s v="N/A"/>
    <d v="2025-10-25T00:00:00"/>
    <x v="0"/>
    <d v="2026-10-25T00:00:00"/>
    <x v="0"/>
    <s v="Ukraine"/>
    <s v="Export"/>
    <s v="Izmail"/>
    <s v="N/A"/>
  </r>
  <r>
    <s v="Alanda Star"/>
    <x v="1"/>
    <n v="30428"/>
    <s v="Kernel"/>
    <d v="2025-10-25T00:00:00"/>
    <x v="0"/>
    <d v="2026-10-25T00:00:00"/>
    <x v="0"/>
    <s v="Ukraine"/>
    <s v="Export"/>
    <s v="Chornomorsk"/>
    <s v="Transbulk"/>
  </r>
  <r>
    <s v="Victress"/>
    <x v="6"/>
    <n v="1550"/>
    <s v="Golden Dragon"/>
    <d v="2025-10-25T00:00:00"/>
    <x v="0"/>
    <d v="2026-10-25T00:00:00"/>
    <x v="34"/>
    <s v="Ukraine"/>
    <s v="Export"/>
    <s v="Chornomorsk"/>
    <s v="Tek-Trans Group Forward"/>
  </r>
  <r>
    <s v="Ahmet Can"/>
    <x v="0"/>
    <n v="3035"/>
    <s v="Cropfield"/>
    <d v="2025-10-25T00:00:00"/>
    <x v="0"/>
    <d v="2026-10-25T00:00:00"/>
    <x v="10"/>
    <s v="Ukraine"/>
    <s v="Export"/>
    <s v="Odesa"/>
    <s v="N/A"/>
  </r>
  <r>
    <s v="Dania J"/>
    <x v="2"/>
    <n v="3000"/>
    <s v="Golden Dragon"/>
    <d v="2025-10-25T00:00:00"/>
    <x v="0"/>
    <d v="2026-10-25T00:00:00"/>
    <x v="7"/>
    <s v="Ukraine"/>
    <s v="Export"/>
    <s v="Pivdennyi"/>
    <s v="Sunflower Terminal"/>
  </r>
  <r>
    <s v="Al Nour"/>
    <x v="0"/>
    <n v="6369"/>
    <s v="Agro Fond"/>
    <s v="26.10.2025"/>
    <x v="0"/>
    <d v="2026-10-25T00:00:00"/>
    <x v="12"/>
    <s v="Ukraine"/>
    <s v="Export"/>
    <s v="Izmail"/>
    <s v="N/A"/>
  </r>
  <r>
    <s v="Kareem Junior"/>
    <x v="0"/>
    <n v="7000"/>
    <s v="N/A"/>
    <d v="2025-10-26T00:00:00"/>
    <x v="0"/>
    <d v="2026-10-25T00:00:00"/>
    <x v="6"/>
    <s v="Ukraine"/>
    <s v="Export"/>
    <s v="Chornomorsk"/>
    <s v="Eco Resource Hold. (Olir Grain)"/>
  </r>
  <r>
    <s v="Miro G"/>
    <x v="1"/>
    <n v="27000"/>
    <s v="ADM"/>
    <d v="2025-10-26T00:00:00"/>
    <x v="0"/>
    <d v="2026-10-25T00:00:00"/>
    <x v="12"/>
    <s v="Ukraine"/>
    <s v="Export"/>
    <s v="Odesa"/>
    <s v="Ukrelevatorprom"/>
  </r>
  <r>
    <s v="Blue Chem"/>
    <x v="2"/>
    <n v="6600"/>
    <s v="Bunge"/>
    <d v="2025-10-26T00:00:00"/>
    <x v="0"/>
    <d v="2026-10-25T00:00:00"/>
    <x v="3"/>
    <s v="Ukraine"/>
    <s v="Export"/>
    <s v="Odesa"/>
    <s v="Opctc"/>
  </r>
  <r>
    <s v="Bobik"/>
    <x v="1"/>
    <n v="29949"/>
    <s v="Nibulon"/>
    <d v="2025-10-26T00:00:00"/>
    <x v="0"/>
    <d v="2026-10-25T00:00:00"/>
    <x v="5"/>
    <s v="Ukraine"/>
    <s v="Export"/>
    <s v="Pivdennyi"/>
    <s v="Neptune (Mv Cargo)"/>
  </r>
  <r>
    <s v="Fortunate"/>
    <x v="10"/>
    <n v="3989"/>
    <s v="N/A"/>
    <d v="2025-10-26T00:00:00"/>
    <x v="0"/>
    <d v="2026-10-25T00:00:00"/>
    <x v="0"/>
    <s v="Ukraine"/>
    <s v="Export"/>
    <s v="Pivdennyi"/>
    <s v="N/A"/>
  </r>
  <r>
    <s v="Selvana"/>
    <x v="5"/>
    <n v="27800"/>
    <s v="Viterra (Glencore)"/>
    <d v="2025-10-27T00:00:00"/>
    <x v="0"/>
    <d v="2026-10-25T00:00:00"/>
    <x v="5"/>
    <s v="Ukraine"/>
    <s v="Export"/>
    <s v="Chornomorsk"/>
    <s v="Igt"/>
  </r>
  <r>
    <s v="Scot Hamburg"/>
    <x v="2"/>
    <n v="6300"/>
    <s v="Kernel"/>
    <d v="2025-10-27T00:00:00"/>
    <x v="0"/>
    <d v="2026-10-25T00:00:00"/>
    <x v="0"/>
    <s v="Ukraine"/>
    <s v="Export"/>
    <s v="Pivdennyi"/>
    <s v="Oet"/>
  </r>
  <r>
    <s v="Mercury"/>
    <x v="0"/>
    <n v="21087"/>
    <s v="N/A"/>
    <d v="2025-10-27T00:00:00"/>
    <x v="0"/>
    <d v="2026-10-25T00:00:00"/>
    <x v="7"/>
    <s v="Ukraine"/>
    <s v="Export"/>
    <s v="Odesa"/>
    <s v="N/A"/>
  </r>
  <r>
    <s v="Prince Farouk"/>
    <x v="1"/>
    <n v="24763"/>
    <s v="Kernel"/>
    <d v="2025-10-27T00:00:00"/>
    <x v="0"/>
    <d v="2026-10-25T00:00:00"/>
    <x v="0"/>
    <s v="Ukraine"/>
    <s v="Export"/>
    <s v="Chornomorsk"/>
    <s v="N/A"/>
  </r>
  <r>
    <s v="Sundry"/>
    <x v="0"/>
    <n v="4381"/>
    <s v="N/A"/>
    <d v="2025-10-27T00:00:00"/>
    <x v="0"/>
    <d v="2026-10-25T00:00:00"/>
    <x v="5"/>
    <s v="Ukraine"/>
    <s v="Export"/>
    <s v="Pivdennyi"/>
    <s v="N/A"/>
  </r>
  <r>
    <s v="Fk Sila"/>
    <x v="1"/>
    <n v="5712"/>
    <s v="Adelon"/>
    <d v="2025-10-27T00:00:00"/>
    <x v="0"/>
    <d v="2026-10-25T00:00:00"/>
    <x v="7"/>
    <s v="Ukraine"/>
    <s v="Export"/>
    <s v="Chornomorsk"/>
    <s v="Chornomorsk Trade Port"/>
  </r>
  <r>
    <s v="Honorine"/>
    <x v="1"/>
    <n v="27500"/>
    <s v="N/A"/>
    <d v="2025-10-27T00:00:00"/>
    <x v="0"/>
    <d v="2026-10-25T00:00:00"/>
    <x v="5"/>
    <s v="Ukraine"/>
    <s v="Export"/>
    <s v="Pivdennyi"/>
    <s v="Tis-Grain"/>
  </r>
  <r>
    <s v="Golden Nour"/>
    <x v="4"/>
    <n v="30300"/>
    <s v="B&amp;Y"/>
    <d v="2025-10-27T00:00:00"/>
    <x v="0"/>
    <d v="2026-10-25T00:00:00"/>
    <x v="7"/>
    <s v="Ukraine"/>
    <s v="Export"/>
    <s v="Odesa"/>
    <s v="Brooklyn"/>
  </r>
  <r>
    <s v="Mazu Xiao"/>
    <x v="2"/>
    <n v="7017"/>
    <s v="Agriprime"/>
    <d v="2025-10-27T00:00:00"/>
    <x v="0"/>
    <d v="2026-10-25T00:00:00"/>
    <x v="6"/>
    <s v="Ukraine"/>
    <s v="Export"/>
    <s v="Pivdennyi"/>
    <s v="Sunflower Terminal"/>
  </r>
  <r>
    <s v="Muhammet Gumustas 6"/>
    <x v="7"/>
    <n v="2420"/>
    <s v="Crystal Alliance Trade"/>
    <d v="2025-10-28T00:00:00"/>
    <x v="0"/>
    <d v="2026-10-25T00:00:00"/>
    <x v="10"/>
    <s v="Ukraine"/>
    <s v="Export"/>
    <s v="Izmail"/>
    <s v="N/A"/>
  </r>
  <r>
    <s v="Ocean Euphrosyne"/>
    <x v="2"/>
    <n v="17836"/>
    <s v="Cargill"/>
    <d v="2025-10-28T00:00:00"/>
    <x v="0"/>
    <d v="2026-10-25T00:00:00"/>
    <x v="4"/>
    <s v="Ukraine"/>
    <s v="Export"/>
    <s v="Chornomorsk"/>
    <s v="Risoil-Ily"/>
  </r>
  <r>
    <s v="Ocean Euphrosyne"/>
    <x v="13"/>
    <n v="10015"/>
    <s v="Cargill"/>
    <d v="2025-10-28T00:00:00"/>
    <x v="0"/>
    <d v="2026-10-25T00:00:00"/>
    <x v="4"/>
    <s v="Ukraine"/>
    <s v="Export"/>
    <s v="Chornomorsk"/>
    <s v="Risoil-Ily"/>
  </r>
  <r>
    <s v="Triumph IV"/>
    <x v="1"/>
    <n v="5919"/>
    <s v="Adelon"/>
    <d v="2025-10-28T00:00:00"/>
    <x v="0"/>
    <d v="2026-10-25T00:00:00"/>
    <x v="2"/>
    <s v="Ukraine"/>
    <s v="Export"/>
    <s v="Chornomorsk"/>
    <s v="Chornomorsk Trade Port"/>
  </r>
  <r>
    <s v="Ince Anadolu"/>
    <x v="4"/>
    <n v="65992"/>
    <s v="Cargill"/>
    <d v="2025-10-28T00:00:00"/>
    <x v="0"/>
    <d v="2026-10-25T00:00:00"/>
    <x v="21"/>
    <s v="Ukraine"/>
    <s v="Export"/>
    <s v="Pivdennyi"/>
    <s v="Neptune (Mv Cargo)"/>
  </r>
  <r>
    <s v="Densa Defne"/>
    <x v="2"/>
    <n v="6700"/>
    <s v="Bunge"/>
    <d v="2025-10-28T00:00:00"/>
    <x v="0"/>
    <d v="2026-10-25T00:00:00"/>
    <x v="0"/>
    <s v="Ukraine"/>
    <s v="Export"/>
    <s v="Odesa"/>
    <s v="Opctc"/>
  </r>
  <r>
    <s v="Usichem"/>
    <x v="2"/>
    <n v="5700"/>
    <s v="Cargill"/>
    <d v="2025-10-28T00:00:00"/>
    <x v="0"/>
    <d v="2026-10-25T00:00:00"/>
    <x v="3"/>
    <s v="Ukraine"/>
    <s v="Export"/>
    <s v="Pivdennyi"/>
    <s v="N/A"/>
  </r>
  <r>
    <s v="Sweet Judi"/>
    <x v="1"/>
    <n v="31915"/>
    <s v="Kernel"/>
    <d v="2025-10-29T00:00:00"/>
    <x v="0"/>
    <d v="2026-10-25T00:00:00"/>
    <x v="15"/>
    <s v="Ukraine"/>
    <s v="Export"/>
    <s v="Chornomorsk"/>
    <s v="N/A"/>
  </r>
  <r>
    <s v="Sea Bridle"/>
    <x v="1"/>
    <n v="24650"/>
    <s v="Risoil"/>
    <d v="2025-10-29T00:00:00"/>
    <x v="0"/>
    <d v="2026-10-25T00:00:00"/>
    <x v="0"/>
    <s v="Ukraine"/>
    <s v="Export"/>
    <s v="Chornomorsk"/>
    <s v="Risoil-Ily"/>
  </r>
  <r>
    <s v="Aboudi D"/>
    <x v="4"/>
    <n v="8161"/>
    <s v="N/A"/>
    <d v="2025-10-29T00:00:00"/>
    <x v="0"/>
    <d v="2026-10-25T00:00:00"/>
    <x v="6"/>
    <s v="Ukraine"/>
    <s v="Export"/>
    <s v="Chornomorsk"/>
    <s v="Chornomorsk Trade Port"/>
  </r>
  <r>
    <s v="Golden Bay"/>
    <x v="5"/>
    <n v="9500"/>
    <s v="Agroprosperis"/>
    <d v="2025-10-29T00:00:00"/>
    <x v="0"/>
    <d v="2026-10-25T00:00:00"/>
    <x v="2"/>
    <s v="Ukraine"/>
    <s v="Export"/>
    <s v="Pivdennyi"/>
    <s v="N/A"/>
  </r>
  <r>
    <s v="Ezmoce"/>
    <x v="1"/>
    <n v="3153"/>
    <s v="Louis Dreyfus"/>
    <d v="2025-10-29T00:00:00"/>
    <x v="0"/>
    <d v="2026-10-25T00:00:00"/>
    <x v="10"/>
    <s v="Ukraine"/>
    <s v="Export"/>
    <s v="Odesa"/>
    <s v="Brooklyn"/>
  </r>
  <r>
    <s v="Progress IV"/>
    <x v="1"/>
    <n v="6238"/>
    <s v="Westchem"/>
    <d v="2025-10-29T00:00:00"/>
    <x v="0"/>
    <d v="2026-10-25T00:00:00"/>
    <x v="10"/>
    <s v="Ukraine"/>
    <s v="Export"/>
    <s v="Chornomorsk"/>
    <s v="Eco Resource Hold. (Olir Grain)"/>
  </r>
  <r>
    <s v="Halim M"/>
    <x v="1"/>
    <n v="10265"/>
    <s v="ADM"/>
    <d v="2025-10-29T00:00:00"/>
    <x v="0"/>
    <d v="2026-10-25T00:00:00"/>
    <x v="2"/>
    <s v="Ukraine"/>
    <s v="Export"/>
    <s v="Odesa"/>
    <s v="Ukrelevatorprom"/>
  </r>
  <r>
    <s v="Golden Arrow"/>
    <x v="0"/>
    <n v="5870"/>
    <s v="N/A"/>
    <d v="2025-10-29T00:00:00"/>
    <x v="0"/>
    <d v="2026-10-25T00:00:00"/>
    <x v="5"/>
    <s v="Ukraine"/>
    <s v="Export"/>
    <s v="Odesa"/>
    <s v="N/A"/>
  </r>
  <r>
    <s v="Pestana"/>
    <x v="1"/>
    <n v="40799"/>
    <s v="N/A"/>
    <d v="2025-10-29T00:00:00"/>
    <x v="0"/>
    <d v="2026-10-25T00:00:00"/>
    <x v="5"/>
    <s v="Ukraine"/>
    <s v="Export"/>
    <s v="Pivdennyi"/>
    <s v="N/A"/>
  </r>
  <r>
    <s v="Sofia"/>
    <x v="4"/>
    <n v="3000"/>
    <s v="N/A"/>
    <d v="2025-10-29T00:00:00"/>
    <x v="0"/>
    <d v="2026-10-25T00:00:00"/>
    <x v="10"/>
    <s v="Ukraine"/>
    <s v="Export"/>
    <s v="Reni"/>
    <s v="N/A"/>
  </r>
  <r>
    <s v="Well Prime"/>
    <x v="7"/>
    <n v="3048"/>
    <s v="Gidrosend"/>
    <d v="2025-10-29T00:00:00"/>
    <x v="0"/>
    <d v="2026-10-25T00:00:00"/>
    <x v="2"/>
    <s v="Ukraine"/>
    <s v="Export"/>
    <s v="Izmail"/>
    <s v="N/A"/>
  </r>
  <r>
    <s v="Natali"/>
    <x v="1"/>
    <n v="3300"/>
    <s v="Adelon"/>
    <d v="2025-10-29T00:00:00"/>
    <x v="0"/>
    <d v="2026-10-25T00:00:00"/>
    <x v="10"/>
    <s v="Ukraine"/>
    <s v="Export"/>
    <s v="Chornomorsk"/>
    <s v="Chornomorsk Trade Port"/>
  </r>
  <r>
    <s v="Elisa"/>
    <x v="3"/>
    <n v="1700"/>
    <s v="N/A"/>
    <s v="29.10.2025"/>
    <x v="0"/>
    <d v="2026-10-25T00:00:00"/>
    <x v="5"/>
    <s v="Ukraine"/>
    <s v="Export"/>
    <s v="Izmail"/>
    <s v="N/A"/>
  </r>
  <r>
    <s v="Punkt"/>
    <x v="1"/>
    <n v="27500"/>
    <s v="Adelon"/>
    <d v="2025-10-30T00:00:00"/>
    <x v="0"/>
    <d v="2026-10-25T00:00:00"/>
    <x v="6"/>
    <s v="Ukraine"/>
    <s v="Export"/>
    <s v="Chornomorsk"/>
    <s v="Chornomorsk Trade Port"/>
  </r>
  <r>
    <s v="Tiana"/>
    <x v="1"/>
    <n v="64907"/>
    <s v="N/A"/>
    <d v="2025-10-30T00:00:00"/>
    <x v="0"/>
    <d v="2026-10-25T00:00:00"/>
    <x v="4"/>
    <s v="Ukraine"/>
    <s v="Export"/>
    <s v="Pivdennyi"/>
    <s v="Borivage"/>
  </r>
  <r>
    <s v="Princess Mia"/>
    <x v="7"/>
    <n v="59713"/>
    <s v="Kernel"/>
    <d v="2025-10-30T00:00:00"/>
    <x v="0"/>
    <d v="2026-10-25T00:00:00"/>
    <x v="17"/>
    <s v="Ukraine"/>
    <s v="Export"/>
    <s v="Chornomorsk"/>
    <s v="Transbulk"/>
  </r>
  <r>
    <s v="Ant"/>
    <x v="1"/>
    <n v="4850"/>
    <s v="Westchem"/>
    <s v="31.10.2025"/>
    <x v="0"/>
    <d v="2026-10-25T00:00:00"/>
    <x v="10"/>
    <s v="Ukraine"/>
    <s v="Export"/>
    <s v="Odesa"/>
    <s v="N/A"/>
  </r>
  <r>
    <s v="Brothers Rs"/>
    <x v="1"/>
    <n v="4900"/>
    <s v="MHP"/>
    <s v="31.10.2025"/>
    <x v="0"/>
    <d v="2026-10-25T00:00:00"/>
    <x v="2"/>
    <s v="Ukraine"/>
    <s v="Export"/>
    <s v="Odesa"/>
    <s v="N/A"/>
  </r>
  <r>
    <s v="Wan Cheng"/>
    <x v="2"/>
    <n v="44000"/>
    <s v="Kernel"/>
    <d v="2025-10-31T00:00:00"/>
    <x v="0"/>
    <d v="2026-10-25T00:00:00"/>
    <x v="8"/>
    <s v="Ukraine"/>
    <s v="Export"/>
    <s v="Chornomorsk"/>
    <s v="Tgt"/>
  </r>
  <r>
    <s v="Da Hong 19"/>
    <x v="7"/>
    <n v="45052"/>
    <s v="Bunge"/>
    <d v="2025-10-31T00:00:00"/>
    <x v="0"/>
    <d v="2026-10-25T00:00:00"/>
    <x v="17"/>
    <s v="Ukraine"/>
    <s v="Export"/>
    <s v="Pivdennyi"/>
    <s v="N/A"/>
  </r>
  <r>
    <s v="Sithonia II"/>
    <x v="7"/>
    <n v="6200"/>
    <s v="N/A"/>
    <d v="2025-10-31T00:00:00"/>
    <x v="0"/>
    <d v="2026-10-25T00:00:00"/>
    <x v="0"/>
    <s v="Ukraine"/>
    <s v="Export"/>
    <s v="Reni"/>
    <s v="N/A"/>
  </r>
  <r>
    <s v="Az Horizon"/>
    <x v="12"/>
    <n v="2440"/>
    <s v="Linkor Trade"/>
    <d v="2025-10-31T00:00:00"/>
    <x v="0"/>
    <d v="2026-10-25T00:00:00"/>
    <x v="5"/>
    <s v="Ukraine"/>
    <s v="Export"/>
    <s v="Chornomorsk"/>
    <s v="Chornomorsk Trade Port"/>
  </r>
  <r>
    <s v="Kapitan Shyriagin"/>
    <x v="18"/>
    <n v="8558"/>
    <s v="N/A"/>
    <d v="2025-10-31T00:00:00"/>
    <x v="0"/>
    <d v="2026-10-25T00:00:00"/>
    <x v="5"/>
    <s v="Ukraine"/>
    <s v="Export"/>
    <s v="Reni"/>
    <s v="N/A"/>
  </r>
  <r>
    <s v="Sabeel Star"/>
    <x v="1"/>
    <n v="25850"/>
    <s v="N/A"/>
    <s v="31.10.2025"/>
    <x v="0"/>
    <d v="2026-10-25T00:00:00"/>
    <x v="0"/>
    <s v="Ukraine"/>
    <s v="Export"/>
    <s v="Pivdennyi"/>
    <s v="N/A"/>
  </r>
  <r>
    <s v="Negmar Meko"/>
    <x v="1"/>
    <n v="34597"/>
    <s v="Cofco"/>
    <s v="31.10.2025"/>
    <x v="0"/>
    <d v="2026-10-25T00:00:00"/>
    <x v="0"/>
    <s v="Ukraine"/>
    <s v="Export"/>
    <s v="Pivdennyi"/>
    <s v="N/A"/>
  </r>
  <r>
    <s v="Lila"/>
    <x v="1"/>
    <n v="27700"/>
    <s v="Kernel"/>
    <s v="31.10.2025"/>
    <x v="0"/>
    <d v="2026-10-25T00:00:00"/>
    <x v="12"/>
    <s v="Ukraine"/>
    <s v="Export"/>
    <s v="Chornomorsk"/>
    <s v="N/A"/>
  </r>
  <r>
    <s v="Fk Hatice"/>
    <x v="1"/>
    <n v="5393"/>
    <s v="Adelon"/>
    <d v="2025-11-01T00:00:00"/>
    <x v="0"/>
    <d v="2026-11-25T00:00:00"/>
    <x v="10"/>
    <s v="Ukraine"/>
    <s v="Export"/>
    <s v="Chornomorsk"/>
    <s v="Chornomorsk Trade Port"/>
  </r>
  <r>
    <s v="Golden Leo"/>
    <x v="14"/>
    <n v="5016"/>
    <s v="Cropfield"/>
    <d v="2025-11-01T00:00:00"/>
    <x v="0"/>
    <d v="2026-11-25T00:00:00"/>
    <x v="5"/>
    <s v="Ukraine"/>
    <s v="Export"/>
    <s v="Chornomorsk"/>
    <s v="N/A"/>
  </r>
  <r>
    <s v="Omaya"/>
    <x v="1"/>
    <n v="7500"/>
    <s v="Avvaterra Ag"/>
    <d v="2025-11-01T00:00:00"/>
    <x v="0"/>
    <d v="2026-11-25T00:00:00"/>
    <x v="2"/>
    <s v="Ukraine"/>
    <s v="Export"/>
    <s v="Pivdennyi"/>
    <s v="Borivage"/>
  </r>
  <r>
    <s v="Sara S"/>
    <x v="1"/>
    <n v="3800"/>
    <s v="N/A"/>
    <d v="2025-11-01T00:00:00"/>
    <x v="0"/>
    <d v="2026-11-25T00:00:00"/>
    <x v="7"/>
    <s v="Ukraine"/>
    <s v="Export"/>
    <s v="Odesa"/>
    <s v="N/A"/>
  </r>
  <r>
    <s v="Super Sarkas"/>
    <x v="1"/>
    <n v="27000"/>
    <s v="LNZ"/>
    <d v="2025-11-01T00:00:00"/>
    <x v="0"/>
    <d v="2026-11-25T00:00:00"/>
    <x v="0"/>
    <s v="Ukraine"/>
    <s v="Export"/>
    <s v="Chornomorsk"/>
    <s v="Risoil-Ily"/>
  </r>
  <r>
    <s v="Veysel Vardal"/>
    <x v="2"/>
    <n v="3000"/>
    <s v="ADM"/>
    <d v="2025-11-01T00:00:00"/>
    <x v="0"/>
    <d v="2026-11-25T00:00:00"/>
    <x v="6"/>
    <s v="Ukraine"/>
    <s v="Export"/>
    <s v="Chornomorsk"/>
    <s v="Risoil-Ily"/>
  </r>
  <r>
    <s v="Ocean Legend"/>
    <x v="4"/>
    <n v="4827"/>
    <s v="Alberta Trade"/>
    <d v="2025-11-02T00:00:00"/>
    <x v="0"/>
    <d v="2026-11-25T00:00:00"/>
    <x v="5"/>
    <s v="Ukraine"/>
    <s v="Export"/>
    <s v="Izmail"/>
    <s v="N/A"/>
  </r>
  <r>
    <s v="Abdullah M"/>
    <x v="4"/>
    <n v="30248"/>
    <s v="Cargill"/>
    <d v="2025-11-02T00:00:00"/>
    <x v="0"/>
    <d v="2026-11-25T00:00:00"/>
    <x v="26"/>
    <s v="Ukraine"/>
    <s v="Export"/>
    <s v="Pivdennyi"/>
    <s v="Neptune (Mv Cargo)"/>
  </r>
  <r>
    <s v="Dalal"/>
    <x v="2"/>
    <n v="6011"/>
    <s v="MHP"/>
    <d v="2025-11-02T00:00:00"/>
    <x v="0"/>
    <d v="2026-11-25T00:00:00"/>
    <x v="5"/>
    <s v="Ukraine"/>
    <s v="Export"/>
    <s v="Pivdennyi"/>
    <s v="Sunflower Terminal"/>
  </r>
  <r>
    <s v="Ds Mykonos"/>
    <x v="5"/>
    <n v="26000"/>
    <s v="Kernel"/>
    <d v="2025-11-02T00:00:00"/>
    <x v="0"/>
    <d v="2026-11-25T00:00:00"/>
    <x v="5"/>
    <s v="Ukraine"/>
    <s v="Export"/>
    <s v="Chornomorsk"/>
    <s v="Transbulk"/>
  </r>
  <r>
    <s v="Hs Dignity"/>
    <x v="14"/>
    <n v="7694"/>
    <s v="LNZ"/>
    <d v="2025-11-02T00:00:00"/>
    <x v="0"/>
    <d v="2026-11-25T00:00:00"/>
    <x v="5"/>
    <s v="Ukraine"/>
    <s v="Export"/>
    <s v="Chornomorsk"/>
    <s v="N/A"/>
  </r>
  <r>
    <s v="Lucy J"/>
    <x v="0"/>
    <n v="5526"/>
    <s v="Agro Fond"/>
    <d v="2025-11-02T00:00:00"/>
    <x v="0"/>
    <d v="2026-11-25T00:00:00"/>
    <x v="7"/>
    <s v="Ukraine"/>
    <s v="Export"/>
    <s v="Chornomorsk"/>
    <s v="Chornomorsk Trade Port"/>
  </r>
  <r>
    <s v="Megan"/>
    <x v="0"/>
    <n v="10726"/>
    <s v="N/A"/>
    <d v="2025-11-02T00:00:00"/>
    <x v="0"/>
    <d v="2026-11-25T00:00:00"/>
    <x v="5"/>
    <s v="Ukraine"/>
    <s v="Export"/>
    <s v="Odesa"/>
    <s v="N/A"/>
  </r>
  <r>
    <s v="Oris Synergy"/>
    <x v="2"/>
    <n v="6000"/>
    <s v="Kernel"/>
    <d v="2025-11-02T00:00:00"/>
    <x v="0"/>
    <d v="2026-11-25T00:00:00"/>
    <x v="35"/>
    <s v="Ukraine"/>
    <s v="Export"/>
    <s v="Chornomorsk"/>
    <s v="Tgt"/>
  </r>
  <r>
    <s v="Oris Synergy"/>
    <x v="2"/>
    <n v="6000"/>
    <s v="Kernel"/>
    <d v="2025-11-02T00:00:00"/>
    <x v="0"/>
    <d v="2026-11-25T00:00:00"/>
    <x v="3"/>
    <s v="Ukraine"/>
    <s v="Export"/>
    <s v="Chornomorsk"/>
    <s v="Tgt"/>
  </r>
  <r>
    <s v="Polkovnik Fesenko Vk"/>
    <x v="1"/>
    <n v="3017"/>
    <s v="N/A"/>
    <d v="2025-11-02T00:00:00"/>
    <x v="0"/>
    <d v="2026-11-25T00:00:00"/>
    <x v="10"/>
    <s v="Ukraine"/>
    <s v="Export"/>
    <s v="Izmail"/>
    <s v="N/A"/>
  </r>
  <r>
    <s v="Pure Mercy"/>
    <x v="4"/>
    <n v="30800"/>
    <s v="Nibulon"/>
    <d v="2025-11-02T00:00:00"/>
    <x v="0"/>
    <d v="2026-11-25T00:00:00"/>
    <x v="26"/>
    <s v="Ukraine"/>
    <s v="Export"/>
    <s v="Pivdennyi"/>
    <s v="Tis-Grain"/>
  </r>
  <r>
    <s v="Seyma"/>
    <x v="2"/>
    <n v="6000"/>
    <s v="Viktor K"/>
    <d v="2025-11-02T00:00:00"/>
    <x v="0"/>
    <d v="2026-11-25T00:00:00"/>
    <x v="3"/>
    <s v="Ukraine"/>
    <s v="Export"/>
    <s v="Pivdennyi"/>
    <s v="Abs"/>
  </r>
  <r>
    <s v="Valmiera"/>
    <x v="5"/>
    <n v="6203"/>
    <s v="N/A"/>
    <d v="2025-11-02T00:00:00"/>
    <x v="0"/>
    <d v="2026-11-25T00:00:00"/>
    <x v="7"/>
    <s v="Ukraine"/>
    <s v="Export"/>
    <s v="Reni"/>
    <s v="N/A"/>
  </r>
  <r>
    <s v="Lvt 9"/>
    <x v="6"/>
    <n v="620"/>
    <s v="N/A"/>
    <s v="02.11.2025"/>
    <x v="0"/>
    <d v="2026-11-25T00:00:00"/>
    <x v="32"/>
    <s v="Ukraine"/>
    <s v="Export"/>
    <s v="Izmail"/>
    <s v="N/A"/>
  </r>
  <r>
    <s v="Lvt 7"/>
    <x v="6"/>
    <n v="618"/>
    <s v="N/A"/>
    <s v="02.11.2025"/>
    <x v="0"/>
    <d v="2026-11-25T00:00:00"/>
    <x v="32"/>
    <s v="Ukraine"/>
    <s v="Export"/>
    <s v="Izmail"/>
    <s v="N/A"/>
  </r>
  <r>
    <s v="Muhammet Gumustas 4"/>
    <x v="14"/>
    <n v="2453"/>
    <s v="Izmail-Transbulkterminal"/>
    <d v="2025-11-03T00:00:00"/>
    <x v="0"/>
    <d v="2026-11-25T00:00:00"/>
    <x v="5"/>
    <s v="Ukraine"/>
    <s v="Export"/>
    <s v="Izmail"/>
    <s v="N/A"/>
  </r>
  <r>
    <s v="Tulip"/>
    <x v="4"/>
    <n v="51689"/>
    <s v="Louis Dreyfus"/>
    <d v="2025-11-03T00:00:00"/>
    <x v="0"/>
    <d v="2026-11-25T00:00:00"/>
    <x v="19"/>
    <s v="Ukraine"/>
    <s v="Export"/>
    <s v="Odesa"/>
    <s v="Brooklyn"/>
  </r>
  <r>
    <s v="Adelheid Br"/>
    <x v="1"/>
    <n v="9531"/>
    <s v="Arista Trading"/>
    <d v="2025-11-03T00:00:00"/>
    <x v="0"/>
    <d v="2026-11-25T00:00:00"/>
    <x v="5"/>
    <s v="Ukraine"/>
    <s v="Export"/>
    <s v="Pivdennyi"/>
    <s v="Odesa Port Plant"/>
  </r>
  <r>
    <s v="Iasos"/>
    <x v="0"/>
    <n v="23474"/>
    <s v="ADM"/>
    <d v="2025-11-03T00:00:00"/>
    <x v="0"/>
    <d v="2026-11-25T00:00:00"/>
    <x v="23"/>
    <s v="Ukraine"/>
    <s v="Export"/>
    <s v="Odesa"/>
    <s v="Ukrelevatorprom"/>
  </r>
  <r>
    <s v="Iasos"/>
    <x v="9"/>
    <n v="23506"/>
    <s v="ADM"/>
    <d v="2025-11-03T00:00:00"/>
    <x v="0"/>
    <d v="2026-11-25T00:00:00"/>
    <x v="4"/>
    <s v="Ukraine"/>
    <s v="Export"/>
    <s v="Odesa"/>
    <s v="Ukrelevatorprom"/>
  </r>
  <r>
    <s v="K Hak"/>
    <x v="6"/>
    <n v="10352"/>
    <s v="Kernel"/>
    <d v="2025-11-03T00:00:00"/>
    <x v="0"/>
    <d v="2026-11-25T00:00:00"/>
    <x v="5"/>
    <s v="Ukraine"/>
    <s v="Export"/>
    <s v="Chornomorsk"/>
    <s v="Chornomorsk Trade Port"/>
  </r>
  <r>
    <s v="Lunara"/>
    <x v="1"/>
    <n v="32000"/>
    <s v="Kernel"/>
    <d v="2025-11-03T00:00:00"/>
    <x v="0"/>
    <d v="2026-11-25T00:00:00"/>
    <x v="12"/>
    <s v="Ukraine"/>
    <s v="Export"/>
    <s v="Chornomorsk"/>
    <s v="Transbulk"/>
  </r>
  <r>
    <s v="Mr Trader"/>
    <x v="7"/>
    <n v="15304"/>
    <s v="Bunge"/>
    <d v="2025-11-03T00:00:00"/>
    <x v="0"/>
    <d v="2026-11-25T00:00:00"/>
    <x v="31"/>
    <s v="Ukraine"/>
    <s v="Export"/>
    <s v="Pivdennyi"/>
    <s v="N/A"/>
  </r>
  <r>
    <s v="Optimus S"/>
    <x v="13"/>
    <n v="4200"/>
    <s v="ADM"/>
    <d v="2025-11-03T00:00:00"/>
    <x v="0"/>
    <d v="2026-11-25T00:00:00"/>
    <x v="3"/>
    <s v="Ukraine"/>
    <s v="Export"/>
    <s v="Chornomorsk"/>
    <s v="Risoil-Ily"/>
  </r>
  <r>
    <s v="Oris Princess"/>
    <x v="3"/>
    <n v="4997"/>
    <s v="DMK"/>
    <d v="2025-11-03T00:00:00"/>
    <x v="0"/>
    <d v="2026-11-25T00:00:00"/>
    <x v="5"/>
    <s v="Ukraine"/>
    <s v="Export"/>
    <s v="Odesa"/>
    <s v="N/A"/>
  </r>
  <r>
    <s v="Trans Spring"/>
    <x v="4"/>
    <n v="54712"/>
    <s v="Cfg"/>
    <d v="2025-11-03T00:00:00"/>
    <x v="0"/>
    <d v="2026-11-25T00:00:00"/>
    <x v="25"/>
    <s v="Ukraine"/>
    <s v="Export"/>
    <s v="Chornomorsk"/>
    <s v="Risoil-Ily"/>
  </r>
  <r>
    <s v="Lotus"/>
    <x v="4"/>
    <n v="3200"/>
    <s v="Nibulon"/>
    <d v="2025-11-03T00:00:00"/>
    <x v="0"/>
    <d v="2026-11-25T00:00:00"/>
    <x v="5"/>
    <s v="Ukraine"/>
    <s v="Export"/>
    <s v="Izmail"/>
    <s v="N/A"/>
  </r>
  <r>
    <s v="Ata Voyager"/>
    <x v="2"/>
    <n v="6600"/>
    <s v="Viktor K"/>
    <d v="2025-11-03T00:00:00"/>
    <x v="0"/>
    <d v="2026-11-25T00:00:00"/>
    <x v="0"/>
    <s v="Ukraine"/>
    <s v="Export"/>
    <s v="Pivdennyi"/>
    <s v="Abs"/>
  </r>
  <r>
    <s v="Everest"/>
    <x v="4"/>
    <n v="1516"/>
    <s v="N/A"/>
    <d v="2025-11-04T00:00:00"/>
    <x v="0"/>
    <d v="2026-11-25T00:00:00"/>
    <x v="5"/>
    <s v="Ukraine"/>
    <s v="Export"/>
    <s v="Reni"/>
    <s v="N/A"/>
  </r>
  <r>
    <s v="Jaohar Uk"/>
    <x v="4"/>
    <n v="26200"/>
    <s v="Arista Trading"/>
    <d v="2025-11-04T00:00:00"/>
    <x v="0"/>
    <d v="2026-11-25T00:00:00"/>
    <x v="7"/>
    <s v="Ukraine"/>
    <s v="Export"/>
    <s v="Odesa"/>
    <s v="N/A"/>
  </r>
  <r>
    <s v="Nab Bulker"/>
    <x v="1"/>
    <n v="31474"/>
    <s v="Kernel"/>
    <d v="2025-11-04T00:00:00"/>
    <x v="0"/>
    <d v="2026-11-25T00:00:00"/>
    <x v="5"/>
    <s v="Ukraine"/>
    <s v="Export"/>
    <s v="Chornomorsk"/>
    <s v="Transbulk"/>
  </r>
  <r>
    <s v="New Siham"/>
    <x v="1"/>
    <n v="28711"/>
    <s v="N/A"/>
    <d v="2025-11-04T00:00:00"/>
    <x v="0"/>
    <d v="2026-11-25T00:00:00"/>
    <x v="5"/>
    <s v="Ukraine"/>
    <s v="Export"/>
    <s v="Pivdennyi"/>
    <s v="Neptune (Mv Cargo)"/>
  </r>
  <r>
    <s v="Poyraz"/>
    <x v="3"/>
    <n v="2728"/>
    <s v="N/A"/>
    <d v="2025-11-04T00:00:00"/>
    <x v="0"/>
    <d v="2026-11-25T00:00:00"/>
    <x v="5"/>
    <s v="Ukraine"/>
    <s v="Export"/>
    <s v="Chornomorsk"/>
    <s v="Risoil-Ily"/>
  </r>
  <r>
    <s v="Sahin 3"/>
    <x v="10"/>
    <n v="3450"/>
    <s v="Brooklyn"/>
    <d v="2025-11-04T00:00:00"/>
    <x v="0"/>
    <d v="2026-11-25T00:00:00"/>
    <x v="0"/>
    <s v="Ukraine"/>
    <s v="Export"/>
    <s v="Odesa"/>
    <s v="Brooklyn"/>
  </r>
  <r>
    <s v="Lady Suha II"/>
    <x v="1"/>
    <n v="8470"/>
    <s v="Prime Trading"/>
    <d v="2025-11-04T00:00:00"/>
    <x v="0"/>
    <d v="2026-11-25T00:00:00"/>
    <x v="9"/>
    <s v="Ukraine"/>
    <s v="Export"/>
    <s v="Pivdennyi"/>
    <s v="N/A"/>
  </r>
  <r>
    <s v="Star Light"/>
    <x v="6"/>
    <n v="4947"/>
    <s v="Agriprime"/>
    <d v="2025-11-04T00:00:00"/>
    <x v="0"/>
    <d v="2026-11-25T00:00:00"/>
    <x v="11"/>
    <s v="Ukraine"/>
    <s v="Export"/>
    <s v="Pivdennyi"/>
    <s v="N/A"/>
  </r>
  <r>
    <s v="Amo Grande"/>
    <x v="7"/>
    <n v="2500"/>
    <s v="Alfa Trading (Wilmar)"/>
    <d v="2025-11-05T00:00:00"/>
    <x v="0"/>
    <d v="2026-11-25T00:00:00"/>
    <x v="10"/>
    <s v="Ukraine"/>
    <s v="Export"/>
    <s v="Pivdennyi"/>
    <s v="First Odessa Trading Company"/>
  </r>
  <r>
    <s v="Clyde"/>
    <x v="2"/>
    <n v="12300"/>
    <s v="Allseeds"/>
    <d v="2025-11-05T00:00:00"/>
    <x v="0"/>
    <d v="2026-11-25T00:00:00"/>
    <x v="1"/>
    <s v="Ukraine"/>
    <s v="Export"/>
    <s v="Pivdennyi"/>
    <s v="Abs"/>
  </r>
  <r>
    <s v="Kalixenos"/>
    <x v="5"/>
    <n v="31831"/>
    <s v="N/A"/>
    <d v="2025-11-05T00:00:00"/>
    <x v="0"/>
    <d v="2026-11-25T00:00:00"/>
    <x v="30"/>
    <s v="Ukraine"/>
    <s v="Export"/>
    <s v="Pivdennyi"/>
    <s v="Tis-Grain"/>
  </r>
  <r>
    <s v="Mavka"/>
    <x v="13"/>
    <n v="6000"/>
    <s v="Kernel"/>
    <d v="2025-11-05T00:00:00"/>
    <x v="0"/>
    <d v="2026-11-25T00:00:00"/>
    <x v="4"/>
    <s v="Ukraine"/>
    <s v="Export"/>
    <s v="Chornomorsk"/>
    <s v="Tgt"/>
  </r>
  <r>
    <s v="Mavka"/>
    <x v="2"/>
    <n v="6500"/>
    <s v="Kernel"/>
    <d v="2025-11-05T00:00:00"/>
    <x v="0"/>
    <d v="2026-11-25T00:00:00"/>
    <x v="4"/>
    <s v="Ukraine"/>
    <s v="Export"/>
    <s v="Chornomorsk"/>
    <s v="Tgt"/>
  </r>
  <r>
    <s v="Mera"/>
    <x v="2"/>
    <n v="6300"/>
    <s v="Prime Trading"/>
    <d v="2025-11-05T00:00:00"/>
    <x v="0"/>
    <d v="2026-11-25T00:00:00"/>
    <x v="0"/>
    <s v="Ukraine"/>
    <s v="Export"/>
    <s v="Pivdennyi"/>
    <s v="Sunflower Terminal"/>
  </r>
  <r>
    <s v="Barge Ut-4"/>
    <x v="13"/>
    <n v="1049"/>
    <s v="Izmail-Transbulkterminal"/>
    <d v="2025-11-05T00:00:00"/>
    <x v="0"/>
    <d v="2026-11-25T00:00:00"/>
    <x v="16"/>
    <s v="Ukraine"/>
    <s v="Export"/>
    <s v="Izmail"/>
    <s v="N/A"/>
  </r>
  <r>
    <s v="Barge Ut-3"/>
    <x v="13"/>
    <n v="1049"/>
    <s v="Izmail-Transbulkterminal"/>
    <d v="2025-11-05T00:00:00"/>
    <x v="0"/>
    <d v="2026-11-25T00:00:00"/>
    <x v="16"/>
    <s v="Ukraine"/>
    <s v="Export"/>
    <s v="Izmail"/>
    <s v="N/A"/>
  </r>
  <r>
    <s v="Ak Beauty"/>
    <x v="19"/>
    <n v="5350"/>
    <s v="N/A"/>
    <s v="05.11.2025"/>
    <x v="0"/>
    <d v="2026-11-25T00:00:00"/>
    <x v="0"/>
    <s v="Ukraine"/>
    <s v="Export"/>
    <s v="Chornomorsk"/>
    <s v="N/A"/>
  </r>
  <r>
    <s v="Antalya 1"/>
    <x v="6"/>
    <n v="1242"/>
    <s v="N/A"/>
    <d v="2025-11-06T00:00:00"/>
    <x v="0"/>
    <d v="2026-11-25T00:00:00"/>
    <x v="36"/>
    <s v="Ukraine"/>
    <s v="Export"/>
    <s v="Izmail"/>
    <s v="N/A"/>
  </r>
  <r>
    <s v="Vela Prime"/>
    <x v="4"/>
    <n v="61310"/>
    <s v="Kernel"/>
    <d v="2025-11-06T00:00:00"/>
    <x v="0"/>
    <d v="2026-11-25T00:00:00"/>
    <x v="21"/>
    <s v="Ukraine"/>
    <s v="Export"/>
    <s v="Chornomorsk"/>
    <s v="Transbulk"/>
  </r>
  <r>
    <s v="Blue Bead"/>
    <x v="1"/>
    <n v="27048"/>
    <s v="Nibulon"/>
    <d v="2025-11-06T00:00:00"/>
    <x v="0"/>
    <d v="2026-11-25T00:00:00"/>
    <x v="0"/>
    <s v="Ukraine"/>
    <s v="Export"/>
    <s v="Pivdennyi"/>
    <s v="Tis-Grain"/>
  </r>
  <r>
    <s v="Irmgard"/>
    <x v="0"/>
    <n v="33000"/>
    <s v="Arista Trading"/>
    <d v="2025-11-06T00:00:00"/>
    <x v="0"/>
    <d v="2026-11-25T00:00:00"/>
    <x v="4"/>
    <s v="Ukraine"/>
    <s v="Export"/>
    <s v="Odesa"/>
    <s v="N/A"/>
  </r>
  <r>
    <s v="K Onset"/>
    <x v="2"/>
    <n v="6000"/>
    <s v="Kernel"/>
    <d v="2025-11-06T00:00:00"/>
    <x v="0"/>
    <d v="2026-11-25T00:00:00"/>
    <x v="1"/>
    <s v="Ukraine"/>
    <s v="Export"/>
    <s v="Pivdennyi"/>
    <s v="Oet"/>
  </r>
  <r>
    <s v="K Onset"/>
    <x v="2"/>
    <n v="6000"/>
    <s v="Kernel"/>
    <d v="2025-11-06T00:00:00"/>
    <x v="0"/>
    <d v="2026-11-25T00:00:00"/>
    <x v="3"/>
    <s v="Ukraine"/>
    <s v="Export"/>
    <s v="Pivdennyi"/>
    <s v="Oet"/>
  </r>
  <r>
    <s v="Mar Bianco"/>
    <x v="1"/>
    <n v="5400"/>
    <s v="Avvaterra Ag"/>
    <d v="2025-11-06T00:00:00"/>
    <x v="0"/>
    <d v="2026-11-25T00:00:00"/>
    <x v="10"/>
    <s v="Ukraine"/>
    <s v="Export"/>
    <s v="Pivdennyi"/>
    <s v="Tis-Fertilizers"/>
  </r>
  <r>
    <s v="Noraya"/>
    <x v="1"/>
    <n v="28500"/>
    <s v="ADM"/>
    <d v="2025-11-07T00:00:00"/>
    <x v="0"/>
    <d v="2026-11-25T00:00:00"/>
    <x v="5"/>
    <s v="Ukraine"/>
    <s v="Export"/>
    <s v="Odesa"/>
    <s v="Ukrelevatorprom"/>
  </r>
  <r>
    <s v="Amira Maryana"/>
    <x v="4"/>
    <n v="30994"/>
    <s v="Cargill"/>
    <d v="2025-11-07T00:00:00"/>
    <x v="0"/>
    <d v="2026-11-25T00:00:00"/>
    <x v="26"/>
    <s v="Ukraine"/>
    <s v="Export"/>
    <s v="Pivdennyi"/>
    <s v="Neptune (Mv Cargo)"/>
  </r>
  <r>
    <s v="Aviva"/>
    <x v="2"/>
    <n v="18700"/>
    <s v="Bunge"/>
    <d v="2025-11-07T00:00:00"/>
    <x v="0"/>
    <d v="2026-11-25T00:00:00"/>
    <x v="4"/>
    <s v="Ukraine"/>
    <s v="Export"/>
    <s v="Odesa"/>
    <s v="Opctc"/>
  </r>
  <r>
    <s v="Doga K"/>
    <x v="0"/>
    <n v="10000"/>
    <s v="N/A"/>
    <d v="2025-11-07T00:00:00"/>
    <x v="0"/>
    <d v="2026-11-25T00:00:00"/>
    <x v="6"/>
    <s v="Ukraine"/>
    <s v="Export"/>
    <s v="Pivdennyi"/>
    <s v="N/A"/>
  </r>
  <r>
    <s v="Lady Eva"/>
    <x v="1"/>
    <n v="5500"/>
    <s v="N/A"/>
    <d v="2025-11-07T00:00:00"/>
    <x v="0"/>
    <d v="2026-11-25T00:00:00"/>
    <x v="7"/>
    <s v="Ukraine"/>
    <s v="Export"/>
    <s v="Pivdennyi"/>
    <s v="Tis-Grain"/>
  </r>
  <r>
    <s v="Fayze K"/>
    <x v="1"/>
    <n v="8000"/>
    <s v="N/A"/>
    <d v="2025-11-07T00:00:00"/>
    <x v="0"/>
    <d v="2026-11-25T00:00:00"/>
    <x v="5"/>
    <s v="Ukraine"/>
    <s v="Export"/>
    <s v="Chornomorsk"/>
    <s v="Risoil-Ily"/>
  </r>
  <r>
    <s v="Zheng Heng"/>
    <x v="1"/>
    <n v="66000"/>
    <s v="Louis Dreyfus"/>
    <d v="2025-11-07T00:00:00"/>
    <x v="0"/>
    <d v="2026-11-25T00:00:00"/>
    <x v="3"/>
    <s v="Ukraine"/>
    <s v="Export"/>
    <s v="Pivdennyi"/>
    <s v="Borivage"/>
  </r>
  <r>
    <s v="London Bay"/>
    <x v="1"/>
    <n v="28800"/>
    <s v="Kernel"/>
    <d v="2025-11-07T00:00:00"/>
    <x v="0"/>
    <d v="2026-11-25T00:00:00"/>
    <x v="6"/>
    <s v="Ukraine"/>
    <s v="Export"/>
    <s v="Chornomorsk"/>
    <s v="Transbulk"/>
  </r>
  <r>
    <s v="Tuo Fu 6"/>
    <x v="1"/>
    <n v="67460"/>
    <s v="Viterra (Glencore)"/>
    <d v="2025-11-07T00:00:00"/>
    <x v="0"/>
    <d v="2026-11-25T00:00:00"/>
    <x v="3"/>
    <s v="Ukraine"/>
    <s v="Export"/>
    <s v="Chornomorsk"/>
    <s v="Igt"/>
  </r>
  <r>
    <s v="Ganosaya"/>
    <x v="5"/>
    <n v="15500"/>
    <s v="Nibulon"/>
    <d v="2025-11-08T00:00:00"/>
    <x v="0"/>
    <d v="2026-11-25T00:00:00"/>
    <x v="15"/>
    <s v="Ukraine"/>
    <s v="Export"/>
    <s v="Pivdennyi"/>
    <s v="Tis-Grain"/>
  </r>
  <r>
    <s v="Golden Malak"/>
    <x v="1"/>
    <n v="27789"/>
    <s v="Kernel"/>
    <d v="2025-11-08T00:00:00"/>
    <x v="0"/>
    <d v="2026-11-25T00:00:00"/>
    <x v="5"/>
    <s v="Ukraine"/>
    <s v="Export"/>
    <s v="Chornomorsk"/>
    <s v="Transbulk"/>
  </r>
  <r>
    <s v="Haje Hesen"/>
    <x v="4"/>
    <n v="3349"/>
    <s v="MHP"/>
    <d v="2025-11-08T00:00:00"/>
    <x v="0"/>
    <d v="2026-11-25T00:00:00"/>
    <x v="10"/>
    <s v="Ukraine"/>
    <s v="Export"/>
    <s v="Chornomorsk"/>
    <s v="Risoil-Ily"/>
  </r>
  <r>
    <s v="Haje Hesen"/>
    <x v="1"/>
    <n v="3284"/>
    <s v="MHP"/>
    <d v="2025-11-08T00:00:00"/>
    <x v="0"/>
    <d v="2026-11-25T00:00:00"/>
    <x v="10"/>
    <s v="Ukraine"/>
    <s v="Export"/>
    <s v="Chornomorsk"/>
    <s v="Risoil-Ily"/>
  </r>
  <r>
    <s v="Haroun Bey"/>
    <x v="1"/>
    <n v="24008"/>
    <s v="Adelon"/>
    <d v="2025-11-08T00:00:00"/>
    <x v="0"/>
    <d v="2026-11-25T00:00:00"/>
    <x v="0"/>
    <s v="Ukraine"/>
    <s v="Export"/>
    <s v="Chornomorsk"/>
    <s v="Chornomorsk Trade Port"/>
  </r>
  <r>
    <s v="Lady Hatice"/>
    <x v="7"/>
    <n v="13200"/>
    <s v="Bunge"/>
    <d v="2025-11-08T00:00:00"/>
    <x v="0"/>
    <d v="2026-11-25T00:00:00"/>
    <x v="0"/>
    <s v="Ukraine"/>
    <s v="Export"/>
    <s v="Pivdennyi"/>
    <s v="N/A"/>
  </r>
  <r>
    <s v="Bmi Emperor"/>
    <x v="10"/>
    <n v="5500"/>
    <s v="ADM"/>
    <d v="2025-11-08T00:00:00"/>
    <x v="0"/>
    <d v="2026-11-25T00:00:00"/>
    <x v="0"/>
    <s v="Ukraine"/>
    <s v="Export"/>
    <s v="Odesa"/>
    <s v="Ukrelevatorprom"/>
  </r>
  <r>
    <s v="Karanfil"/>
    <x v="14"/>
    <n v="8800"/>
    <s v="Alfa Trading (Wilmar)"/>
    <d v="2025-11-08T00:00:00"/>
    <x v="0"/>
    <d v="2026-11-25T00:00:00"/>
    <x v="14"/>
    <s v="Ukraine"/>
    <s v="Export"/>
    <s v="Pivdennyi"/>
    <s v="N/A"/>
  </r>
  <r>
    <s v="Paresa"/>
    <x v="17"/>
    <n v="5821"/>
    <s v="N/A"/>
    <d v="2025-11-08T00:00:00"/>
    <x v="0"/>
    <d v="2026-11-25T00:00:00"/>
    <x v="7"/>
    <s v="Ukraine"/>
    <s v="Export"/>
    <s v="Chornomorsk"/>
    <s v="Chornomorsk Trade Port"/>
  </r>
  <r>
    <s v="Roz Y"/>
    <x v="4"/>
    <n v="8412"/>
    <s v="N/A"/>
    <d v="2025-11-09T00:00:00"/>
    <x v="0"/>
    <d v="2026-11-25T00:00:00"/>
    <x v="5"/>
    <s v="Ukraine"/>
    <s v="Export"/>
    <s v="Pivdennyi"/>
    <s v="N/A"/>
  </r>
  <r>
    <s v="Astros"/>
    <x v="6"/>
    <n v="3187"/>
    <s v="ADM"/>
    <d v="2025-11-09T00:00:00"/>
    <x v="0"/>
    <d v="2026-11-25T00:00:00"/>
    <x v="5"/>
    <s v="Ukraine"/>
    <s v="Export"/>
    <s v="Pivdennyi"/>
    <s v="N/A"/>
  </r>
  <r>
    <s v="Kopenick"/>
    <x v="2"/>
    <n v="1815"/>
    <s v="N/A"/>
    <d v="2025-11-09T00:00:00"/>
    <x v="0"/>
    <d v="2026-11-25T00:00:00"/>
    <x v="28"/>
    <s v="Ukraine"/>
    <s v="Export"/>
    <s v="Izmail"/>
    <s v="N/A"/>
  </r>
  <r>
    <s v="Pigmi"/>
    <x v="0"/>
    <n v="32032"/>
    <s v="Cfg"/>
    <d v="2025-11-09T00:00:00"/>
    <x v="0"/>
    <d v="2026-11-25T00:00:00"/>
    <x v="1"/>
    <s v="Ukraine"/>
    <s v="Export"/>
    <s v="Chornomorsk"/>
    <s v="Port Service"/>
  </r>
  <r>
    <s v="Pluto"/>
    <x v="7"/>
    <n v="18000"/>
    <s v="Golden Dragon"/>
    <d v="2025-11-09T00:00:00"/>
    <x v="0"/>
    <d v="2026-11-25T00:00:00"/>
    <x v="1"/>
    <s v="Ukraine"/>
    <s v="Export"/>
    <s v="Chornomorsk"/>
    <s v="Chornomorsk Trade Port"/>
  </r>
  <r>
    <s v="Tq Izmir"/>
    <x v="3"/>
    <n v="7100"/>
    <s v="Abbey Global"/>
    <d v="2025-11-09T00:00:00"/>
    <x v="0"/>
    <d v="2026-11-25T00:00:00"/>
    <x v="5"/>
    <s v="Ukraine"/>
    <s v="Export"/>
    <s v="Chornomorsk"/>
    <s v="N/A"/>
  </r>
  <r>
    <s v="Sonja"/>
    <x v="2"/>
    <n v="1801"/>
    <s v="Izmailska Torgova Compania"/>
    <s v="09.11.2025"/>
    <x v="0"/>
    <d v="2026-11-25T00:00:00"/>
    <x v="28"/>
    <s v="Ukraine"/>
    <s v="Export"/>
    <s v="Izmail"/>
    <s v="N/A"/>
  </r>
  <r>
    <s v="Kemet Star"/>
    <x v="1"/>
    <n v="15180"/>
    <s v="LNZ"/>
    <s v="09.11.2025"/>
    <x v="0"/>
    <d v="2026-11-25T00:00:00"/>
    <x v="6"/>
    <s v="Ukraine"/>
    <s v="Export"/>
    <s v="Odesa"/>
    <s v="N/A"/>
  </r>
  <r>
    <s v="Sally M"/>
    <x v="7"/>
    <n v="5980"/>
    <s v="Viktor K"/>
    <d v="2025-11-09T00:00:00"/>
    <x v="0"/>
    <d v="2026-11-25T00:00:00"/>
    <x v="6"/>
    <s v="Ukraine"/>
    <s v="Export"/>
    <s v="Chornomorsk"/>
    <s v="Tek-Trans Group Forward"/>
  </r>
  <r>
    <s v="Lucky"/>
    <x v="0"/>
    <n v="5305"/>
    <s v="Agro Fond"/>
    <d v="2025-11-09T00:00:00"/>
    <x v="0"/>
    <d v="2026-11-25T00:00:00"/>
    <x v="5"/>
    <s v="Ukraine"/>
    <s v="Export"/>
    <s v="Izmail"/>
    <s v="N/A"/>
  </r>
  <r>
    <s v="Alaa M"/>
    <x v="0"/>
    <n v="7375"/>
    <s v="Cetus Trade"/>
    <d v="2025-11-10T00:00:00"/>
    <x v="0"/>
    <d v="2026-11-25T00:00:00"/>
    <x v="5"/>
    <s v="Ukraine"/>
    <s v="Export"/>
    <s v="Chornomorsk"/>
    <s v="Chornomorsk Trade Port"/>
  </r>
  <r>
    <s v="Golden Eman"/>
    <x v="1"/>
    <n v="27937"/>
    <s v="Kernel"/>
    <d v="2025-11-10T00:00:00"/>
    <x v="0"/>
    <d v="2026-11-25T00:00:00"/>
    <x v="0"/>
    <s v="Ukraine"/>
    <s v="Export"/>
    <s v="Chornomorsk"/>
    <s v="Transbulk"/>
  </r>
  <r>
    <s v="Royal Star"/>
    <x v="20"/>
    <n v="26300"/>
    <s v="N/A"/>
    <d v="2025-11-10T00:00:00"/>
    <x v="0"/>
    <d v="2026-11-25T00:00:00"/>
    <x v="15"/>
    <s v="Ukraine"/>
    <s v="Export"/>
    <s v="Pivdennyi"/>
    <s v="Tis-Grain"/>
  </r>
  <r>
    <s v="Dr Sarkas"/>
    <x v="1"/>
    <n v="27154"/>
    <s v="Arista Trading"/>
    <d v="2025-11-10T00:00:00"/>
    <x v="0"/>
    <d v="2026-11-25T00:00:00"/>
    <x v="5"/>
    <s v="Ukraine"/>
    <s v="Export"/>
    <s v="Pivdennyi"/>
    <s v="Odesa Port Plant"/>
  </r>
  <r>
    <s v="Dania"/>
    <x v="1"/>
    <n v="4677"/>
    <s v="Adelon"/>
    <d v="2025-11-10T00:00:00"/>
    <x v="0"/>
    <d v="2026-11-25T00:00:00"/>
    <x v="5"/>
    <s v="Ukraine"/>
    <s v="Export"/>
    <s v="Chornomorsk"/>
    <s v="Chornomorsk Trade Port"/>
  </r>
  <r>
    <s v="Prince Hasan"/>
    <x v="5"/>
    <n v="6015"/>
    <s v="N/A"/>
    <d v="2025-11-10T00:00:00"/>
    <x v="0"/>
    <d v="2026-11-25T00:00:00"/>
    <x v="2"/>
    <s v="Ukraine"/>
    <s v="Export"/>
    <s v="Izmail"/>
    <s v="N/A"/>
  </r>
  <r>
    <s v="Esra Nur"/>
    <x v="1"/>
    <n v="5393"/>
    <s v="N/A"/>
    <d v="2025-11-11T00:00:00"/>
    <x v="0"/>
    <d v="2026-11-25T00:00:00"/>
    <x v="10"/>
    <s v="Ukraine"/>
    <s v="Export"/>
    <s v="Chornomorsk"/>
    <s v="Risoil-Ily"/>
  </r>
  <r>
    <s v="Champion Pula"/>
    <x v="2"/>
    <n v="44841"/>
    <s v="Mhp, Bunge"/>
    <d v="2025-11-11T00:00:00"/>
    <x v="0"/>
    <d v="2026-11-25T00:00:00"/>
    <x v="8"/>
    <s v="Ukraine"/>
    <s v="Export"/>
    <s v="Chornomorsk"/>
    <s v="Risoil-Ily"/>
  </r>
  <r>
    <s v="Osleen"/>
    <x v="4"/>
    <n v="32800"/>
    <s v="Cfg"/>
    <d v="2025-11-11T00:00:00"/>
    <x v="0"/>
    <d v="2026-11-25T00:00:00"/>
    <x v="0"/>
    <s v="Ukraine"/>
    <s v="Export"/>
    <s v="Chornomorsk"/>
    <s v="Risoil-Ily"/>
  </r>
  <r>
    <s v="Gottlieb"/>
    <x v="4"/>
    <n v="10000"/>
    <s v="Orsett Trading"/>
    <d v="2025-11-11T00:00:00"/>
    <x v="0"/>
    <d v="2026-11-25T00:00:00"/>
    <x v="5"/>
    <s v="Ukraine"/>
    <s v="Export"/>
    <s v="Chornomorsk"/>
    <s v="Eco Resource Hold. (Olir Grain)"/>
  </r>
  <r>
    <s v="Emine Anne"/>
    <x v="3"/>
    <n v="1200"/>
    <s v="N/A"/>
    <d v="2025-11-11T00:00:00"/>
    <x v="0"/>
    <d v="2026-11-25T00:00:00"/>
    <x v="5"/>
    <s v="Ukraine"/>
    <s v="Export"/>
    <s v="Chornomorsk"/>
    <s v="Tek-Trans Group Forward"/>
  </r>
  <r>
    <s v="Niksar"/>
    <x v="13"/>
    <n v="3000"/>
    <s v="N/A"/>
    <d v="2025-11-11T00:00:00"/>
    <x v="0"/>
    <d v="2026-11-25T00:00:00"/>
    <x v="16"/>
    <s v="Ukraine"/>
    <s v="Export"/>
    <s v="Chornomorsk"/>
    <s v="Risoil-Ily"/>
  </r>
  <r>
    <s v="Norman"/>
    <x v="2"/>
    <n v="6615"/>
    <s v="Agriprime"/>
    <d v="2025-11-11T00:00:00"/>
    <x v="0"/>
    <d v="2026-11-25T00:00:00"/>
    <x v="5"/>
    <s v="Ukraine"/>
    <s v="Export"/>
    <s v="Pivdennyi"/>
    <s v="Sunflower Terminal"/>
  </r>
  <r>
    <s v="Verbier"/>
    <x v="9"/>
    <n v="31700"/>
    <s v="Viterra (Glencore)"/>
    <d v="2025-11-12T00:00:00"/>
    <x v="0"/>
    <d v="2026-11-25T00:00:00"/>
    <x v="18"/>
    <s v="Ukraine"/>
    <s v="Export"/>
    <s v="Chornomorsk"/>
    <s v="Risoil-Ily"/>
  </r>
  <r>
    <s v="Verbier"/>
    <x v="9"/>
    <n v="32401"/>
    <s v="Viterra (Glencore)"/>
    <d v="2025-11-12T00:00:00"/>
    <x v="0"/>
    <d v="2026-11-25T00:00:00"/>
    <x v="18"/>
    <s v="Ukraine"/>
    <s v="Export"/>
    <s v="Chornomorsk"/>
    <s v="Igt"/>
  </r>
  <r>
    <s v="Ultramed"/>
    <x v="1"/>
    <n v="18312"/>
    <s v="Agroprosperis"/>
    <d v="2025-11-12T00:00:00"/>
    <x v="0"/>
    <d v="2026-11-25T00:00:00"/>
    <x v="5"/>
    <s v="Ukraine"/>
    <s v="Export"/>
    <s v="Pivdennyi"/>
    <s v="Tis-Fertilizers"/>
  </r>
  <r>
    <s v="Barbaros Hayrettin V"/>
    <x v="2"/>
    <n v="5401"/>
    <s v="Bunge"/>
    <d v="2025-11-12T00:00:00"/>
    <x v="0"/>
    <d v="2026-11-25T00:00:00"/>
    <x v="3"/>
    <s v="Ukraine"/>
    <s v="Export"/>
    <s v="Odesa"/>
    <s v="Opctc"/>
  </r>
  <r>
    <s v="Lolix"/>
    <x v="0"/>
    <n v="2926"/>
    <s v="Glenport"/>
    <d v="2025-11-12T00:00:00"/>
    <x v="0"/>
    <d v="2026-11-25T00:00:00"/>
    <x v="5"/>
    <s v="Ukraine"/>
    <s v="Export"/>
    <s v="Pivdennyi"/>
    <s v="N/A"/>
  </r>
  <r>
    <s v="Zulfikar"/>
    <x v="1"/>
    <n v="27525"/>
    <s v="ADM"/>
    <d v="2025-11-12T00:00:00"/>
    <x v="0"/>
    <d v="2026-11-25T00:00:00"/>
    <x v="5"/>
    <s v="Ukraine"/>
    <s v="Export"/>
    <s v="Odesa"/>
    <s v="N/A"/>
  </r>
  <r>
    <s v="Brave Warrior"/>
    <x v="1"/>
    <n v="5760"/>
    <s v="N/A"/>
    <s v="12.11.2025"/>
    <x v="0"/>
    <d v="2026-11-25T00:00:00"/>
    <x v="2"/>
    <s v="Ukraine"/>
    <s v="Export"/>
    <s v="Pivdennyi"/>
    <s v="N/A"/>
  </r>
  <r>
    <s v="Youssef Bey"/>
    <x v="1"/>
    <n v="6305"/>
    <s v="N/A"/>
    <d v="2025-11-13T00:00:00"/>
    <x v="0"/>
    <d v="2026-11-25T00:00:00"/>
    <x v="5"/>
    <s v="Ukraine"/>
    <s v="Export"/>
    <s v="Chornomorsk"/>
    <s v="Eco Resource Hold. (Olir Grain)"/>
  </r>
  <r>
    <s v="Maymona"/>
    <x v="17"/>
    <n v="5998"/>
    <s v="N/A"/>
    <d v="2025-11-13T00:00:00"/>
    <x v="0"/>
    <d v="2026-11-25T00:00:00"/>
    <x v="9"/>
    <s v="Ukraine"/>
    <s v="Export"/>
    <s v="Chornomorsk"/>
    <s v="Chornomorsk Trade Port"/>
  </r>
  <r>
    <s v="Orcun C"/>
    <x v="1"/>
    <n v="29310"/>
    <s v="ADM"/>
    <d v="2025-11-13T00:00:00"/>
    <x v="0"/>
    <d v="2026-11-25T00:00:00"/>
    <x v="0"/>
    <s v="Ukraine"/>
    <s v="Export"/>
    <s v="Odesa"/>
    <s v="Ukrelevatorprom"/>
  </r>
  <r>
    <s v="Lady Laguna"/>
    <x v="4"/>
    <n v="17273"/>
    <s v="N/A"/>
    <d v="2025-11-13T00:00:00"/>
    <x v="0"/>
    <d v="2026-11-25T00:00:00"/>
    <x v="7"/>
    <s v="Ukraine"/>
    <s v="Export"/>
    <s v="Odesa"/>
    <s v="N/A"/>
  </r>
  <r>
    <s v="Sky Time"/>
    <x v="19"/>
    <n v="5181"/>
    <s v="ADM"/>
    <d v="2025-11-13T00:00:00"/>
    <x v="0"/>
    <d v="2026-11-25T00:00:00"/>
    <x v="3"/>
    <s v="Ukraine"/>
    <s v="Export"/>
    <s v="Chornomorsk"/>
    <s v="N/A"/>
  </r>
  <r>
    <s v="Lady Zehra"/>
    <x v="1"/>
    <n v="29224"/>
    <s v="Cargill"/>
    <d v="2025-11-13T00:00:00"/>
    <x v="0"/>
    <d v="2026-11-25T00:00:00"/>
    <x v="14"/>
    <s v="Ukraine"/>
    <s v="Export"/>
    <s v="Pivdennyi"/>
    <s v="Neptune (Mv Cargo)"/>
  </r>
  <r>
    <s v="Oris Marine"/>
    <x v="2"/>
    <n v="3150"/>
    <s v="Risoil"/>
    <d v="2025-11-13T00:00:00"/>
    <x v="0"/>
    <d v="2026-11-25T00:00:00"/>
    <x v="7"/>
    <s v="Ukraine"/>
    <s v="Export"/>
    <s v="Chornomorsk"/>
    <s v="Risoil-Ily"/>
  </r>
  <r>
    <s v="Princess Abir"/>
    <x v="0"/>
    <n v="6600"/>
    <s v="Cetus Trade"/>
    <d v="2025-11-13T00:00:00"/>
    <x v="0"/>
    <d v="2026-11-25T00:00:00"/>
    <x v="5"/>
    <s v="Ukraine"/>
    <s v="Export"/>
    <s v="Chornomorsk"/>
    <s v="Chornomorsk Trade Port"/>
  </r>
  <r>
    <s v="Chelsea-2"/>
    <x v="6"/>
    <n v="5700"/>
    <s v="Golden Dragon"/>
    <s v="13.11.2025"/>
    <x v="0"/>
    <d v="2026-11-25T00:00:00"/>
    <x v="28"/>
    <s v="Ukraine"/>
    <s v="Export"/>
    <s v="Pivdennyi"/>
    <s v="N/A"/>
  </r>
  <r>
    <s v="Lady Jamila"/>
    <x v="4"/>
    <n v="30759"/>
    <s v="Mhp, Cofco"/>
    <s v="13.11.2025"/>
    <x v="0"/>
    <d v="2026-11-25T00:00:00"/>
    <x v="26"/>
    <s v="Ukraine"/>
    <s v="Export"/>
    <s v="Chornomorsk"/>
    <s v="Risoil-Ily"/>
  </r>
  <r>
    <s v="Firat"/>
    <x v="4"/>
    <n v="5589"/>
    <s v="Solagro"/>
    <d v="2025-11-13T00:00:00"/>
    <x v="0"/>
    <d v="2026-11-25T00:00:00"/>
    <x v="0"/>
    <s v="Ukraine"/>
    <s v="Export"/>
    <s v="Izmail"/>
    <s v="N/A"/>
  </r>
  <r>
    <s v="Lucky Brother"/>
    <x v="1"/>
    <n v="6950"/>
    <s v="Adelon"/>
    <d v="2025-11-13T00:00:00"/>
    <x v="0"/>
    <d v="2026-11-25T00:00:00"/>
    <x v="7"/>
    <s v="Ukraine"/>
    <s v="Export"/>
    <s v="Chornomorsk"/>
    <s v="Chornomorsk Trade Port"/>
  </r>
  <r>
    <s v="Lady Esma"/>
    <x v="1"/>
    <n v="29397"/>
    <s v="Kernel"/>
    <d v="2025-11-14T00:00:00"/>
    <x v="0"/>
    <d v="2026-11-25T00:00:00"/>
    <x v="14"/>
    <s v="Ukraine"/>
    <s v="Export"/>
    <s v="Chornomorsk"/>
    <s v="Transbulk"/>
  </r>
  <r>
    <s v="Alice"/>
    <x v="7"/>
    <n v="5789"/>
    <s v="Izmailska Torgova Compania"/>
    <d v="2025-11-14T00:00:00"/>
    <x v="0"/>
    <d v="2026-11-25T00:00:00"/>
    <x v="10"/>
    <s v="Ukraine"/>
    <s v="Export"/>
    <s v="Izmail"/>
    <s v="N/A"/>
  </r>
  <r>
    <s v="Yaren S"/>
    <x v="0"/>
    <n v="2002"/>
    <s v="N/A"/>
    <d v="2025-11-14T00:00:00"/>
    <x v="0"/>
    <d v="2026-11-25T00:00:00"/>
    <x v="2"/>
    <s v="Ukraine"/>
    <s v="Export"/>
    <s v="Izmail"/>
    <s v="N/A"/>
  </r>
  <r>
    <s v="Bh Xibaipo"/>
    <x v="1"/>
    <n v="52810"/>
    <s v="Kernel"/>
    <d v="2025-11-14T00:00:00"/>
    <x v="0"/>
    <d v="2026-11-25T00:00:00"/>
    <x v="22"/>
    <s v="Ukraine"/>
    <s v="Export"/>
    <s v="Chornomorsk"/>
    <s v="Transbulk"/>
  </r>
  <r>
    <s v="Densa Defne"/>
    <x v="13"/>
    <n v="6300"/>
    <s v="Allseeds"/>
    <d v="2025-11-14T00:00:00"/>
    <x v="0"/>
    <d v="2026-11-25T00:00:00"/>
    <x v="0"/>
    <s v="Ukraine"/>
    <s v="Export"/>
    <s v="Pivdennyi"/>
    <s v="Abs"/>
  </r>
  <r>
    <s v="Mazu Xiao"/>
    <x v="2"/>
    <n v="6000"/>
    <s v="Cargill"/>
    <d v="2025-11-14T00:00:00"/>
    <x v="0"/>
    <d v="2026-11-25T00:00:00"/>
    <x v="0"/>
    <s v="Ukraine"/>
    <s v="Export"/>
    <s v="Pivdennyi"/>
    <s v="Delta-Wilmar"/>
  </r>
  <r>
    <s v="Wagon Alfa"/>
    <x v="1"/>
    <n v="6650"/>
    <s v="Adelon"/>
    <d v="2025-11-14T00:00:00"/>
    <x v="0"/>
    <d v="2026-11-25T00:00:00"/>
    <x v="10"/>
    <s v="Ukraine"/>
    <s v="Export"/>
    <s v="Chornomorsk"/>
    <s v="Chornomorsk Trade Port"/>
  </r>
  <r>
    <s v="Dania J"/>
    <x v="2"/>
    <n v="3000"/>
    <s v="Prime Trading"/>
    <d v="2025-11-15T00:00:00"/>
    <x v="0"/>
    <d v="2026-11-25T00:00:00"/>
    <x v="7"/>
    <s v="Ukraine"/>
    <s v="Export"/>
    <s v="Pivdennyi"/>
    <s v="Sunflower Terminal"/>
  </r>
  <r>
    <s v="Nana Moon"/>
    <x v="0"/>
    <n v="10000"/>
    <s v="N/A"/>
    <d v="2025-11-15T00:00:00"/>
    <x v="0"/>
    <d v="2026-11-25T00:00:00"/>
    <x v="5"/>
    <s v="Ukraine"/>
    <s v="Export"/>
    <s v="Chornomorsk"/>
    <s v="Eco Resource Hold. (Olir Grain)"/>
  </r>
  <r>
    <s v="Winter Sun"/>
    <x v="2"/>
    <n v="9000"/>
    <s v="Bunge"/>
    <d v="2025-11-15T00:00:00"/>
    <x v="0"/>
    <d v="2026-11-25T00:00:00"/>
    <x v="3"/>
    <s v="Ukraine"/>
    <s v="Export"/>
    <s v="Odesa"/>
    <s v="Opctc"/>
  </r>
  <r>
    <s v="Amira Loulia"/>
    <x v="4"/>
    <n v="30142"/>
    <s v="Cargill"/>
    <d v="2025-11-15T00:00:00"/>
    <x v="0"/>
    <d v="2026-11-25T00:00:00"/>
    <x v="26"/>
    <s v="Ukraine"/>
    <s v="Export"/>
    <s v="Pivdennyi"/>
    <s v="Neptune (Mv Cargo)"/>
  </r>
  <r>
    <s v="Bo Elise"/>
    <x v="13"/>
    <n v="1000"/>
    <s v="Izmail-Transbulkterminal"/>
    <d v="2025-11-15T00:00:00"/>
    <x v="0"/>
    <d v="2026-11-25T00:00:00"/>
    <x v="16"/>
    <s v="Ukraine"/>
    <s v="Export"/>
    <s v="Izmail"/>
    <s v="N/A"/>
  </r>
  <r>
    <s v="Haj Yehia"/>
    <x v="0"/>
    <n v="22234"/>
    <s v="N/A"/>
    <d v="2025-11-15T00:00:00"/>
    <x v="0"/>
    <d v="2026-11-25T00:00:00"/>
    <x v="5"/>
    <s v="Ukraine"/>
    <s v="Export"/>
    <s v="Odesa"/>
    <s v="N/A"/>
  </r>
  <r>
    <s v="Golden Orient"/>
    <x v="4"/>
    <n v="63600"/>
    <s v="Louis Dreyfus"/>
    <d v="2025-11-15T00:00:00"/>
    <x v="0"/>
    <d v="2026-11-25T00:00:00"/>
    <x v="21"/>
    <s v="Ukraine"/>
    <s v="Export"/>
    <s v="Odesa"/>
    <s v="Brooklyn"/>
  </r>
  <r>
    <s v="Veysel Vardal"/>
    <x v="2"/>
    <n v="3000"/>
    <s v="Alfa Trading (Wilmar)"/>
    <d v="2025-11-15T00:00:00"/>
    <x v="0"/>
    <d v="2026-11-25T00:00:00"/>
    <x v="0"/>
    <s v="Ukraine"/>
    <s v="Export"/>
    <s v="Pivdennyi"/>
    <s v="Delta-Wilmar"/>
  </r>
  <r>
    <s v="Princess Mariam"/>
    <x v="1"/>
    <n v="6600"/>
    <s v="N/A"/>
    <s v="15.11.2025"/>
    <x v="0"/>
    <d v="2026-11-25T00:00:00"/>
    <x v="2"/>
    <s v="Ukraine"/>
    <s v="Export"/>
    <s v="Odesa"/>
    <s v="N/A"/>
  </r>
  <r>
    <s v="Nord Stark"/>
    <x v="4"/>
    <n v="27400"/>
    <s v="Viterra (Glencore)"/>
    <d v="2025-11-15T00:00:00"/>
    <x v="0"/>
    <d v="2026-11-25T00:00:00"/>
    <x v="12"/>
    <s v="Ukraine"/>
    <s v="Export"/>
    <s v="Chornomorsk"/>
    <s v="Igt"/>
  </r>
  <r>
    <s v="Manassa Mira M"/>
    <x v="7"/>
    <n v="6600"/>
    <s v="N/A"/>
    <d v="2025-11-15T00:00:00"/>
    <x v="0"/>
    <d v="2026-11-25T00:00:00"/>
    <x v="5"/>
    <s v="Ukraine"/>
    <s v="Export"/>
    <s v="Reni"/>
    <s v="N/A"/>
  </r>
  <r>
    <s v="Cedar"/>
    <x v="14"/>
    <n v="26400"/>
    <s v="Allseeds"/>
    <d v="2025-11-16T00:00:00"/>
    <x v="0"/>
    <d v="2026-11-25T00:00:00"/>
    <x v="17"/>
    <s v="Ukraine"/>
    <s v="Export"/>
    <s v="Pivdennyi"/>
    <s v="N/A"/>
  </r>
  <r>
    <s v="Cedar"/>
    <x v="7"/>
    <n v="18900"/>
    <s v="Allseeds"/>
    <d v="2025-11-16T00:00:00"/>
    <x v="0"/>
    <d v="2026-11-25T00:00:00"/>
    <x v="17"/>
    <s v="Ukraine"/>
    <s v="Export"/>
    <s v="Pivdennyi"/>
    <s v="N/A"/>
  </r>
  <r>
    <s v="Hym Athens"/>
    <x v="4"/>
    <n v="65415"/>
    <s v="Louis Dreyfus"/>
    <d v="2025-11-16T00:00:00"/>
    <x v="0"/>
    <d v="2026-11-25T00:00:00"/>
    <x v="4"/>
    <s v="Ukraine"/>
    <s v="Export"/>
    <s v="Pivdennyi"/>
    <s v="Borivage"/>
  </r>
  <r>
    <s v="Crystal Land"/>
    <x v="9"/>
    <n v="31645"/>
    <s v="Cargill"/>
    <d v="2025-11-16T00:00:00"/>
    <x v="0"/>
    <d v="2026-11-25T00:00:00"/>
    <x v="1"/>
    <s v="Ukraine"/>
    <s v="Export"/>
    <s v="Chornomorsk"/>
    <s v="Risoil-Ily"/>
  </r>
  <r>
    <s v="Sea Wolf I"/>
    <x v="2"/>
    <n v="30000"/>
    <s v="Kernel"/>
    <d v="2025-11-16T00:00:00"/>
    <x v="0"/>
    <d v="2026-11-25T00:00:00"/>
    <x v="13"/>
    <s v="Ukraine"/>
    <s v="Export"/>
    <s v="Chornomorsk"/>
    <s v="Tgt"/>
  </r>
  <r>
    <s v="Fe Magician"/>
    <x v="4"/>
    <n v="66000"/>
    <s v="Agroprosperis"/>
    <d v="2025-11-16T00:00:00"/>
    <x v="0"/>
    <d v="2026-11-25T00:00:00"/>
    <x v="21"/>
    <s v="Ukraine"/>
    <s v="Export"/>
    <s v="Pivdennyi"/>
    <s v="Tis-Fertilizers"/>
  </r>
  <r>
    <s v="Acapella"/>
    <x v="1"/>
    <n v="3300"/>
    <s v="N/A"/>
    <s v="16.11.2025"/>
    <x v="0"/>
    <d v="2026-11-25T00:00:00"/>
    <x v="10"/>
    <s v="Ukraine"/>
    <s v="Export"/>
    <s v="Odesa"/>
    <s v="N/A"/>
  </r>
  <r>
    <s v="Roya"/>
    <x v="1"/>
    <n v="28468"/>
    <s v="Arista Trading"/>
    <s v="16.11.2025"/>
    <x v="0"/>
    <d v="2026-11-25T00:00:00"/>
    <x v="5"/>
    <s v="Ukraine"/>
    <s v="Export"/>
    <s v="Pivdennyi"/>
    <s v="N/A"/>
  </r>
  <r>
    <s v="Leonid Leonov"/>
    <x v="4"/>
    <n v="3066"/>
    <s v="Solagro"/>
    <s v="16.11.2025"/>
    <x v="0"/>
    <d v="2026-11-25T00:00:00"/>
    <x v="10"/>
    <s v="Ukraine"/>
    <s v="Export"/>
    <s v="Izmail"/>
    <s v="N/A"/>
  </r>
  <r>
    <s v="Pimk 3"/>
    <x v="6"/>
    <n v="1214"/>
    <s v="N/A"/>
    <s v="16.11.2025"/>
    <x v="0"/>
    <d v="2026-11-25T00:00:00"/>
    <x v="32"/>
    <s v="Ukraine"/>
    <s v="Export"/>
    <s v="Izmail"/>
    <s v="N/A"/>
  </r>
  <r>
    <s v="Osman Bey"/>
    <x v="4"/>
    <n v="26500"/>
    <s v="N/A"/>
    <s v="16.11.2025"/>
    <x v="0"/>
    <d v="2026-11-25T00:00:00"/>
    <x v="7"/>
    <s v="Ukraine"/>
    <s v="Export"/>
    <s v="Pivdennyi"/>
    <s v="N/A"/>
  </r>
  <r>
    <s v="Navin Kestrel"/>
    <x v="7"/>
    <n v="6095"/>
    <s v="N/A"/>
    <d v="2025-11-16T00:00:00"/>
    <x v="0"/>
    <d v="2026-11-25T00:00:00"/>
    <x v="3"/>
    <s v="Ukraine"/>
    <s v="Export"/>
    <s v="Chornomorsk"/>
    <s v="N/A"/>
  </r>
  <r>
    <s v="Akkad"/>
    <x v="1"/>
    <n v="5386"/>
    <s v="Adelon"/>
    <d v="2025-11-16T00:00:00"/>
    <x v="0"/>
    <d v="2026-11-25T00:00:00"/>
    <x v="7"/>
    <s v="Ukraine"/>
    <s v="Export"/>
    <s v="Chornomorsk"/>
    <s v="Chornomorsk Trade Port"/>
  </r>
  <r>
    <s v="Sky Marine"/>
    <x v="17"/>
    <n v="4300"/>
    <s v="N/A"/>
    <d v="2025-11-17T00:00:00"/>
    <x v="0"/>
    <d v="2026-11-25T00:00:00"/>
    <x v="15"/>
    <s v="Ukraine"/>
    <s v="Export"/>
    <s v="Chornomorsk"/>
    <s v="Chornomorsk Trade Port"/>
  </r>
  <r>
    <s v="Oris Grace"/>
    <x v="13"/>
    <n v="6000"/>
    <s v="ADM"/>
    <d v="2025-11-17T00:00:00"/>
    <x v="0"/>
    <d v="2026-11-25T00:00:00"/>
    <x v="3"/>
    <s v="Ukraine"/>
    <s v="Export"/>
    <s v="Chornomorsk"/>
    <s v="Tgt"/>
  </r>
  <r>
    <s v="Br Glory"/>
    <x v="1"/>
    <n v="11000"/>
    <s v="Mve Prospera"/>
    <d v="2025-11-17T00:00:00"/>
    <x v="0"/>
    <d v="2026-11-25T00:00:00"/>
    <x v="7"/>
    <s v="Ukraine"/>
    <s v="Export"/>
    <s v="Odesa"/>
    <s v="N/A"/>
  </r>
  <r>
    <s v="Br Glory"/>
    <x v="0"/>
    <n v="9500"/>
    <s v="Mve Prospera"/>
    <d v="2025-11-17T00:00:00"/>
    <x v="0"/>
    <d v="2026-11-25T00:00:00"/>
    <x v="7"/>
    <s v="Ukraine"/>
    <s v="Export"/>
    <s v="Odesa"/>
    <s v="N/A"/>
  </r>
  <r>
    <s v="Alanda Star"/>
    <x v="1"/>
    <n v="29149"/>
    <s v="Cofco"/>
    <d v="2025-11-18T00:00:00"/>
    <x v="0"/>
    <d v="2026-11-25T00:00:00"/>
    <x v="0"/>
    <s v="Ukraine"/>
    <s v="Export"/>
    <s v="Pivdennyi"/>
    <s v="Neptune (Mv Cargo)"/>
  </r>
  <r>
    <s v="Sms Carrera"/>
    <x v="0"/>
    <n v="27300"/>
    <s v="Agroprosperis"/>
    <d v="2025-11-18T00:00:00"/>
    <x v="0"/>
    <d v="2026-11-25T00:00:00"/>
    <x v="5"/>
    <s v="Ukraine"/>
    <s v="Export"/>
    <s v="Pivdennyi"/>
    <s v="Tis-Grain"/>
  </r>
  <r>
    <s v="Prince Amin"/>
    <x v="1"/>
    <n v="30563"/>
    <s v="Kernel"/>
    <d v="2025-11-18T00:00:00"/>
    <x v="0"/>
    <d v="2026-11-25T00:00:00"/>
    <x v="5"/>
    <s v="Ukraine"/>
    <s v="Export"/>
    <s v="Chornomorsk"/>
    <s v="Transbulk"/>
  </r>
  <r>
    <s v="Grain Way"/>
    <x v="1"/>
    <n v="21510"/>
    <s v="Agromino"/>
    <d v="2025-11-18T00:00:00"/>
    <x v="0"/>
    <d v="2026-11-25T00:00:00"/>
    <x v="5"/>
    <s v="Ukraine"/>
    <s v="Export"/>
    <s v="Chornomorsk"/>
    <s v="Trans-Agro"/>
  </r>
  <r>
    <s v="Aqua Regia"/>
    <x v="1"/>
    <n v="28238"/>
    <s v="Viterra (Glencore)"/>
    <d v="2025-11-18T00:00:00"/>
    <x v="0"/>
    <d v="2026-11-25T00:00:00"/>
    <x v="0"/>
    <s v="Ukraine"/>
    <s v="Export"/>
    <s v="Chornomorsk"/>
    <s v="Igt"/>
  </r>
  <r>
    <s v="Muzaffer Ana"/>
    <x v="0"/>
    <n v="11140"/>
    <s v="N/A"/>
    <d v="2025-11-18T00:00:00"/>
    <x v="0"/>
    <d v="2026-11-25T00:00:00"/>
    <x v="0"/>
    <s v="Ukraine"/>
    <s v="Export"/>
    <s v="Chornomorsk"/>
    <s v="Chornomorsk Trade Port"/>
  </r>
  <r>
    <s v="Lavender"/>
    <x v="4"/>
    <n v="54130"/>
    <s v="ADM"/>
    <d v="2025-11-18T00:00:00"/>
    <x v="0"/>
    <d v="2026-11-25T00:00:00"/>
    <x v="19"/>
    <s v="Ukraine"/>
    <s v="Export"/>
    <s v="Odesa"/>
    <s v="Ukrelevatorprom"/>
  </r>
  <r>
    <s v="Strength"/>
    <x v="7"/>
    <n v="60836"/>
    <s v="Kernel"/>
    <d v="2025-11-18T00:00:00"/>
    <x v="0"/>
    <d v="2026-11-25T00:00:00"/>
    <x v="17"/>
    <s v="Ukraine"/>
    <s v="Export"/>
    <s v="Chornomorsk"/>
    <s v="Transbulk"/>
  </r>
  <r>
    <s v="Amir 1"/>
    <x v="0"/>
    <n v="4497"/>
    <s v="N/A"/>
    <d v="2025-11-19T00:00:00"/>
    <x v="0"/>
    <d v="2026-11-25T00:00:00"/>
    <x v="5"/>
    <s v="Ukraine"/>
    <s v="Export"/>
    <s v="Pivdennyi"/>
    <s v="N/A"/>
  </r>
  <r>
    <s v="Ayana"/>
    <x v="6"/>
    <n v="3244"/>
    <s v="Oliynyi Dim"/>
    <d v="2025-11-19T00:00:00"/>
    <x v="0"/>
    <d v="2026-11-25T00:00:00"/>
    <x v="11"/>
    <s v="Ukraine"/>
    <s v="Export"/>
    <s v="Pivdennyi"/>
    <s v="N/A"/>
  </r>
  <r>
    <s v="Golden Sea"/>
    <x v="6"/>
    <n v="11000"/>
    <s v="N/A"/>
    <d v="2025-11-19T00:00:00"/>
    <x v="0"/>
    <d v="2026-11-25T00:00:00"/>
    <x v="6"/>
    <s v="Ukraine"/>
    <s v="Export"/>
    <s v="Pivdennyi"/>
    <s v="N/A"/>
  </r>
  <r>
    <s v="Captain Karam"/>
    <x v="4"/>
    <n v="51295"/>
    <s v="Agroprosperis"/>
    <d v="2025-11-19T00:00:00"/>
    <x v="0"/>
    <d v="2026-11-25T00:00:00"/>
    <x v="6"/>
    <s v="Ukraine"/>
    <s v="Export"/>
    <s v="Chornomorsk"/>
    <s v="Transservice"/>
  </r>
  <r>
    <s v="Prince Ezz"/>
    <x v="18"/>
    <n v="5900"/>
    <s v="N/A"/>
    <d v="2025-11-19T00:00:00"/>
    <x v="0"/>
    <d v="2026-11-25T00:00:00"/>
    <x v="5"/>
    <s v="Ukraine"/>
    <s v="Export"/>
    <s v="Pivdennyi"/>
    <s v="N/A"/>
  </r>
  <r>
    <s v="Gemini Maestro"/>
    <x v="7"/>
    <n v="6295"/>
    <s v="Bunge"/>
    <d v="2025-11-19T00:00:00"/>
    <x v="0"/>
    <d v="2026-11-25T00:00:00"/>
    <x v="6"/>
    <s v="Ukraine"/>
    <s v="Export"/>
    <s v="Pivdennyi"/>
    <s v="N/A"/>
  </r>
  <r>
    <s v="Argyroula Gs"/>
    <x v="1"/>
    <n v="30745"/>
    <s v="Kernel"/>
    <d v="2025-11-19T00:00:00"/>
    <x v="0"/>
    <d v="2026-11-25T00:00:00"/>
    <x v="14"/>
    <s v="Ukraine"/>
    <s v="Export"/>
    <s v="Chornomorsk"/>
    <s v="Transbulk"/>
  </r>
  <r>
    <s v="Densa Derya"/>
    <x v="13"/>
    <n v="6600"/>
    <s v="N/A"/>
    <d v="2025-11-19T00:00:00"/>
    <x v="0"/>
    <d v="2026-11-25T00:00:00"/>
    <x v="3"/>
    <s v="Ukraine"/>
    <s v="Export"/>
    <s v="Chornomorsk"/>
    <s v="Risoil-Ily"/>
  </r>
  <r>
    <s v="Gozo"/>
    <x v="4"/>
    <n v="27300"/>
    <s v="Zaria Trade"/>
    <d v="2025-11-19T00:00:00"/>
    <x v="0"/>
    <d v="2026-11-25T00:00:00"/>
    <x v="9"/>
    <s v="Ukraine"/>
    <s v="Export"/>
    <s v="Pivdennyi"/>
    <s v="N/A"/>
  </r>
  <r>
    <s v="Etna"/>
    <x v="0"/>
    <n v="38500"/>
    <s v="Cfg"/>
    <d v="2025-11-20T00:00:00"/>
    <x v="0"/>
    <d v="2026-11-25T00:00:00"/>
    <x v="4"/>
    <s v="Ukraine"/>
    <s v="Export"/>
    <s v="Chornomorsk"/>
    <s v="Risoil-Ily"/>
  </r>
  <r>
    <s v="Hasan"/>
    <x v="0"/>
    <n v="4824"/>
    <s v="N/A"/>
    <d v="2025-11-20T00:00:00"/>
    <x v="0"/>
    <d v="2026-11-25T00:00:00"/>
    <x v="5"/>
    <s v="Ukraine"/>
    <s v="Export"/>
    <s v="Pivdennyi"/>
    <s v="N/A"/>
  </r>
  <r>
    <s v="Sea Meray"/>
    <x v="1"/>
    <n v="37759"/>
    <s v="Louis Dreyfus"/>
    <d v="2025-11-20T00:00:00"/>
    <x v="0"/>
    <d v="2026-11-25T00:00:00"/>
    <x v="15"/>
    <s v="Ukraine"/>
    <s v="Export"/>
    <s v="Odesa"/>
    <s v="Brooklyn"/>
  </r>
  <r>
    <s v="Niksar"/>
    <x v="2"/>
    <n v="2996"/>
    <s v="MHP"/>
    <d v="2025-11-20T00:00:00"/>
    <x v="0"/>
    <d v="2026-11-25T00:00:00"/>
    <x v="3"/>
    <s v="Ukraine"/>
    <s v="Export"/>
    <s v="Odesa"/>
    <s v="Opctc"/>
  </r>
  <r>
    <s v="Fortune"/>
    <x v="2"/>
    <n v="18500"/>
    <s v="N/A"/>
    <s v="20.11.2025"/>
    <x v="0"/>
    <d v="2026-11-25T00:00:00"/>
    <x v="8"/>
    <s v="Ukraine"/>
    <s v="Export"/>
    <s v="Pivdennyi"/>
    <s v="N/A"/>
  </r>
  <r>
    <s v="Amir Bey"/>
    <x v="1"/>
    <n v="6821"/>
    <s v="Adelon"/>
    <d v="2025-11-20T00:00:00"/>
    <x v="0"/>
    <d v="2026-11-25T00:00:00"/>
    <x v="7"/>
    <s v="Ukraine"/>
    <s v="Export"/>
    <s v="Chornomorsk"/>
    <s v="Chornomorsk Trade Port"/>
  </r>
  <r>
    <s v="T Med"/>
    <x v="1"/>
    <n v="6009"/>
    <s v="Mve Prospera"/>
    <d v="2025-11-21T00:00:00"/>
    <x v="0"/>
    <d v="2026-11-25T00:00:00"/>
    <x v="10"/>
    <s v="Ukraine"/>
    <s v="Export"/>
    <s v="Odesa"/>
    <s v="N/A"/>
  </r>
  <r>
    <s v="UBC Avilova"/>
    <x v="13"/>
    <n v="1649"/>
    <s v="Izmail-Transbulkterminal"/>
    <d v="2025-11-21T00:00:00"/>
    <x v="0"/>
    <d v="2026-11-25T00:00:00"/>
    <x v="16"/>
    <s v="Ukraine"/>
    <s v="Export"/>
    <s v="Izmail"/>
    <s v="N/A"/>
  </r>
  <r>
    <s v="NBL-027"/>
    <x v="1"/>
    <n v="1813"/>
    <s v="Nibulon"/>
    <s v="21.11.2025"/>
    <x v="0"/>
    <d v="2026-11-25T00:00:00"/>
    <x v="16"/>
    <s v="Ukraine"/>
    <s v="Export"/>
    <s v="Izmail"/>
    <s v="N/A"/>
  </r>
  <r>
    <s v="NBL-035"/>
    <x v="1"/>
    <n v="1559"/>
    <s v="Nibulon"/>
    <s v="21.11.2025"/>
    <x v="0"/>
    <d v="2026-11-25T00:00:00"/>
    <x v="16"/>
    <s v="Ukraine"/>
    <s v="Export"/>
    <s v="Izmail"/>
    <s v="N/A"/>
  </r>
  <r>
    <s v="New Ranger"/>
    <x v="2"/>
    <n v="6100"/>
    <s v="Allseeds"/>
    <d v="2025-11-22T00:00:00"/>
    <x v="0"/>
    <d v="2026-11-25T00:00:00"/>
    <x v="1"/>
    <s v="Ukraine"/>
    <s v="Export"/>
    <s v="Pivdennyi"/>
    <s v="Abs"/>
  </r>
  <r>
    <s v="New Ranger"/>
    <x v="13"/>
    <n v="5900"/>
    <s v="Allseeds"/>
    <d v="2025-11-22T00:00:00"/>
    <x v="0"/>
    <d v="2026-11-25T00:00:00"/>
    <x v="16"/>
    <s v="Ukraine"/>
    <s v="Export"/>
    <s v="Pivdennyi"/>
    <s v="Abs"/>
  </r>
  <r>
    <s v="Friends Rs1"/>
    <x v="5"/>
    <n v="4384"/>
    <s v="B&amp;Y"/>
    <d v="2025-11-22T00:00:00"/>
    <x v="0"/>
    <d v="2026-11-25T00:00:00"/>
    <x v="7"/>
    <s v="Ukraine"/>
    <s v="Export"/>
    <s v="Odesa"/>
    <s v="Brooklyn"/>
  </r>
  <r>
    <s v="Marla Orca"/>
    <x v="0"/>
    <n v="6395"/>
    <s v="Agro Fond"/>
    <d v="2025-11-22T00:00:00"/>
    <x v="0"/>
    <d v="2026-11-25T00:00:00"/>
    <x v="5"/>
    <s v="Ukraine"/>
    <s v="Export"/>
    <s v="Chornomorsk"/>
    <s v="Chornomorsk Trade Port"/>
  </r>
  <r>
    <s v="Athenai"/>
    <x v="1"/>
    <n v="6900"/>
    <s v="N/A"/>
    <d v="2025-11-22T00:00:00"/>
    <x v="0"/>
    <d v="2026-11-25T00:00:00"/>
    <x v="7"/>
    <s v="Ukraine"/>
    <s v="Export"/>
    <s v="Pivdennyi"/>
    <s v="Tis-Grain"/>
  </r>
  <r>
    <s v="Gma Sultan"/>
    <x v="0"/>
    <n v="8500"/>
    <s v="Nibulon"/>
    <d v="2025-11-22T00:00:00"/>
    <x v="0"/>
    <d v="2026-11-25T00:00:00"/>
    <x v="5"/>
    <s v="Ukraine"/>
    <s v="Export"/>
    <s v="Chornomorsk"/>
    <s v="Framshipping"/>
  </r>
  <r>
    <s v="Irma S"/>
    <x v="1"/>
    <n v="30657"/>
    <s v="N/A"/>
    <d v="2025-11-22T00:00:00"/>
    <x v="0"/>
    <d v="2026-11-25T00:00:00"/>
    <x v="14"/>
    <s v="Ukraine"/>
    <s v="Export"/>
    <s v="Pivdennyi"/>
    <s v="Neptune (Mv Cargo)"/>
  </r>
  <r>
    <s v="Sann Tro"/>
    <x v="1"/>
    <n v="25500"/>
    <s v="N/A"/>
    <d v="2025-11-22T00:00:00"/>
    <x v="0"/>
    <d v="2026-11-25T00:00:00"/>
    <x v="5"/>
    <s v="Ukraine"/>
    <s v="Export"/>
    <s v="Pivdennyi"/>
    <s v="Tis-Grain"/>
  </r>
  <r>
    <s v="Saracena"/>
    <x v="2"/>
    <n v="6000"/>
    <s v="Kernel"/>
    <d v="2025-11-22T00:00:00"/>
    <x v="0"/>
    <d v="2026-11-25T00:00:00"/>
    <x v="3"/>
    <s v="Ukraine"/>
    <s v="Export"/>
    <s v="Chornomorsk"/>
    <s v="Tgt"/>
  </r>
  <r>
    <s v="Saracena"/>
    <x v="2"/>
    <n v="12000"/>
    <s v="Kernel"/>
    <d v="2025-11-22T00:00:00"/>
    <x v="0"/>
    <d v="2026-11-25T00:00:00"/>
    <x v="4"/>
    <s v="Ukraine"/>
    <s v="Export"/>
    <s v="Chornomorsk"/>
    <s v="Tgt"/>
  </r>
  <r>
    <s v="Scotland Bay"/>
    <x v="4"/>
    <n v="27450"/>
    <s v="Kernel"/>
    <d v="2025-11-22T00:00:00"/>
    <x v="0"/>
    <d v="2026-11-25T00:00:00"/>
    <x v="6"/>
    <s v="Ukraine"/>
    <s v="Export"/>
    <s v="Chornomorsk"/>
    <s v="Transbulk"/>
  </r>
  <r>
    <s v="Huang Shan 16"/>
    <x v="2"/>
    <n v="19100"/>
    <s v="Cargill"/>
    <d v="2025-11-23T00:00:00"/>
    <x v="0"/>
    <d v="2026-11-25T00:00:00"/>
    <x v="4"/>
    <s v="Ukraine"/>
    <s v="Export"/>
    <s v="Chornomorsk"/>
    <s v="Risoil-Ily"/>
  </r>
  <r>
    <s v="Ata Voyager"/>
    <x v="2"/>
    <n v="9000"/>
    <s v="Bunge"/>
    <d v="2025-11-23T00:00:00"/>
    <x v="0"/>
    <d v="2026-11-25T00:00:00"/>
    <x v="0"/>
    <s v="Ukraine"/>
    <s v="Export"/>
    <s v="Odesa"/>
    <s v="Opctc"/>
  </r>
  <r>
    <s v="Firtina S"/>
    <x v="3"/>
    <n v="1672"/>
    <s v="N/A"/>
    <d v="2025-11-23T00:00:00"/>
    <x v="0"/>
    <d v="2026-11-25T00:00:00"/>
    <x v="5"/>
    <s v="Ukraine"/>
    <s v="Export"/>
    <s v="Chornomorsk"/>
    <s v="Tek-Trans Group Forward"/>
  </r>
  <r>
    <s v="Aboudi D"/>
    <x v="4"/>
    <n v="8167"/>
    <s v="Cfg"/>
    <d v="2025-11-23T00:00:00"/>
    <x v="0"/>
    <d v="2026-11-25T00:00:00"/>
    <x v="19"/>
    <s v="Ukraine"/>
    <s v="Export"/>
    <s v="Pivdennyi"/>
    <s v="N/A"/>
  </r>
  <r>
    <s v="Lady Lavela"/>
    <x v="4"/>
    <n v="27450"/>
    <s v="Viterra (Glencore)"/>
    <d v="2025-11-23T00:00:00"/>
    <x v="0"/>
    <d v="2026-11-25T00:00:00"/>
    <x v="12"/>
    <s v="Ukraine"/>
    <s v="Export"/>
    <s v="Chornomorsk"/>
    <s v="Igt"/>
  </r>
  <r>
    <s v="Alkadi Bey"/>
    <x v="1"/>
    <n v="20800"/>
    <s v="ADM"/>
    <d v="2025-11-23T00:00:00"/>
    <x v="0"/>
    <d v="2026-11-25T00:00:00"/>
    <x v="7"/>
    <s v="Ukraine"/>
    <s v="Export"/>
    <s v="Odesa"/>
    <s v="Ukrelevatorprom"/>
  </r>
  <r>
    <s v="Golden Leo"/>
    <x v="1"/>
    <n v="6428"/>
    <s v="Region Grain Company"/>
    <d v="2025-11-23T00:00:00"/>
    <x v="0"/>
    <d v="2026-11-25T00:00:00"/>
    <x v="5"/>
    <s v="Ukraine"/>
    <s v="Export"/>
    <s v="Chornomorsk"/>
    <s v="Chornomorsk Trade Port"/>
  </r>
  <r>
    <s v="Amira Rafif"/>
    <x v="4"/>
    <n v="30550"/>
    <s v="B&amp;Y"/>
    <d v="2025-11-23T00:00:00"/>
    <x v="0"/>
    <d v="2026-11-25T00:00:00"/>
    <x v="26"/>
    <s v="Ukraine"/>
    <s v="Export"/>
    <s v="Odesa"/>
    <s v="Brooklyn"/>
  </r>
  <r>
    <s v="Fk Hatice"/>
    <x v="1"/>
    <n v="5311"/>
    <s v="Adelon"/>
    <d v="2025-11-23T00:00:00"/>
    <x v="0"/>
    <d v="2026-11-25T00:00:00"/>
    <x v="7"/>
    <s v="Ukraine"/>
    <s v="Export"/>
    <s v="Chornomorsk"/>
    <s v="Chornomorsk Trade Port"/>
  </r>
  <r>
    <s v="Hamid S"/>
    <x v="14"/>
    <n v="6323"/>
    <s v="Cropfield"/>
    <d v="2025-11-23T00:00:00"/>
    <x v="0"/>
    <d v="2026-11-25T00:00:00"/>
    <x v="5"/>
    <s v="Ukraine"/>
    <s v="Export"/>
    <s v="Chornomorsk"/>
    <s v="Risoil-Ily"/>
  </r>
  <r>
    <s v="Ahmet Can"/>
    <x v="0"/>
    <n v="3001"/>
    <s v="Cropfield"/>
    <d v="2025-11-24T00:00:00"/>
    <x v="0"/>
    <d v="2026-11-25T00:00:00"/>
    <x v="10"/>
    <s v="Ukraine"/>
    <s v="Export"/>
    <s v="Odesa"/>
    <s v="N/A"/>
  </r>
  <r>
    <s v="Alina"/>
    <x v="1"/>
    <n v="3520"/>
    <s v="N/A"/>
    <d v="2025-11-24T00:00:00"/>
    <x v="0"/>
    <d v="2026-11-25T00:00:00"/>
    <x v="10"/>
    <s v="Ukraine"/>
    <s v="Export"/>
    <s v="Odesa"/>
    <s v="N/A"/>
  </r>
  <r>
    <s v="Yucatan"/>
    <x v="6"/>
    <n v="2238"/>
    <s v="ADM"/>
    <d v="2025-11-24T00:00:00"/>
    <x v="0"/>
    <d v="2026-11-25T00:00:00"/>
    <x v="5"/>
    <s v="Ukraine"/>
    <s v="Export"/>
    <s v="Pivdennyi"/>
    <s v="N/A"/>
  </r>
  <r>
    <s v="Global Arsenal"/>
    <x v="0"/>
    <n v="4101"/>
    <s v="Cfg"/>
    <d v="2025-11-24T00:00:00"/>
    <x v="0"/>
    <d v="2026-11-25T00:00:00"/>
    <x v="12"/>
    <s v="Ukraine"/>
    <s v="Export"/>
    <s v="Chornomorsk"/>
    <s v="Eco Resource Hold. (Olir Grain)"/>
  </r>
  <r>
    <s v="Global Arsenal"/>
    <x v="1"/>
    <n v="26538"/>
    <s v="Cfg"/>
    <d v="2025-11-24T00:00:00"/>
    <x v="0"/>
    <d v="2026-11-25T00:00:00"/>
    <x v="12"/>
    <s v="Ukraine"/>
    <s v="Export"/>
    <s v="Chornomorsk"/>
    <s v="Eco Resource Hold. (Olir Grain)"/>
  </r>
  <r>
    <s v="Nj Jupiter"/>
    <x v="1"/>
    <n v="50039"/>
    <s v="Arista Trading"/>
    <d v="2025-11-24T00:00:00"/>
    <x v="0"/>
    <d v="2026-11-25T00:00:00"/>
    <x v="5"/>
    <s v="Ukraine"/>
    <s v="Export"/>
    <s v="Pivdennyi"/>
    <s v="N/A"/>
  </r>
  <r>
    <s v="Dema"/>
    <x v="1"/>
    <n v="32600"/>
    <s v="N/A"/>
    <d v="2025-11-24T00:00:00"/>
    <x v="0"/>
    <d v="2026-11-25T00:00:00"/>
    <x v="12"/>
    <s v="Ukraine"/>
    <s v="Export"/>
    <s v="Chornomorsk"/>
    <s v="Transbulk"/>
  </r>
  <r>
    <s v="At 27"/>
    <x v="1"/>
    <n v="24750"/>
    <s v="Agroprosperis"/>
    <d v="2025-11-24T00:00:00"/>
    <x v="0"/>
    <d v="2026-11-25T00:00:00"/>
    <x v="0"/>
    <s v="Ukraine"/>
    <s v="Export"/>
    <s v="Pivdennyi"/>
    <s v="N/A"/>
  </r>
  <r>
    <s v="Act-35"/>
    <x v="1"/>
    <n v="1147"/>
    <s v="ADM"/>
    <s v="24.11.2025"/>
    <x v="0"/>
    <d v="2026-11-25T00:00:00"/>
    <x v="16"/>
    <s v="Ukraine"/>
    <s v="Export"/>
    <s v="Izmail"/>
    <s v="N/A"/>
  </r>
  <r>
    <s v="Act 31"/>
    <x v="1"/>
    <n v="1160"/>
    <s v="ADM"/>
    <s v="24.11.2025"/>
    <x v="0"/>
    <d v="2026-11-25T00:00:00"/>
    <x v="16"/>
    <s v="Ukraine"/>
    <s v="Export"/>
    <s v="Izmail"/>
    <s v="N/A"/>
  </r>
  <r>
    <s v="Act 36"/>
    <x v="1"/>
    <n v="1041"/>
    <s v="ADM"/>
    <s v="24.11.2025"/>
    <x v="0"/>
    <d v="2026-11-25T00:00:00"/>
    <x v="16"/>
    <s v="Ukraine"/>
    <s v="Export"/>
    <s v="Izmail"/>
    <s v="N/A"/>
  </r>
  <r>
    <s v="Act 9"/>
    <x v="1"/>
    <n v="1146"/>
    <s v="ADM"/>
    <s v="24.11.2025"/>
    <x v="0"/>
    <d v="2026-11-25T00:00:00"/>
    <x v="16"/>
    <s v="Ukraine"/>
    <s v="Export"/>
    <s v="Izmail"/>
    <s v="N/A"/>
  </r>
  <r>
    <s v="Act 3"/>
    <x v="1"/>
    <n v="1241"/>
    <s v="ADM"/>
    <s v="24.11.2025"/>
    <x v="0"/>
    <d v="2026-11-25T00:00:00"/>
    <x v="16"/>
    <s v="Ukraine"/>
    <s v="Export"/>
    <s v="Izmail"/>
    <s v="N/A"/>
  </r>
  <r>
    <s v="Act 45"/>
    <x v="1"/>
    <n v="1054"/>
    <s v="ADM"/>
    <s v="24.11.2025"/>
    <x v="0"/>
    <d v="2026-11-25T00:00:00"/>
    <x v="16"/>
    <s v="Ukraine"/>
    <s v="Export"/>
    <s v="Izmail"/>
    <s v="N/A"/>
  </r>
  <r>
    <s v="Ant"/>
    <x v="1"/>
    <n v="4706"/>
    <s v="Westchem"/>
    <d v="2025-11-25T00:00:00"/>
    <x v="0"/>
    <d v="2026-11-25T00:00:00"/>
    <x v="10"/>
    <s v="Ukraine"/>
    <s v="Export"/>
    <s v="Odesa"/>
    <s v="N/A"/>
  </r>
  <r>
    <s v="Safeen Al Nour"/>
    <x v="1"/>
    <n v="61177"/>
    <s v="Louis Dreyfus"/>
    <d v="2025-11-25T00:00:00"/>
    <x v="0"/>
    <d v="2026-11-25T00:00:00"/>
    <x v="24"/>
    <s v="Ukraine"/>
    <s v="Export"/>
    <s v="Pivdennyi"/>
    <s v="Borivage"/>
  </r>
  <r>
    <s v="Poyraz"/>
    <x v="14"/>
    <n v="2664"/>
    <s v="Izmail-Transbulkterminal"/>
    <d v="2025-11-26T00:00:00"/>
    <x v="0"/>
    <d v="2026-11-25T00:00:00"/>
    <x v="5"/>
    <s v="Ukraine"/>
    <s v="Export"/>
    <s v="Izmail"/>
    <s v="N/A"/>
  </r>
  <r>
    <s v="Lotus"/>
    <x v="0"/>
    <n v="2811"/>
    <s v="Agro Fond"/>
    <d v="2025-11-26T00:00:00"/>
    <x v="0"/>
    <d v="2026-11-25T00:00:00"/>
    <x v="5"/>
    <s v="Ukraine"/>
    <s v="Export"/>
    <s v="Izmail"/>
    <s v="N/A"/>
  </r>
  <r>
    <s v="Kapitan Shyriagin"/>
    <x v="5"/>
    <n v="6001"/>
    <s v="N/A"/>
    <s v="26.11.2025"/>
    <x v="0"/>
    <d v="2026-11-25T00:00:00"/>
    <x v="9"/>
    <s v="Ukraine"/>
    <s v="Export"/>
    <s v="Izmail"/>
    <s v="N/A"/>
  </r>
  <r>
    <s v="NBL-025"/>
    <x v="1"/>
    <n v="1780"/>
    <s v="Nibulon"/>
    <s v="26.11.2025"/>
    <x v="0"/>
    <d v="2026-11-25T00:00:00"/>
    <x v="16"/>
    <s v="Ukraine"/>
    <s v="Export"/>
    <s v="Izmail"/>
    <s v="N/A"/>
  </r>
  <r>
    <s v="Ladonna"/>
    <x v="0"/>
    <n v="20757"/>
    <s v="N/A"/>
    <d v="2025-11-27T00:00:00"/>
    <x v="0"/>
    <d v="2026-11-25T00:00:00"/>
    <x v="5"/>
    <s v="Ukraine"/>
    <s v="Export"/>
    <s v="Odesa"/>
    <s v="N/A"/>
  </r>
  <r>
    <s v="Ak Glorious"/>
    <x v="4"/>
    <n v="7500"/>
    <s v="Nibulon"/>
    <d v="2025-11-27T00:00:00"/>
    <x v="0"/>
    <d v="2026-11-25T00:00:00"/>
    <x v="15"/>
    <s v="Ukraine"/>
    <s v="Export"/>
    <s v="Izmail"/>
    <s v="N/A"/>
  </r>
  <r>
    <s v="Lady Zehma"/>
    <x v="1"/>
    <n v="30334"/>
    <s v="Cargill"/>
    <d v="2025-11-27T00:00:00"/>
    <x v="0"/>
    <d v="2026-11-25T00:00:00"/>
    <x v="0"/>
    <s v="Ukraine"/>
    <s v="Export"/>
    <s v="Pivdennyi"/>
    <s v="N/A"/>
  </r>
  <r>
    <s v="Stellar"/>
    <x v="2"/>
    <n v="5000"/>
    <s v="Gidrosend"/>
    <d v="2025-11-27T00:00:00"/>
    <x v="0"/>
    <d v="2026-11-25T00:00:00"/>
    <x v="5"/>
    <s v="Ukraine"/>
    <s v="Export"/>
    <s v="Pivdennyi"/>
    <s v="N/A"/>
  </r>
  <r>
    <s v="Safi Fortune"/>
    <x v="14"/>
    <n v="14700"/>
    <s v="ADM"/>
    <d v="2025-11-27T00:00:00"/>
    <x v="0"/>
    <d v="2026-11-25T00:00:00"/>
    <x v="5"/>
    <s v="Ukraine"/>
    <s v="Export"/>
    <s v="Chornomorsk"/>
    <s v="Svt Terminal"/>
  </r>
  <r>
    <s v="Safi Fortune"/>
    <x v="7"/>
    <n v="6595"/>
    <s v="ADM"/>
    <d v="2025-11-27T00:00:00"/>
    <x v="0"/>
    <d v="2026-11-25T00:00:00"/>
    <x v="5"/>
    <s v="Ukraine"/>
    <s v="Export"/>
    <s v="Chornomorsk"/>
    <s v="Svt Terminal"/>
  </r>
  <r>
    <s v="Ah Union"/>
    <x v="1"/>
    <n v="64245"/>
    <s v="N/A"/>
    <d v="2025-11-27T00:00:00"/>
    <x v="0"/>
    <d v="2026-11-25T00:00:00"/>
    <x v="3"/>
    <s v="Ukraine"/>
    <s v="Export"/>
    <s v="Chornomorsk"/>
    <s v="Transbulk"/>
  </r>
  <r>
    <s v="Sara Rs"/>
    <x v="17"/>
    <n v="7000"/>
    <s v="N/A"/>
    <d v="2025-11-27T00:00:00"/>
    <x v="0"/>
    <d v="2026-11-25T00:00:00"/>
    <x v="9"/>
    <s v="Ukraine"/>
    <s v="Export"/>
    <s v="Chornomorsk"/>
    <s v="Chornomorsk Trade Port"/>
  </r>
  <r>
    <s v="Lady Sema"/>
    <x v="14"/>
    <n v="12906"/>
    <s v="Bunge"/>
    <d v="2025-11-27T00:00:00"/>
    <x v="0"/>
    <d v="2026-11-25T00:00:00"/>
    <x v="3"/>
    <s v="Ukraine"/>
    <s v="Export"/>
    <s v="Pivdennyi"/>
    <s v="N/A"/>
  </r>
  <r>
    <s v="Al Karrar"/>
    <x v="1"/>
    <n v="10600"/>
    <s v="Cfg"/>
    <d v="2025-11-27T00:00:00"/>
    <x v="0"/>
    <d v="2026-11-25T00:00:00"/>
    <x v="7"/>
    <s v="Ukraine"/>
    <s v="Export"/>
    <s v="Chornomorsk"/>
    <s v="Eco Resource Hold. (Olir Grain)"/>
  </r>
  <r>
    <s v="Al Karrar"/>
    <x v="4"/>
    <n v="14700"/>
    <s v="Cfg"/>
    <d v="2025-11-27T00:00:00"/>
    <x v="0"/>
    <d v="2026-11-25T00:00:00"/>
    <x v="7"/>
    <s v="Ukraine"/>
    <s v="Export"/>
    <s v="Chornomorsk"/>
    <s v="Eco Resource Hold. (Olir Grain)"/>
  </r>
  <r>
    <s v="Almeray"/>
    <x v="1"/>
    <n v="32000"/>
    <s v="Kernel"/>
    <d v="2025-11-27T00:00:00"/>
    <x v="0"/>
    <d v="2026-11-25T00:00:00"/>
    <x v="15"/>
    <s v="Ukraine"/>
    <s v="Export"/>
    <s v="Chornomorsk"/>
    <s v="Transbulk"/>
  </r>
  <r>
    <s v="Ocean Legend"/>
    <x v="14"/>
    <n v="4361"/>
    <s v="LNZ"/>
    <d v="2025-11-27T00:00:00"/>
    <x v="0"/>
    <d v="2026-11-25T00:00:00"/>
    <x v="5"/>
    <s v="Ukraine"/>
    <s v="Export"/>
    <s v="Chornomorsk"/>
    <s v="Chornomorsk Trade Port"/>
  </r>
  <r>
    <s v="Amira Nora"/>
    <x v="4"/>
    <n v="31496"/>
    <s v="Cargill"/>
    <d v="2025-11-27T00:00:00"/>
    <x v="0"/>
    <d v="2026-11-25T00:00:00"/>
    <x v="26"/>
    <s v="Ukraine"/>
    <s v="Export"/>
    <s v="Pivdennyi"/>
    <s v="N/A"/>
  </r>
  <r>
    <s v="Ds Sofie Bulker"/>
    <x v="1"/>
    <n v="27750"/>
    <s v="Viterra (Glencore)"/>
    <d v="2025-11-27T00:00:00"/>
    <x v="0"/>
    <d v="2026-11-25T00:00:00"/>
    <x v="0"/>
    <s v="Ukraine"/>
    <s v="Export"/>
    <s v="Chornomorsk"/>
    <s v="Igt"/>
  </r>
  <r>
    <s v="Kubrosli Y"/>
    <x v="1"/>
    <n v="6549"/>
    <s v="N/A"/>
    <d v="2025-11-27T00:00:00"/>
    <x v="0"/>
    <d v="2026-11-25T00:00:00"/>
    <x v="2"/>
    <s v="Ukraine"/>
    <s v="Export"/>
    <s v="Chornomorsk"/>
    <s v="Transservice 2008"/>
  </r>
  <r>
    <s v="Kubrosli Y"/>
    <x v="5"/>
    <n v="3428"/>
    <s v="N/A"/>
    <d v="2025-11-27T00:00:00"/>
    <x v="0"/>
    <d v="2026-11-25T00:00:00"/>
    <x v="2"/>
    <s v="Ukraine"/>
    <s v="Export"/>
    <s v="Chornomorsk"/>
    <s v="Transservice 2008"/>
  </r>
  <r>
    <s v="Mera Queen"/>
    <x v="4"/>
    <n v="4950"/>
    <s v="MHP"/>
    <d v="2025-11-27T00:00:00"/>
    <x v="0"/>
    <d v="2026-11-25T00:00:00"/>
    <x v="10"/>
    <s v="Ukraine"/>
    <s v="Export"/>
    <s v="Chornomorsk"/>
    <s v="Risoil-Ily"/>
  </r>
  <r>
    <s v="Mustafa Bey"/>
    <x v="1"/>
    <n v="25000"/>
    <s v="Agroprosperis"/>
    <d v="2025-11-27T00:00:00"/>
    <x v="0"/>
    <d v="2026-11-25T00:00:00"/>
    <x v="0"/>
    <s v="Ukraine"/>
    <s v="Export"/>
    <s v="Pivdennyi"/>
    <s v="Tis-Grain"/>
  </r>
  <r>
    <s v="Angela"/>
    <x v="0"/>
    <n v="4484"/>
    <s v="Agromino"/>
    <d v="2025-11-27T00:00:00"/>
    <x v="0"/>
    <d v="2026-11-25T00:00:00"/>
    <x v="5"/>
    <s v="Ukraine"/>
    <s v="Export"/>
    <s v="Chornomorsk"/>
    <s v="Trans-Agro"/>
  </r>
  <r>
    <s v="UBC Mechnikov"/>
    <x v="2"/>
    <n v="2502"/>
    <s v="N/A"/>
    <d v="2025-11-28T00:00:00"/>
    <x v="0"/>
    <d v="2026-11-25T00:00:00"/>
    <x v="28"/>
    <s v="Ukraine"/>
    <s v="Export"/>
    <s v="Izmail"/>
    <s v="N/A"/>
  </r>
  <r>
    <s v="Gabriela H"/>
    <x v="1"/>
    <n v="6800"/>
    <s v="Glenport"/>
    <s v="28.11.2025"/>
    <x v="0"/>
    <d v="2026-11-25T00:00:00"/>
    <x v="7"/>
    <s v="Ukraine"/>
    <s v="Export"/>
    <s v="Odesa"/>
    <s v="N/A"/>
  </r>
  <r>
    <s v="Ezmoce"/>
    <x v="7"/>
    <n v="3001"/>
    <s v="N/A"/>
    <d v="2025-11-28T00:00:00"/>
    <x v="0"/>
    <d v="2026-11-25T00:00:00"/>
    <x v="0"/>
    <s v="Ukraine"/>
    <s v="Export"/>
    <s v="Chornomorsk"/>
    <s v="Tek-Trans Group Forward"/>
  </r>
  <r>
    <s v="Highland A"/>
    <x v="1"/>
    <n v="12437"/>
    <s v="Adelon"/>
    <d v="2025-11-28T00:00:00"/>
    <x v="0"/>
    <d v="2026-11-25T00:00:00"/>
    <x v="7"/>
    <s v="Ukraine"/>
    <s v="Export"/>
    <s v="Chornomorsk"/>
    <s v="Chornomorsk Trade Port"/>
  </r>
  <r>
    <s v="Majestic Noor"/>
    <x v="1"/>
    <n v="26600"/>
    <s v="Cfg"/>
    <d v="2025-11-28T00:00:00"/>
    <x v="0"/>
    <d v="2026-11-25T00:00:00"/>
    <x v="12"/>
    <s v="Ukraine"/>
    <s v="Export"/>
    <s v="Chornomorsk"/>
    <s v="Risoil-Ily"/>
  </r>
  <r>
    <s v="Zeko Y"/>
    <x v="3"/>
    <n v="7015"/>
    <s v="Abbey Global"/>
    <d v="2025-11-28T00:00:00"/>
    <x v="0"/>
    <d v="2026-11-25T00:00:00"/>
    <x v="5"/>
    <s v="Ukraine"/>
    <s v="Export"/>
    <s v="Chornomorsk"/>
    <s v="Transservice 2008"/>
  </r>
  <r>
    <s v="Hana H"/>
    <x v="1"/>
    <n v="5843"/>
    <s v="N/A"/>
    <d v="2025-11-28T00:00:00"/>
    <x v="0"/>
    <d v="2026-11-25T00:00:00"/>
    <x v="2"/>
    <s v="Ukraine"/>
    <s v="Export"/>
    <s v="Chornomorsk"/>
    <s v="Chornomorsk Trade Port"/>
  </r>
  <r>
    <s v="Miro G"/>
    <x v="4"/>
    <n v="27500"/>
    <s v="Nibulon"/>
    <d v="2025-11-29T00:00:00"/>
    <x v="0"/>
    <d v="2026-11-25T00:00:00"/>
    <x v="26"/>
    <s v="Ukraine"/>
    <s v="Export"/>
    <s v="Pivdennyi"/>
    <s v="N/A"/>
  </r>
  <r>
    <s v="Selvana"/>
    <x v="1"/>
    <n v="31200"/>
    <s v="Kernel"/>
    <d v="2025-11-29T00:00:00"/>
    <x v="0"/>
    <d v="2026-11-25T00:00:00"/>
    <x v="5"/>
    <s v="Ukraine"/>
    <s v="Export"/>
    <s v="Chornomorsk"/>
    <s v="Transbulk"/>
  </r>
  <r>
    <s v="Seahorse"/>
    <x v="0"/>
    <n v="7459"/>
    <s v="Cetus Trade"/>
    <d v="2025-11-29T00:00:00"/>
    <x v="0"/>
    <d v="2026-11-25T00:00:00"/>
    <x v="5"/>
    <s v="Ukraine"/>
    <s v="Export"/>
    <s v="Chornomorsk"/>
    <s v="Chornomorsk Trade Port"/>
  </r>
  <r>
    <s v="White Star"/>
    <x v="0"/>
    <n v="8350"/>
    <s v="N/A"/>
    <d v="2025-11-29T00:00:00"/>
    <x v="0"/>
    <d v="2026-11-25T00:00:00"/>
    <x v="5"/>
    <s v="Ukraine"/>
    <s v="Export"/>
    <s v="Chornomorsk"/>
    <s v="Eco Resource Hold. (Olir Grain)"/>
  </r>
  <r>
    <s v="Prince Hadi"/>
    <x v="1"/>
    <n v="24200"/>
    <s v="Kernel"/>
    <d v="2025-11-29T00:00:00"/>
    <x v="0"/>
    <d v="2026-11-25T00:00:00"/>
    <x v="0"/>
    <s v="Ukraine"/>
    <s v="Export"/>
    <s v="Chornomorsk"/>
    <s v="Transbulk"/>
  </r>
  <r>
    <s v="Amar Meray"/>
    <x v="1"/>
    <n v="28622"/>
    <s v="Cofco"/>
    <s v="29.11.2025"/>
    <x v="0"/>
    <d v="2026-11-25T00:00:00"/>
    <x v="0"/>
    <s v="Ukraine"/>
    <s v="Export"/>
    <s v="Pivdennyi"/>
    <s v="N/A"/>
  </r>
  <r>
    <s v="Ak Liza"/>
    <x v="0"/>
    <n v="29706"/>
    <s v="N/A"/>
    <d v="2025-11-30T00:00:00"/>
    <x v="0"/>
    <d v="2026-11-25T00:00:00"/>
    <x v="23"/>
    <s v="Ukraine"/>
    <s v="Export"/>
    <s v="Odesa"/>
    <s v="N/A"/>
  </r>
  <r>
    <s v="Sithonia II"/>
    <x v="4"/>
    <n v="6422"/>
    <s v="N/A"/>
    <d v="2025-11-30T00:00:00"/>
    <x v="0"/>
    <d v="2026-11-25T00:00:00"/>
    <x v="0"/>
    <s v="Ukraine"/>
    <s v="Export"/>
    <s v="Reni"/>
    <s v="N/A"/>
  </r>
  <r>
    <s v="Amar Glyfada"/>
    <x v="1"/>
    <n v="29000"/>
    <s v="Viterra (Glencore)"/>
    <d v="2025-11-30T00:00:00"/>
    <x v="0"/>
    <d v="2026-11-25T00:00:00"/>
    <x v="5"/>
    <s v="Ukraine"/>
    <s v="Export"/>
    <s v="Chornomorsk"/>
    <s v="Igt"/>
  </r>
  <r>
    <s v="Amoy Action"/>
    <x v="14"/>
    <n v="26322"/>
    <s v="N/A"/>
    <d v="2025-11-30T00:00:00"/>
    <x v="0"/>
    <d v="2026-11-25T00:00:00"/>
    <x v="17"/>
    <s v="Ukraine"/>
    <s v="Export"/>
    <s v="Pivdennyi"/>
    <s v="N/A"/>
  </r>
  <r>
    <s v="Amoy Action"/>
    <x v="7"/>
    <n v="18900"/>
    <s v="N/A"/>
    <d v="2025-11-30T00:00:00"/>
    <x v="0"/>
    <d v="2026-11-25T00:00:00"/>
    <x v="17"/>
    <s v="Ukraine"/>
    <s v="Export"/>
    <s v="Pivdennyi"/>
    <s v="N/A"/>
  </r>
  <r>
    <s v="Vitis"/>
    <x v="2"/>
    <n v="5900"/>
    <s v="Kernel"/>
    <d v="2025-11-30T00:00:00"/>
    <x v="0"/>
    <d v="2026-11-25T00:00:00"/>
    <x v="0"/>
    <s v="Ukraine"/>
    <s v="Export"/>
    <s v="Chornomorsk"/>
    <s v="Tgt"/>
  </r>
  <r>
    <s v="Norman"/>
    <x v="2"/>
    <n v="9000"/>
    <s v="Bunge"/>
    <d v="2025-11-30T00:00:00"/>
    <x v="0"/>
    <d v="2026-11-25T00:00:00"/>
    <x v="6"/>
    <s v="Ukraine"/>
    <s v="Export"/>
    <s v="Odesa"/>
    <s v="Opctc"/>
  </r>
  <r>
    <s v="Densa Defne"/>
    <x v="13"/>
    <n v="6000"/>
    <s v="Allseeds"/>
    <s v="30.11.2025"/>
    <x v="0"/>
    <d v="2026-11-25T00:00:00"/>
    <x v="0"/>
    <s v="Ukraine"/>
    <s v="Export"/>
    <s v="Pivdennyi"/>
    <s v="N/A"/>
  </r>
  <r>
    <s v="Ultramed"/>
    <x v="1"/>
    <n v="18171"/>
    <s v="MHP"/>
    <s v="30.11.2025"/>
    <x v="0"/>
    <d v="2026-11-25T00:00:00"/>
    <x v="5"/>
    <s v="Ukraine"/>
    <s v="Export"/>
    <s v="Odesa"/>
    <s v="N/A"/>
  </r>
  <r>
    <s v="Lucky Effie"/>
    <x v="0"/>
    <n v="15521"/>
    <s v="ADM"/>
    <d v="2025-12-01T00:00:00"/>
    <x v="0"/>
    <d v="2026-12-25T00:00:00"/>
    <x v="4"/>
    <s v="Ukraine"/>
    <s v="Export"/>
    <s v="Odesa"/>
    <s v="Ukrelevatorprom"/>
  </r>
  <r>
    <s v="Ameray"/>
    <x v="5"/>
    <n v="25000"/>
    <s v="Kernel"/>
    <d v="2025-12-01T00:00:00"/>
    <x v="0"/>
    <d v="2026-12-25T00:00:00"/>
    <x v="5"/>
    <s v="Ukraine"/>
    <s v="Export"/>
    <s v="Chornomorsk"/>
    <s v="Transbulk"/>
  </r>
  <r>
    <s v="Sundry"/>
    <x v="1"/>
    <n v="6400"/>
    <s v="N/A"/>
    <d v="2025-12-01T00:00:00"/>
    <x v="0"/>
    <d v="2026-12-25T00:00:00"/>
    <x v="2"/>
    <s v="Ukraine"/>
    <s v="Export"/>
    <s v="Chornomorsk"/>
    <s v="Chornomorsk Trade Port"/>
  </r>
  <r>
    <s v="Blue Chem"/>
    <x v="2"/>
    <n v="6600"/>
    <s v="Kernel"/>
    <d v="2025-12-01T00:00:00"/>
    <x v="0"/>
    <d v="2026-12-25T00:00:00"/>
    <x v="3"/>
    <s v="Ukraine"/>
    <s v="Export"/>
    <s v="Chornomorsk"/>
    <s v="Igt"/>
  </r>
  <r>
    <s v="Barbaros Hayrettin Vardal"/>
    <x v="2"/>
    <n v="5400"/>
    <s v="N/A"/>
    <d v="2025-12-01T00:00:00"/>
    <x v="0"/>
    <d v="2026-12-25T00:00:00"/>
    <x v="0"/>
    <s v="Ukraine"/>
    <s v="Export"/>
    <s v="Chornomorsk"/>
    <s v="Risoil-Ily"/>
  </r>
  <r>
    <s v="Oris Helga"/>
    <x v="13"/>
    <n v="6500"/>
    <s v="Kernel"/>
    <s v="02.12.2025"/>
    <x v="0"/>
    <d v="2026-12-25T00:00:00"/>
    <x v="16"/>
    <s v="Ukraine"/>
    <s v="Export"/>
    <s v="Chornomorsk"/>
    <s v="Tgt"/>
  </r>
  <r>
    <s v="Lucky Effie"/>
    <x v="9"/>
    <n v="46479"/>
    <s v="ADM"/>
    <d v="2025-12-02T00:00:00"/>
    <x v="0"/>
    <d v="2026-12-25T00:00:00"/>
    <x v="4"/>
    <s v="Ukraine"/>
    <s v="Export"/>
    <s v="Odesa"/>
    <s v="Ukrelevatorprom"/>
  </r>
  <r>
    <s v="Envar"/>
    <x v="0"/>
    <n v="4094"/>
    <s v="N/A"/>
    <d v="2025-12-02T00:00:00"/>
    <x v="0"/>
    <d v="2026-12-25T00:00:00"/>
    <x v="10"/>
    <s v="Ukraine"/>
    <s v="Export"/>
    <s v="Odesa"/>
    <s v="N/A"/>
  </r>
  <r>
    <s v="King M"/>
    <x v="1"/>
    <n v="29165"/>
    <s v="Arista Trading"/>
    <d v="2025-12-02T00:00:00"/>
    <x v="0"/>
    <d v="2026-12-25T00:00:00"/>
    <x v="5"/>
    <s v="Ukraine"/>
    <s v="Export"/>
    <s v="Pivdennyi"/>
    <s v="N/A"/>
  </r>
  <r>
    <s v="Anna Elisabeth"/>
    <x v="4"/>
    <n v="54000"/>
    <s v="Louis Dreyfus"/>
    <d v="2025-12-02T00:00:00"/>
    <x v="0"/>
    <d v="2026-12-25T00:00:00"/>
    <x v="19"/>
    <s v="Ukraine"/>
    <s v="Export"/>
    <s v="Odesa"/>
    <s v="Brooklyn"/>
  </r>
  <r>
    <s v="Caroline"/>
    <x v="2"/>
    <n v="44000"/>
    <s v="Kernel"/>
    <d v="2025-12-02T00:00:00"/>
    <x v="0"/>
    <d v="2026-12-25T00:00:00"/>
    <x v="8"/>
    <s v="Ukraine"/>
    <s v="Export"/>
    <s v="Pivdennyi"/>
    <s v="Oet"/>
  </r>
  <r>
    <s v="Progress IV"/>
    <x v="1"/>
    <n v="6200"/>
    <s v="Adelon"/>
    <d v="2025-12-02T00:00:00"/>
    <x v="0"/>
    <d v="2026-12-25T00:00:00"/>
    <x v="0"/>
    <s v="Ukraine"/>
    <s v="Export"/>
    <s v="Chornomorsk"/>
    <s v="N/A"/>
  </r>
  <r>
    <s v="Jumard"/>
    <x v="1"/>
    <n v="28800"/>
    <s v="Nibulon"/>
    <d v="2025-12-02T00:00:00"/>
    <x v="0"/>
    <d v="2026-12-25T00:00:00"/>
    <x v="0"/>
    <s v="Ukraine"/>
    <s v="Export"/>
    <s v="Pivdennyi"/>
    <s v="Tis-Grain"/>
  </r>
  <r>
    <s v="Ssi Invincible II"/>
    <x v="1"/>
    <n v="50362"/>
    <s v="Cargill"/>
    <d v="2025-12-02T00:00:00"/>
    <x v="0"/>
    <d v="2026-12-25T00:00:00"/>
    <x v="22"/>
    <s v="Ukraine"/>
    <s v="Export"/>
    <s v="Pivdennyi"/>
    <s v="Neptune (Mv Cargo)"/>
  </r>
  <r>
    <s v="UBC Avilova"/>
    <x v="13"/>
    <n v="2099"/>
    <s v="Izmail-Transbulkterminal"/>
    <d v="2025-12-02T00:00:00"/>
    <x v="0"/>
    <d v="2026-12-25T00:00:00"/>
    <x v="16"/>
    <s v="Ukraine"/>
    <s v="Export"/>
    <s v="Izmail"/>
    <s v="N/A"/>
  </r>
  <r>
    <s v="Queen Star"/>
    <x v="1"/>
    <n v="7000"/>
    <s v="ADM"/>
    <d v="2025-12-02T00:00:00"/>
    <x v="0"/>
    <d v="2026-12-25T00:00:00"/>
    <x v="2"/>
    <s v="Ukraine"/>
    <s v="Export"/>
    <s v="Odesa"/>
    <s v="Ukrelevatorprom"/>
  </r>
  <r>
    <s v="Able"/>
    <x v="0"/>
    <n v="6138"/>
    <s v="Mve Prospera"/>
    <d v="2025-12-03T00:00:00"/>
    <x v="0"/>
    <d v="2026-12-25T00:00:00"/>
    <x v="5"/>
    <s v="Ukraine"/>
    <s v="Export"/>
    <s v="Odesa"/>
    <s v="N/A"/>
  </r>
  <r>
    <s v="Gottlieb"/>
    <x v="1"/>
    <n v="10000"/>
    <s v="N/A"/>
    <d v="2025-12-03T00:00:00"/>
    <x v="0"/>
    <d v="2026-12-25T00:00:00"/>
    <x v="10"/>
    <s v="Ukraine"/>
    <s v="Export"/>
    <s v="Odesa"/>
    <s v="N/A"/>
  </r>
  <r>
    <s v="Lugano"/>
    <x v="1"/>
    <n v="27214"/>
    <s v="ADM"/>
    <d v="2025-12-03T00:00:00"/>
    <x v="0"/>
    <d v="2026-12-25T00:00:00"/>
    <x v="5"/>
    <s v="Ukraine"/>
    <s v="Export"/>
    <s v="Odesa"/>
    <s v="N/A"/>
  </r>
  <r>
    <s v="Great Glory"/>
    <x v="4"/>
    <n v="17700"/>
    <s v="Cfg"/>
    <d v="2025-12-03T00:00:00"/>
    <x v="0"/>
    <d v="2026-12-25T00:00:00"/>
    <x v="9"/>
    <s v="Ukraine"/>
    <s v="Export"/>
    <s v="Chornomorsk"/>
    <s v="Eco Resource Hold. (Olir Grain)"/>
  </r>
  <r>
    <s v="Great Glory"/>
    <x v="4"/>
    <n v="10800"/>
    <s v="Cfg"/>
    <d v="2025-12-03T00:00:00"/>
    <x v="0"/>
    <d v="2026-12-25T00:00:00"/>
    <x v="9"/>
    <s v="Ukraine"/>
    <s v="Export"/>
    <s v="Chornomorsk"/>
    <s v="Risoil-Ily"/>
  </r>
  <r>
    <s v="Zheng Zhi"/>
    <x v="1"/>
    <n v="66000"/>
    <s v="Louis Dreyfus"/>
    <d v="2025-12-03T00:00:00"/>
    <x v="0"/>
    <d v="2026-12-25T00:00:00"/>
    <x v="3"/>
    <s v="Ukraine"/>
    <s v="Export"/>
    <s v="Pivdennyi"/>
    <s v="Borivage"/>
  </r>
  <r>
    <s v="Sabeel Star"/>
    <x v="1"/>
    <n v="26250"/>
    <s v="MHP"/>
    <d v="2025-12-03T00:00:00"/>
    <x v="0"/>
    <d v="2026-12-25T00:00:00"/>
    <x v="0"/>
    <s v="Ukraine"/>
    <s v="Export"/>
    <s v="Chornomorsk"/>
    <s v="Risoil-Ily"/>
  </r>
  <r>
    <s v="Al Zahraa"/>
    <x v="4"/>
    <n v="28500"/>
    <s v="Viterra (Glencore)"/>
    <d v="2025-12-03T00:00:00"/>
    <x v="0"/>
    <d v="2026-12-25T00:00:00"/>
    <x v="26"/>
    <s v="Ukraine"/>
    <s v="Export"/>
    <s v="Chornomorsk"/>
    <s v="Igt"/>
  </r>
  <r>
    <s v="Hg Naples"/>
    <x v="7"/>
    <n v="50629"/>
    <s v="Bunge"/>
    <d v="2025-12-03T00:00:00"/>
    <x v="0"/>
    <d v="2026-12-25T00:00:00"/>
    <x v="17"/>
    <s v="Ukraine"/>
    <s v="Export"/>
    <s v="Pivdennyi"/>
    <s v="N/A"/>
  </r>
  <r>
    <s v="Astros"/>
    <x v="0"/>
    <n v="2631"/>
    <s v="N/A"/>
    <d v="2025-12-03T00:00:00"/>
    <x v="0"/>
    <d v="2026-12-25T00:00:00"/>
    <x v="5"/>
    <s v="Ukraine"/>
    <s v="Export"/>
    <s v="Pivdennyi"/>
    <s v="N/A"/>
  </r>
  <r>
    <s v="Act 7"/>
    <x v="1"/>
    <n v="1348"/>
    <s v="ADM"/>
    <s v="04.12.2025"/>
    <x v="0"/>
    <d v="2026-12-25T00:00:00"/>
    <x v="16"/>
    <s v="Ukraine"/>
    <s v="Export"/>
    <s v="Izmail"/>
    <s v="N/A"/>
  </r>
  <r>
    <s v="Act 69"/>
    <x v="1"/>
    <n v="818"/>
    <s v="ADM"/>
    <s v="04.12.2025"/>
    <x v="0"/>
    <d v="2026-12-25T00:00:00"/>
    <x v="16"/>
    <s v="Ukraine"/>
    <s v="Export"/>
    <s v="Izmail"/>
    <s v="N/A"/>
  </r>
  <r>
    <s v="Act 62"/>
    <x v="1"/>
    <n v="1140"/>
    <s v="ADM"/>
    <s v="04.12.2025"/>
    <x v="0"/>
    <d v="2026-12-25T00:00:00"/>
    <x v="16"/>
    <s v="Ukraine"/>
    <s v="Export"/>
    <s v="Izmail"/>
    <s v="N/A"/>
  </r>
  <r>
    <s v="Act 58"/>
    <x v="1"/>
    <n v="816"/>
    <s v="ADM"/>
    <s v="04.12.2025"/>
    <x v="0"/>
    <d v="2026-12-25T00:00:00"/>
    <x v="16"/>
    <s v="Ukraine"/>
    <s v="Export"/>
    <s v="Izmail"/>
    <s v="N/A"/>
  </r>
  <r>
    <s v="Act 6"/>
    <x v="1"/>
    <n v="1349"/>
    <s v="ADM"/>
    <s v="04.12.2025"/>
    <x v="0"/>
    <d v="2026-12-25T00:00:00"/>
    <x v="16"/>
    <s v="Ukraine"/>
    <s v="Export"/>
    <s v="Izmail"/>
    <s v="N/A"/>
  </r>
  <r>
    <s v="Act 30"/>
    <x v="1"/>
    <n v="1131"/>
    <s v="ADM"/>
    <s v="04.12.2025"/>
    <x v="0"/>
    <d v="2026-12-25T00:00:00"/>
    <x v="16"/>
    <s v="Ukraine"/>
    <s v="Export"/>
    <s v="Izmail"/>
    <s v="N/A"/>
  </r>
  <r>
    <s v="Ice II"/>
    <x v="7"/>
    <n v="60700"/>
    <s v="Kernel"/>
    <d v="2025-12-04T00:00:00"/>
    <x v="0"/>
    <d v="2026-12-25T00:00:00"/>
    <x v="17"/>
    <s v="Ukraine"/>
    <s v="Export"/>
    <s v="Chornomorsk"/>
    <s v="Transbulk"/>
  </r>
  <r>
    <s v="Tiber River"/>
    <x v="7"/>
    <n v="6500"/>
    <s v="Bunge"/>
    <d v="2025-12-04T00:00:00"/>
    <x v="0"/>
    <d v="2026-12-25T00:00:00"/>
    <x v="6"/>
    <s v="Ukraine"/>
    <s v="Export"/>
    <s v="Pivdennyi"/>
    <s v="N/A"/>
  </r>
  <r>
    <s v="Gloris"/>
    <x v="1"/>
    <n v="29700"/>
    <s v="Kernel"/>
    <d v="2025-12-04T00:00:00"/>
    <x v="0"/>
    <d v="2026-12-25T00:00:00"/>
    <x v="5"/>
    <s v="Ukraine"/>
    <s v="Export"/>
    <s v="Chornomorsk"/>
    <s v="Transbulk"/>
  </r>
  <r>
    <s v="Maled"/>
    <x v="2"/>
    <n v="10000"/>
    <s v="ADM"/>
    <d v="2025-12-04T00:00:00"/>
    <x v="0"/>
    <d v="2026-12-25T00:00:00"/>
    <x v="20"/>
    <s v="Ukraine"/>
    <s v="Export"/>
    <s v="Chornomorsk"/>
    <s v="Risoil-Ily"/>
  </r>
  <r>
    <s v="Mar Bianco"/>
    <x v="1"/>
    <n v="5374"/>
    <s v="ADM"/>
    <d v="2025-12-04T00:00:00"/>
    <x v="0"/>
    <d v="2026-12-25T00:00:00"/>
    <x v="10"/>
    <s v="Ukraine"/>
    <s v="Export"/>
    <s v="Odesa"/>
    <s v="Ukrelevatorprom"/>
  </r>
  <r>
    <s v="Muhammet Gumustas 6"/>
    <x v="9"/>
    <n v="3029"/>
    <s v="N/A"/>
    <s v="05.12.2025"/>
    <x v="0"/>
    <d v="2026-12-25T00:00:00"/>
    <x v="10"/>
    <s v="Ukraine"/>
    <s v="Export"/>
    <s v="Izmail"/>
    <s v="N/A"/>
  </r>
  <r>
    <s v="Mazu Xiao"/>
    <x v="2"/>
    <n v="7000"/>
    <s v="Bunge"/>
    <d v="2025-12-05T00:00:00"/>
    <x v="0"/>
    <d v="2026-12-25T00:00:00"/>
    <x v="0"/>
    <s v="Ukraine"/>
    <s v="Export"/>
    <s v="Odesa"/>
    <s v="Opctc"/>
  </r>
  <r>
    <s v="Brave M"/>
    <x v="1"/>
    <n v="27099"/>
    <s v="Louis Dreyfus"/>
    <d v="2025-12-05T00:00:00"/>
    <x v="0"/>
    <d v="2026-12-25T00:00:00"/>
    <x v="5"/>
    <s v="Ukraine"/>
    <s v="Export"/>
    <s v="Odesa"/>
    <s v="Brooklyn"/>
  </r>
  <r>
    <s v="Oris Princess"/>
    <x v="3"/>
    <n v="5331"/>
    <s v="N/A"/>
    <s v="07.12.2025"/>
    <x v="0"/>
    <d v="2026-12-25T00:00:00"/>
    <x v="5"/>
    <s v="Ukraine"/>
    <s v="Export"/>
    <s v="Odesa"/>
    <s v="N/A"/>
  </r>
  <r>
    <n v="1196"/>
    <x v="6"/>
    <n v="1316"/>
    <s v="N/A"/>
    <s v="08.12.2025"/>
    <x v="0"/>
    <d v="2026-12-25T00:00:00"/>
    <x v="32"/>
    <s v="Ukraine"/>
    <s v="Export"/>
    <s v="Izmail"/>
    <s v="N/A"/>
  </r>
  <r>
    <n v="1261"/>
    <x v="6"/>
    <n v="1184"/>
    <s v="N/A"/>
    <s v="08.12.2025"/>
    <x v="0"/>
    <d v="2026-12-25T00:00:00"/>
    <x v="32"/>
    <s v="Ukraine"/>
    <s v="Export"/>
    <s v="Izmail"/>
    <s v="N/A"/>
  </r>
  <r>
    <s v="Abou Jalal"/>
    <x v="1"/>
    <n v="3592"/>
    <s v="Soya Hellas"/>
    <s v="08.12.2025"/>
    <x v="0"/>
    <d v="2026-12-25T00:00:00"/>
    <x v="10"/>
    <s v="Ukraine"/>
    <s v="Export"/>
    <s v="Odesa"/>
    <s v="N/A"/>
  </r>
  <r>
    <s v="Golden Bird"/>
    <x v="1"/>
    <n v="10534"/>
    <s v="Agroprosperis"/>
    <s v="08.12.2025"/>
    <x v="0"/>
    <d v="2026-12-25T00:00:00"/>
    <x v="2"/>
    <s v="Ukraine"/>
    <s v="Export"/>
    <s v="Odesa"/>
    <s v="N/A"/>
  </r>
  <r>
    <s v="Oscar"/>
    <x v="1"/>
    <n v="33000"/>
    <s v="N/A"/>
    <s v="08.12.2025"/>
    <x v="0"/>
    <d v="2026-12-25T00:00:00"/>
    <x v="5"/>
    <s v="Ukraine"/>
    <s v="Export"/>
    <s v="Pivdennyi"/>
    <s v="N/A"/>
  </r>
  <r>
    <s v="Astoria"/>
    <x v="1"/>
    <n v="26240"/>
    <s v="Arista Trading"/>
    <s v="08.12.2025"/>
    <x v="0"/>
    <d v="2026-12-25T00:00:00"/>
    <x v="0"/>
    <s v="Ukraine"/>
    <s v="Export"/>
    <s v="Pivdennyi"/>
    <s v="N/A"/>
  </r>
  <r>
    <s v="Eastern Mercy"/>
    <x v="1"/>
    <n v="53022"/>
    <s v="Kernel"/>
    <d v="2025-12-08T00:00:00"/>
    <x v="0"/>
    <d v="2026-12-25T00:00:00"/>
    <x v="3"/>
    <s v="Ukraine"/>
    <s v="Export"/>
    <s v="Chornomorsk"/>
    <s v="Transbulk"/>
  </r>
  <r>
    <s v="Prince Farouk"/>
    <x v="1"/>
    <n v="23100"/>
    <s v="Agromino"/>
    <d v="2025-12-08T00:00:00"/>
    <x v="0"/>
    <d v="2026-12-25T00:00:00"/>
    <x v="5"/>
    <s v="Ukraine"/>
    <s v="Export"/>
    <s v="Chornomorsk"/>
    <s v="Trans-Agro"/>
  </r>
  <r>
    <s v="Dynamic M"/>
    <x v="1"/>
    <n v="27278"/>
    <s v="Kernel"/>
    <d v="2025-12-08T00:00:00"/>
    <x v="0"/>
    <d v="2026-12-25T00:00:00"/>
    <x v="5"/>
    <s v="Ukraine"/>
    <s v="Export"/>
    <s v="Chornomorsk"/>
    <s v="Transbulk"/>
  </r>
  <r>
    <s v="London Bay"/>
    <x v="4"/>
    <n v="28800"/>
    <s v="Nibulon"/>
    <d v="2025-12-08T00:00:00"/>
    <x v="0"/>
    <d v="2026-12-25T00:00:00"/>
    <x v="26"/>
    <s v="Ukraine"/>
    <s v="Export"/>
    <s v="Chornomorsk"/>
    <s v="Transservice 2008"/>
  </r>
  <r>
    <s v="Amira Sahar"/>
    <x v="4"/>
    <n v="32987"/>
    <s v="Cofco"/>
    <d v="2025-12-08T00:00:00"/>
    <x v="0"/>
    <d v="2026-12-25T00:00:00"/>
    <x v="26"/>
    <s v="Ukraine"/>
    <s v="Export"/>
    <s v="Pivdennyi"/>
    <s v="Neptune (Mv Cargo)"/>
  </r>
  <r>
    <s v="Blue Bead"/>
    <x v="1"/>
    <n v="26767"/>
    <s v="Risoil"/>
    <d v="2025-12-08T00:00:00"/>
    <x v="0"/>
    <d v="2026-12-25T00:00:00"/>
    <x v="0"/>
    <s v="Ukraine"/>
    <s v="Export"/>
    <s v="Chornomorsk"/>
    <s v="Risoil-Ily"/>
  </r>
  <r>
    <s v="Punkt"/>
    <x v="1"/>
    <n v="27000"/>
    <s v="Louis Dreyfus"/>
    <d v="2025-12-08T00:00:00"/>
    <x v="0"/>
    <d v="2026-12-25T00:00:00"/>
    <x v="6"/>
    <s v="Ukraine"/>
    <s v="Export"/>
    <s v="Pivdennyi"/>
    <s v="Borivage"/>
  </r>
  <r>
    <s v="Amarillo"/>
    <x v="1"/>
    <n v="27000"/>
    <s v="Cofco"/>
    <d v="2025-12-08T00:00:00"/>
    <x v="0"/>
    <d v="2026-12-25T00:00:00"/>
    <x v="7"/>
    <s v="Ukraine"/>
    <s v="Export"/>
    <s v="Chornomorsk"/>
    <s v="Risoil-Ily"/>
  </r>
  <r>
    <s v="Noraya"/>
    <x v="1"/>
    <n v="28500"/>
    <s v="Viterra (Glencore)"/>
    <d v="2025-12-08T00:00:00"/>
    <x v="0"/>
    <d v="2026-12-25T00:00:00"/>
    <x v="15"/>
    <s v="Ukraine"/>
    <s v="Export"/>
    <s v="Chornomorsk"/>
    <s v="Igt"/>
  </r>
  <r>
    <s v="Sea Horse"/>
    <x v="4"/>
    <n v="31500"/>
    <s v="Adelon"/>
    <d v="2025-12-08T00:00:00"/>
    <x v="0"/>
    <d v="2026-12-25T00:00:00"/>
    <x v="6"/>
    <s v="Ukraine"/>
    <s v="Export"/>
    <s v="Chornomorsk"/>
    <s v="Chornomorsk Trade Port"/>
  </r>
  <r>
    <s v="Rizik Bey"/>
    <x v="5"/>
    <n v="18900"/>
    <s v="ADM"/>
    <d v="2025-12-08T00:00:00"/>
    <x v="0"/>
    <d v="2026-12-25T00:00:00"/>
    <x v="5"/>
    <s v="Ukraine"/>
    <s v="Export"/>
    <s v="Odesa"/>
    <s v="Ukrelevatorprom"/>
  </r>
  <r>
    <s v="Rizik Bey"/>
    <x v="1"/>
    <n v="11300"/>
    <s v="ADM"/>
    <d v="2025-12-08T00:00:00"/>
    <x v="0"/>
    <d v="2026-12-25T00:00:00"/>
    <x v="5"/>
    <s v="Ukraine"/>
    <s v="Export"/>
    <s v="Odesa"/>
    <s v="Ukrelevatorprom"/>
  </r>
  <r>
    <s v="Brave Warrior"/>
    <x v="1"/>
    <n v="5000"/>
    <s v="N/A"/>
    <d v="2025-12-08T00:00:00"/>
    <x v="0"/>
    <d v="2026-12-25T00:00:00"/>
    <x v="7"/>
    <s v="Ukraine"/>
    <s v="Export"/>
    <s v="Izmail"/>
    <s v="N/A"/>
  </r>
  <r>
    <s v="Lolix"/>
    <x v="6"/>
    <n v="2622"/>
    <s v="Golden Dragon"/>
    <s v="09.12.2025"/>
    <x v="0"/>
    <d v="2026-12-25T00:00:00"/>
    <x v="11"/>
    <s v="Ukraine"/>
    <s v="Export"/>
    <s v="Pivdennyi"/>
    <s v="N/A"/>
  </r>
  <r>
    <s v="New Pioneer"/>
    <x v="1"/>
    <n v="48159"/>
    <s v="N/A"/>
    <d v="2025-12-09T00:00:00"/>
    <x v="0"/>
    <d v="2026-12-25T00:00:00"/>
    <x v="30"/>
    <s v="Ukraine"/>
    <s v="Export"/>
    <s v="Pivdennyi"/>
    <s v="Tis-Fertilizers"/>
  </r>
  <r>
    <s v="New Pioneer"/>
    <x v="5"/>
    <n v="18000"/>
    <s v="N/A"/>
    <d v="2025-12-09T00:00:00"/>
    <x v="0"/>
    <d v="2026-12-25T00:00:00"/>
    <x v="30"/>
    <s v="Ukraine"/>
    <s v="Export"/>
    <s v="Pivdennyi"/>
    <s v="Tis-Fertilizers"/>
  </r>
  <r>
    <s v="Mkk 1"/>
    <x v="4"/>
    <n v="13007"/>
    <s v="Region Grain Company"/>
    <d v="2025-12-09T00:00:00"/>
    <x v="0"/>
    <d v="2026-12-25T00:00:00"/>
    <x v="9"/>
    <s v="Ukraine"/>
    <s v="Export"/>
    <s v="Chornomorsk"/>
    <s v="Chornomorsk Trade Port"/>
  </r>
  <r>
    <s v="Hasan G"/>
    <x v="0"/>
    <n v="5627"/>
    <s v="Agro Fond"/>
    <d v="2025-12-09T00:00:00"/>
    <x v="0"/>
    <d v="2026-12-25T00:00:00"/>
    <x v="5"/>
    <s v="Ukraine"/>
    <s v="Export"/>
    <s v="Chornomorsk"/>
    <s v="Chornomorsk Trade Port"/>
  </r>
  <r>
    <s v="Negmar Yako I"/>
    <x v="0"/>
    <n v="33301"/>
    <s v="Cfg"/>
    <d v="2025-12-09T00:00:00"/>
    <x v="0"/>
    <d v="2026-12-25T00:00:00"/>
    <x v="1"/>
    <s v="Ukraine"/>
    <s v="Export"/>
    <s v="Chornomorsk"/>
    <s v="Risoil-Ily"/>
  </r>
  <r>
    <s v="Natig Aliyev"/>
    <x v="2"/>
    <n v="6300"/>
    <s v="Kernel"/>
    <d v="2025-12-09T00:00:00"/>
    <x v="0"/>
    <d v="2026-12-25T00:00:00"/>
    <x v="24"/>
    <s v="Ukraine"/>
    <s v="Export"/>
    <s v="Chornomorsk"/>
    <s v="Tgt"/>
  </r>
  <r>
    <s v="Natig Aliyev"/>
    <x v="2"/>
    <n v="6000"/>
    <s v="Kernel"/>
    <d v="2025-12-09T00:00:00"/>
    <x v="0"/>
    <d v="2026-12-25T00:00:00"/>
    <x v="4"/>
    <s v="Ukraine"/>
    <s v="Export"/>
    <s v="Chornomorsk"/>
    <s v="Tgt"/>
  </r>
  <r>
    <s v="Natig Aliyev"/>
    <x v="8"/>
    <n v="5650"/>
    <s v="Kernel"/>
    <d v="2025-12-09T00:00:00"/>
    <x v="0"/>
    <d v="2026-12-25T00:00:00"/>
    <x v="4"/>
    <s v="Ukraine"/>
    <s v="Export"/>
    <s v="Chornomorsk"/>
    <s v="Tgt"/>
  </r>
  <r>
    <s v="Dania J"/>
    <x v="2"/>
    <n v="3000"/>
    <s v="Prime Trading"/>
    <d v="2025-12-09T00:00:00"/>
    <x v="0"/>
    <d v="2026-12-25T00:00:00"/>
    <x v="7"/>
    <s v="Ukraine"/>
    <s v="Export"/>
    <s v="Pivdennyi"/>
    <s v="Sunflower Terminal"/>
  </r>
  <r>
    <s v="New Spirit"/>
    <x v="2"/>
    <n v="12000"/>
    <s v="Agriprime"/>
    <d v="2025-12-09T00:00:00"/>
    <x v="0"/>
    <d v="2026-12-25T00:00:00"/>
    <x v="6"/>
    <s v="Ukraine"/>
    <s v="Export"/>
    <s v="Pivdennyi"/>
    <s v="Sunflower Terminal"/>
  </r>
  <r>
    <s v="Super Sarkas"/>
    <x v="4"/>
    <n v="27510"/>
    <s v="N/A"/>
    <d v="2025-12-09T00:00:00"/>
    <x v="0"/>
    <d v="2026-12-25T00:00:00"/>
    <x v="9"/>
    <s v="Ukraine"/>
    <s v="Export"/>
    <s v="Chornomorsk"/>
    <s v="Eco Resource Hold. (Olir Grain)"/>
  </r>
  <r>
    <s v="Optimus S"/>
    <x v="13"/>
    <n v="4200"/>
    <s v="ADM"/>
    <d v="2025-12-09T00:00:00"/>
    <x v="0"/>
    <d v="2026-12-25T00:00:00"/>
    <x v="3"/>
    <s v="Ukraine"/>
    <s v="Export"/>
    <s v="Chornomorsk"/>
    <s v="Risoil-Ily"/>
  </r>
  <r>
    <s v="Ekmen Trans"/>
    <x v="7"/>
    <n v="5285"/>
    <s v="Alfa Trading (Wilmar)"/>
    <d v="2025-12-09T00:00:00"/>
    <x v="0"/>
    <d v="2026-12-25T00:00:00"/>
    <x v="6"/>
    <s v="Ukraine"/>
    <s v="Export"/>
    <s v="Pivdennyi"/>
    <s v="N/A"/>
  </r>
  <r>
    <s v="Az Horizon"/>
    <x v="6"/>
    <n v="3100"/>
    <s v="Golden Dragon"/>
    <d v="2025-12-09T00:00:00"/>
    <x v="0"/>
    <d v="2026-12-25T00:00:00"/>
    <x v="9"/>
    <s v="Ukraine"/>
    <s v="Export"/>
    <s v="Chornomorsk"/>
    <s v="Tek-Trans Group Forward"/>
  </r>
  <r>
    <s v="Prince Hasan"/>
    <x v="17"/>
    <n v="5846"/>
    <s v="N/A"/>
    <d v="2025-12-09T00:00:00"/>
    <x v="0"/>
    <d v="2026-12-25T00:00:00"/>
    <x v="9"/>
    <s v="Ukraine"/>
    <s v="Export"/>
    <s v="Chornomorsk"/>
    <s v="N/A"/>
  </r>
  <r>
    <s v="Kiran America"/>
    <x v="9"/>
    <n v="44000"/>
    <s v="Arista Trading"/>
    <d v="2025-12-10T00:00:00"/>
    <x v="0"/>
    <d v="2026-12-25T00:00:00"/>
    <x v="23"/>
    <s v="Ukraine"/>
    <s v="Export"/>
    <s v="Odesa"/>
    <s v="N/A"/>
  </r>
  <r>
    <s v="Indiana Jones I"/>
    <x v="6"/>
    <n v="4020"/>
    <s v="N/A"/>
    <d v="2025-12-10T00:00:00"/>
    <x v="0"/>
    <d v="2026-12-25T00:00:00"/>
    <x v="11"/>
    <s v="Ukraine"/>
    <s v="Export"/>
    <s v="Pivdennyi"/>
    <s v="N/A"/>
  </r>
  <r>
    <s v="Princess Eman"/>
    <x v="0"/>
    <n v="6000"/>
    <s v="Agro Fond"/>
    <d v="2025-12-10T00:00:00"/>
    <x v="0"/>
    <d v="2026-12-25T00:00:00"/>
    <x v="5"/>
    <s v="Ukraine"/>
    <s v="Export"/>
    <s v="Izmail"/>
    <s v="N/A"/>
  </r>
  <r>
    <s v="Brave Knight"/>
    <x v="1"/>
    <n v="5491"/>
    <s v="Cfg"/>
    <s v="11.12.2025"/>
    <x v="0"/>
    <d v="2026-12-25T00:00:00"/>
    <x v="2"/>
    <s v="Ukraine"/>
    <s v="Export"/>
    <s v="Pivdennyi"/>
    <s v="N/A"/>
  </r>
  <r>
    <s v="Haya Queen"/>
    <x v="0"/>
    <n v="9510"/>
    <s v="N/A"/>
    <d v="2025-12-11T00:00:00"/>
    <x v="0"/>
    <d v="2026-12-25T00:00:00"/>
    <x v="5"/>
    <s v="Ukraine"/>
    <s v="Export"/>
    <s v="Odesa"/>
    <s v="N/A"/>
  </r>
  <r>
    <s v="Seyma"/>
    <x v="2"/>
    <n v="6000"/>
    <s v="Sunolta"/>
    <d v="2025-12-11T00:00:00"/>
    <x v="0"/>
    <d v="2026-12-25T00:00:00"/>
    <x v="3"/>
    <s v="Ukraine"/>
    <s v="Export"/>
    <s v="Odesa"/>
    <s v="Prista Oil"/>
  </r>
  <r>
    <s v="Rayes"/>
    <x v="1"/>
    <n v="4600"/>
    <s v="N/A"/>
    <d v="2025-12-11T00:00:00"/>
    <x v="0"/>
    <d v="2026-12-25T00:00:00"/>
    <x v="10"/>
    <s v="Ukraine"/>
    <s v="Export"/>
    <s v="Chornomorsk"/>
    <s v="Eco Resource Hold. (Olir Grain)"/>
  </r>
  <r>
    <s v="Princess Mariam"/>
    <x v="0"/>
    <n v="6609"/>
    <s v="N/A"/>
    <d v="2025-12-11T00:00:00"/>
    <x v="0"/>
    <d v="2026-12-25T00:00:00"/>
    <x v="5"/>
    <s v="Ukraine"/>
    <s v="Export"/>
    <s v="Chornomorsk"/>
    <s v="Chornomorsk Shipyard"/>
  </r>
  <r>
    <s v="Eviapetrol V"/>
    <x v="2"/>
    <n v="6006"/>
    <s v="MHP"/>
    <d v="2025-12-11T00:00:00"/>
    <x v="0"/>
    <d v="2026-12-25T00:00:00"/>
    <x v="31"/>
    <s v="Ukraine"/>
    <s v="Export"/>
    <s v="Chornomorsk"/>
    <s v="Risoil-Ily"/>
  </r>
  <r>
    <s v="Erdek"/>
    <x v="2"/>
    <n v="9700"/>
    <s v="Bunge"/>
    <d v="2025-12-11T00:00:00"/>
    <x v="0"/>
    <d v="2026-12-25T00:00:00"/>
    <x v="5"/>
    <s v="Ukraine"/>
    <s v="Export"/>
    <s v="Odesa"/>
    <s v="Opctc"/>
  </r>
  <r>
    <s v="Sam H"/>
    <x v="1"/>
    <n v="5500"/>
    <s v="ADM"/>
    <d v="2025-12-11T00:00:00"/>
    <x v="0"/>
    <d v="2026-12-25T00:00:00"/>
    <x v="2"/>
    <s v="Ukraine"/>
    <s v="Export"/>
    <s v="Odesa"/>
    <s v="Ukrelevatorprom"/>
  </r>
  <r>
    <s v="Amo Grande"/>
    <x v="1"/>
    <n v="2745"/>
    <s v="N/A"/>
    <s v="12.12.2025"/>
    <x v="0"/>
    <d v="2026-12-25T00:00:00"/>
    <x v="10"/>
    <s v="Ukraine"/>
    <s v="Export"/>
    <s v="Izmail"/>
    <s v="N/A"/>
  </r>
  <r>
    <s v="Lunara"/>
    <x v="1"/>
    <n v="32012"/>
    <s v="Nibulon"/>
    <d v="2025-12-12T00:00:00"/>
    <x v="0"/>
    <d v="2026-12-25T00:00:00"/>
    <x v="5"/>
    <s v="Ukraine"/>
    <s v="Export"/>
    <s v="Pivdennyi"/>
    <s v="Tis-Grain"/>
  </r>
  <r>
    <s v="Mentor"/>
    <x v="2"/>
    <n v="6000"/>
    <s v="Kernel"/>
    <d v="2025-12-12T00:00:00"/>
    <x v="0"/>
    <d v="2026-12-25T00:00:00"/>
    <x v="1"/>
    <s v="Ukraine"/>
    <s v="Export"/>
    <s v="Chornomorsk"/>
    <s v="Tgt"/>
  </r>
  <r>
    <s v="Mentor"/>
    <x v="2"/>
    <n v="6000"/>
    <s v="Kernel"/>
    <d v="2025-12-12T00:00:00"/>
    <x v="0"/>
    <d v="2026-12-25T00:00:00"/>
    <x v="35"/>
    <s v="Ukraine"/>
    <s v="Export"/>
    <s v="Chornomorsk"/>
    <s v="Tgt"/>
  </r>
  <r>
    <s v="Anadolu S"/>
    <x v="1"/>
    <n v="47809"/>
    <s v="Cargill"/>
    <d v="2025-12-12T00:00:00"/>
    <x v="0"/>
    <d v="2026-12-25T00:00:00"/>
    <x v="4"/>
    <s v="Ukraine"/>
    <s v="Export"/>
    <s v="Pivdennyi"/>
    <s v="Neptune (Mv Cargo)"/>
  </r>
  <r>
    <s v="Oris Sofi"/>
    <x v="2"/>
    <n v="5824"/>
    <s v="Orexim"/>
    <d v="2025-12-12T00:00:00"/>
    <x v="0"/>
    <d v="2026-12-25T00:00:00"/>
    <x v="7"/>
    <s v="Ukraine"/>
    <s v="Export"/>
    <s v="Pivdennyi"/>
    <s v="Sunflower Terminal"/>
  </r>
  <r>
    <s v="Ata 2"/>
    <x v="10"/>
    <n v="6148"/>
    <s v="N/A"/>
    <d v="2025-12-12T00:00:00"/>
    <x v="0"/>
    <d v="2026-12-25T00:00:00"/>
    <x v="0"/>
    <s v="Ukraine"/>
    <s v="Export"/>
    <s v="Chornomorsk"/>
    <s v="Transservice 2008"/>
  </r>
  <r>
    <s v="Gloria M"/>
    <x v="4"/>
    <n v="20000"/>
    <s v="Louis Dreyfus"/>
    <d v="2025-12-12T00:00:00"/>
    <x v="0"/>
    <d v="2026-12-25T00:00:00"/>
    <x v="5"/>
    <s v="Ukraine"/>
    <s v="Export"/>
    <s v="Odesa"/>
    <s v="Brooklyn"/>
  </r>
  <r>
    <s v="Lady Naeima"/>
    <x v="17"/>
    <n v="14367"/>
    <s v="Alfa Trading (Wilmar)"/>
    <d v="2025-12-12T00:00:00"/>
    <x v="0"/>
    <d v="2026-12-25T00:00:00"/>
    <x v="37"/>
    <s v="Ukraine"/>
    <s v="Export"/>
    <s v="Chornomorsk"/>
    <s v="N/A"/>
  </r>
  <r>
    <s v="Golden Leo"/>
    <x v="4"/>
    <n v="6475"/>
    <s v="Alberta Trade"/>
    <s v="13.12.2025"/>
    <x v="0"/>
    <d v="2026-12-25T00:00:00"/>
    <x v="10"/>
    <s v="Ukraine"/>
    <s v="Export"/>
    <s v="Izmail"/>
    <s v="N/A"/>
  </r>
  <r>
    <s v="Mariam M"/>
    <x v="1"/>
    <n v="6707"/>
    <s v="Ramburs"/>
    <s v="13.12.2025"/>
    <x v="0"/>
    <d v="2026-12-25T00:00:00"/>
    <x v="2"/>
    <s v="Ukraine"/>
    <s v="Export"/>
    <s v="Odesa"/>
    <s v="N/A"/>
  </r>
  <r>
    <s v="The Rainbow"/>
    <x v="1"/>
    <n v="50965"/>
    <s v="Kernel"/>
    <d v="2025-12-13T00:00:00"/>
    <x v="0"/>
    <d v="2026-12-25T00:00:00"/>
    <x v="22"/>
    <s v="Ukraine"/>
    <s v="Export"/>
    <s v="Chornomorsk"/>
    <s v="Transbulk"/>
  </r>
  <r>
    <s v="Veysel Vardal"/>
    <x v="2"/>
    <n v="3000"/>
    <s v="Alfa Trading (Wilmar)"/>
    <d v="2025-12-13T00:00:00"/>
    <x v="0"/>
    <d v="2026-12-25T00:00:00"/>
    <x v="0"/>
    <s v="Ukraine"/>
    <s v="Export"/>
    <s v="Pivdennyi"/>
    <s v="N/A"/>
  </r>
  <r>
    <s v="Zulfikar"/>
    <x v="1"/>
    <n v="27156"/>
    <s v="Kernel"/>
    <d v="2025-12-13T00:00:00"/>
    <x v="0"/>
    <d v="2026-12-25T00:00:00"/>
    <x v="5"/>
    <s v="Ukraine"/>
    <s v="Export"/>
    <s v="Chornomorsk"/>
    <s v="Transbulk"/>
  </r>
  <r>
    <s v="Golden Malak"/>
    <x v="1"/>
    <n v="27500"/>
    <s v="MHP"/>
    <d v="2025-12-13T00:00:00"/>
    <x v="0"/>
    <d v="2026-12-25T00:00:00"/>
    <x v="6"/>
    <s v="Ukraine"/>
    <s v="Export"/>
    <s v="Chornomorsk"/>
    <s v="Risoil-Ily"/>
  </r>
  <r>
    <s v="Viva"/>
    <x v="2"/>
    <n v="14400"/>
    <s v="Kernel"/>
    <d v="2025-12-13T00:00:00"/>
    <x v="0"/>
    <d v="2026-12-25T00:00:00"/>
    <x v="6"/>
    <s v="Ukraine"/>
    <s v="Export"/>
    <s v="Pivdennyi"/>
    <s v="Oet"/>
  </r>
  <r>
    <s v="Act-65"/>
    <x v="1"/>
    <n v="1149"/>
    <s v="ADM"/>
    <s v="14.12.2025"/>
    <x v="0"/>
    <d v="2026-12-25T00:00:00"/>
    <x v="16"/>
    <s v="Ukraine"/>
    <s v="Export"/>
    <s v="Izmail"/>
    <s v="N/A"/>
  </r>
  <r>
    <s v="Act 51"/>
    <x v="1"/>
    <n v="773"/>
    <s v="ADM"/>
    <s v="14.12.2025"/>
    <x v="0"/>
    <d v="2026-12-25T00:00:00"/>
    <x v="16"/>
    <s v="Ukraine"/>
    <s v="Export"/>
    <s v="Izmail"/>
    <s v="N/A"/>
  </r>
  <r>
    <s v="Act 41"/>
    <x v="1"/>
    <n v="1164"/>
    <s v="ADM"/>
    <s v="14.12.2025"/>
    <x v="0"/>
    <d v="2026-12-25T00:00:00"/>
    <x v="16"/>
    <s v="Ukraine"/>
    <s v="Export"/>
    <s v="Izmail"/>
    <s v="N/A"/>
  </r>
  <r>
    <s v="Act 63"/>
    <x v="1"/>
    <n v="1102"/>
    <s v="ADM"/>
    <s v="14.12.2025"/>
    <x v="0"/>
    <d v="2026-12-25T00:00:00"/>
    <x v="16"/>
    <s v="Ukraine"/>
    <s v="Export"/>
    <s v="Izmail"/>
    <s v="N/A"/>
  </r>
  <r>
    <s v="Act 1"/>
    <x v="1"/>
    <n v="1381"/>
    <s v="ADM"/>
    <s v="14.12.2025"/>
    <x v="0"/>
    <d v="2026-12-25T00:00:00"/>
    <x v="16"/>
    <s v="Ukraine"/>
    <s v="Export"/>
    <s v="Izmail"/>
    <s v="N/A"/>
  </r>
  <r>
    <s v="Act 54"/>
    <x v="1"/>
    <n v="774"/>
    <s v="ADM"/>
    <s v="14.12.2025"/>
    <x v="0"/>
    <d v="2026-12-25T00:00:00"/>
    <x v="16"/>
    <s v="Ukraine"/>
    <s v="Export"/>
    <s v="Izmail"/>
    <s v="N/A"/>
  </r>
  <r>
    <s v="Annapurna"/>
    <x v="3"/>
    <n v="1643"/>
    <s v="N/A"/>
    <s v="14.12.2025"/>
    <x v="0"/>
    <d v="2026-12-25T00:00:00"/>
    <x v="2"/>
    <s v="Ukraine"/>
    <s v="Export"/>
    <s v="Ust-Dunaisk"/>
    <s v="N/A"/>
  </r>
  <r>
    <s v="Honorine"/>
    <x v="1"/>
    <n v="27188"/>
    <s v="Kernel"/>
    <d v="2025-12-14T00:00:00"/>
    <x v="0"/>
    <d v="2026-12-25T00:00:00"/>
    <x v="5"/>
    <s v="Ukraine"/>
    <s v="Export"/>
    <s v="Chornomorsk"/>
    <s v="Transbulk"/>
  </r>
  <r>
    <s v="Moayad Y"/>
    <x v="1"/>
    <n v="21050"/>
    <s v="Westchem"/>
    <s v="14.12.2025"/>
    <x v="0"/>
    <d v="2026-12-25T00:00:00"/>
    <x v="5"/>
    <s v="Ukraine"/>
    <s v="Export"/>
    <s v="Odesa"/>
    <s v="N/A"/>
  </r>
  <r>
    <s v="Ayamia III"/>
    <x v="12"/>
    <n v="3419"/>
    <s v="Linkor Trade"/>
    <d v="2025-12-14T00:00:00"/>
    <x v="0"/>
    <d v="2026-12-25T00:00:00"/>
    <x v="5"/>
    <s v="Ukraine"/>
    <s v="Export"/>
    <s v="Chornomorsk"/>
    <s v="Chornomorsk Trade Port"/>
  </r>
  <r>
    <s v="Ata Ocean"/>
    <x v="2"/>
    <n v="9000"/>
    <s v="Bunge"/>
    <d v="2025-12-14T00:00:00"/>
    <x v="0"/>
    <d v="2026-12-25T00:00:00"/>
    <x v="3"/>
    <s v="Ukraine"/>
    <s v="Export"/>
    <s v="Odesa"/>
    <s v="Opctc"/>
  </r>
  <r>
    <s v="Princess Abir"/>
    <x v="0"/>
    <n v="6000"/>
    <s v="N/A"/>
    <d v="2025-12-14T00:00:00"/>
    <x v="0"/>
    <d v="2026-12-25T00:00:00"/>
    <x v="5"/>
    <s v="Ukraine"/>
    <s v="Export"/>
    <s v="Chornomorsk"/>
    <s v="Chornomorsk Trade Port"/>
  </r>
  <r>
    <s v="Prince Amin"/>
    <x v="1"/>
    <n v="31000"/>
    <s v="Viterra (Glencore)"/>
    <d v="2025-12-14T00:00:00"/>
    <x v="0"/>
    <d v="2026-12-25T00:00:00"/>
    <x v="0"/>
    <s v="Ukraine"/>
    <s v="Export"/>
    <s v="Chornomorsk"/>
    <s v="Igt"/>
  </r>
  <r>
    <s v="Jabrayil Dovlatzadeh"/>
    <x v="2"/>
    <n v="2830"/>
    <s v="Cofco"/>
    <d v="2025-12-14T00:00:00"/>
    <x v="0"/>
    <d v="2026-12-25T00:00:00"/>
    <x v="6"/>
    <s v="Ukraine"/>
    <s v="Export"/>
    <s v="Chornomorsk"/>
    <s v="Risoil-Ily"/>
  </r>
  <r>
    <s v="Nv Marlin"/>
    <x v="13"/>
    <n v="5880"/>
    <s v="Allseeds"/>
    <s v="15.12.2025"/>
    <x v="0"/>
    <d v="2026-12-25T00:00:00"/>
    <x v="16"/>
    <s v="Ukraine"/>
    <s v="Export"/>
    <s v="Pivdennyi"/>
    <s v="N/A"/>
  </r>
  <r>
    <s v="Hs Dignity"/>
    <x v="12"/>
    <n v="5923"/>
    <s v="Linkor Trade"/>
    <d v="2025-12-15T00:00:00"/>
    <x v="0"/>
    <d v="2026-12-25T00:00:00"/>
    <x v="5"/>
    <s v="Ukraine"/>
    <s v="Export"/>
    <s v="Chornomorsk"/>
    <s v="Transservice 2008"/>
  </r>
  <r>
    <s v="Dr Sarkas"/>
    <x v="1"/>
    <n v="27500"/>
    <s v="Cofco"/>
    <d v="2025-12-15T00:00:00"/>
    <x v="0"/>
    <d v="2026-12-25T00:00:00"/>
    <x v="0"/>
    <s v="Ukraine"/>
    <s v="Export"/>
    <s v="Chornomorsk"/>
    <s v="Risoil-Ily"/>
  </r>
  <r>
    <s v="New Siham"/>
    <x v="1"/>
    <n v="29309"/>
    <s v="Adelon"/>
    <d v="2025-12-15T00:00:00"/>
    <x v="0"/>
    <d v="2026-12-25T00:00:00"/>
    <x v="5"/>
    <s v="Ukraine"/>
    <s v="Export"/>
    <s v="Chornomorsk"/>
    <s v="Chornomorsk Trade Port"/>
  </r>
  <r>
    <s v="Fk Sila"/>
    <x v="1"/>
    <n v="5710"/>
    <s v="Westchem"/>
    <s v="16.12.2025"/>
    <x v="0"/>
    <d v="2026-12-25T00:00:00"/>
    <x v="7"/>
    <s v="Ukraine"/>
    <s v="Export"/>
    <s v="Odesa"/>
    <s v="N/A"/>
  </r>
  <r>
    <s v="Ssi Aurora"/>
    <x v="1"/>
    <n v="58844"/>
    <s v="Louis Dreyfus"/>
    <d v="2025-12-16T00:00:00"/>
    <x v="0"/>
    <d v="2026-12-25T00:00:00"/>
    <x v="17"/>
    <s v="Ukraine"/>
    <s v="Export"/>
    <s v="Pivdennyi"/>
    <s v="Borivage"/>
  </r>
  <r>
    <s v="Amira Maryana"/>
    <x v="4"/>
    <n v="30991"/>
    <s v="Cargill"/>
    <d v="2025-12-16T00:00:00"/>
    <x v="0"/>
    <d v="2026-12-25T00:00:00"/>
    <x v="26"/>
    <s v="Ukraine"/>
    <s v="Export"/>
    <s v="Pivdennyi"/>
    <s v="Neptune (Mv Cargo)"/>
  </r>
  <r>
    <s v="Master Alpha"/>
    <x v="10"/>
    <n v="5003"/>
    <s v="N/A"/>
    <d v="2025-12-16T00:00:00"/>
    <x v="0"/>
    <d v="2026-12-25T00:00:00"/>
    <x v="5"/>
    <s v="Ukraine"/>
    <s v="Export"/>
    <s v="Izmail"/>
    <s v="N/A"/>
  </r>
  <r>
    <s v="UBC Mechnikov"/>
    <x v="2"/>
    <n v="2702"/>
    <s v="Crystal Alliance Trade"/>
    <d v="2025-12-17T00:00:00"/>
    <x v="0"/>
    <d v="2026-12-25T00:00:00"/>
    <x v="28"/>
    <s v="Ukraine"/>
    <s v="Export"/>
    <s v="Izmail"/>
    <s v="N/A"/>
  </r>
  <r>
    <s v="UBC Vegoil"/>
    <x v="2"/>
    <n v="1800"/>
    <s v="Crystal Alliance Trade"/>
    <d v="2025-12-17T00:00:00"/>
    <x v="0"/>
    <d v="2026-12-25T00:00:00"/>
    <x v="28"/>
    <s v="Ukraine"/>
    <s v="Export"/>
    <s v="Izmail"/>
    <s v="N/A"/>
  </r>
  <r>
    <s v="Lila Mundra"/>
    <x v="9"/>
    <n v="47775"/>
    <s v="Cargill"/>
    <d v="2025-12-17T00:00:00"/>
    <x v="0"/>
    <d v="2026-12-25T00:00:00"/>
    <x v="24"/>
    <s v="Ukraine"/>
    <s v="Export"/>
    <s v="Chornomorsk"/>
    <s v="Risoil-Ily"/>
  </r>
  <r>
    <s v="Mkk Madrid"/>
    <x v="1"/>
    <n v="11938"/>
    <s v="ADM"/>
    <d v="2025-12-17T00:00:00"/>
    <x v="0"/>
    <d v="2026-12-25T00:00:00"/>
    <x v="7"/>
    <s v="Ukraine"/>
    <s v="Export"/>
    <s v="Odesa"/>
    <s v="Ukrelevatorprom"/>
  </r>
  <r>
    <s v="Mkk Madrid"/>
    <x v="4"/>
    <n v="6500"/>
    <s v="ADM"/>
    <d v="2025-12-17T00:00:00"/>
    <x v="0"/>
    <d v="2026-12-25T00:00:00"/>
    <x v="7"/>
    <s v="Ukraine"/>
    <s v="Export"/>
    <s v="Odesa"/>
    <s v="Ukrelevatorprom"/>
  </r>
  <r>
    <s v="Seajourney"/>
    <x v="1"/>
    <n v="66850"/>
    <s v="Kernel"/>
    <d v="2025-12-17T00:00:00"/>
    <x v="0"/>
    <d v="2026-12-25T00:00:00"/>
    <x v="14"/>
    <s v="Ukraine"/>
    <s v="Export"/>
    <s v="Chornomorsk"/>
    <s v="Transbulk"/>
  </r>
  <r>
    <s v="Ata Voyager"/>
    <x v="2"/>
    <n v="7331"/>
    <s v="MHP"/>
    <d v="2025-12-17T00:00:00"/>
    <x v="0"/>
    <d v="2026-12-25T00:00:00"/>
    <x v="3"/>
    <s v="Ukraine"/>
    <s v="Export"/>
    <s v="Odesa"/>
    <s v="Opctc"/>
  </r>
  <r>
    <s v="Unda"/>
    <x v="2"/>
    <n v="8400"/>
    <s v="Bunge"/>
    <d v="2025-12-17T00:00:00"/>
    <x v="0"/>
    <d v="2026-12-25T00:00:00"/>
    <x v="3"/>
    <s v="Ukraine"/>
    <s v="Export"/>
    <s v="Chornomorsk"/>
    <s v="Igt"/>
  </r>
  <r>
    <s v="Bmi Emperor"/>
    <x v="10"/>
    <n v="5500"/>
    <s v="ADM"/>
    <d v="2025-12-17T00:00:00"/>
    <x v="0"/>
    <d v="2026-12-25T00:00:00"/>
    <x v="0"/>
    <s v="Ukraine"/>
    <s v="Export"/>
    <s v="Odesa"/>
    <s v="N/A"/>
  </r>
  <r>
    <s v="Noran"/>
    <x v="7"/>
    <n v="6100"/>
    <s v="Viktor K"/>
    <d v="2025-12-17T00:00:00"/>
    <x v="0"/>
    <d v="2026-12-25T00:00:00"/>
    <x v="12"/>
    <s v="Ukraine"/>
    <s v="Export"/>
    <s v="Pivdennyi"/>
    <s v="N/A"/>
  </r>
  <r>
    <s v="Kopenick"/>
    <x v="2"/>
    <n v="2461"/>
    <s v="N/A"/>
    <d v="2025-12-17T00:00:00"/>
    <x v="0"/>
    <d v="2026-12-25T00:00:00"/>
    <x v="28"/>
    <s v="Ukraine"/>
    <s v="Export"/>
    <s v="Izmail"/>
    <s v="N/A"/>
  </r>
  <r>
    <s v="Golden Bay"/>
    <x v="1"/>
    <n v="9600"/>
    <s v="Agroprosperis"/>
    <d v="2025-12-17T00:00:00"/>
    <x v="0"/>
    <d v="2026-12-25T00:00:00"/>
    <x v="7"/>
    <s v="Ukraine"/>
    <s v="Export"/>
    <s v="Odesa"/>
    <s v="N/A"/>
  </r>
  <r>
    <s v="Atlas Bey"/>
    <x v="3"/>
    <n v="3019"/>
    <s v="Vinnytskyi Kombinat Khliboproduktiv №2"/>
    <d v="2025-12-18T00:00:00"/>
    <x v="0"/>
    <d v="2026-12-25T00:00:00"/>
    <x v="5"/>
    <s v="Ukraine"/>
    <s v="Export"/>
    <s v="Chornomorsk"/>
    <s v="Risoil-Ily"/>
  </r>
  <r>
    <s v="Natali"/>
    <x v="19"/>
    <n v="2900"/>
    <s v="N/A"/>
    <d v="2025-12-18T00:00:00"/>
    <x v="0"/>
    <d v="2026-12-25T00:00:00"/>
    <x v="10"/>
    <s v="Ukraine"/>
    <s v="Export"/>
    <s v="Chornomorsk"/>
    <s v="Chornomorsk Trade Port"/>
  </r>
  <r>
    <s v="Osleen"/>
    <x v="1"/>
    <n v="32233"/>
    <s v="ADM"/>
    <d v="2025-12-18T00:00:00"/>
    <x v="0"/>
    <d v="2026-12-25T00:00:00"/>
    <x v="0"/>
    <s v="Ukraine"/>
    <s v="Export"/>
    <s v="Odesa"/>
    <s v="N/A"/>
  </r>
  <r>
    <s v="Scotland Bay"/>
    <x v="1"/>
    <n v="27000"/>
    <s v="Louis Dreyfus"/>
    <d v="2025-12-18T00:00:00"/>
    <x v="0"/>
    <d v="2026-12-25T00:00:00"/>
    <x v="6"/>
    <s v="Ukraine"/>
    <s v="Export"/>
    <s v="Odesa"/>
    <s v="Brooklyn"/>
  </r>
  <r>
    <s v="Fanaria"/>
    <x v="19"/>
    <n v="6029"/>
    <s v="N/A"/>
    <s v="19.12.2025"/>
    <x v="0"/>
    <d v="2026-12-25T00:00:00"/>
    <x v="3"/>
    <s v="Ukraine"/>
    <s v="Export"/>
    <s v="Chornomorsk"/>
    <s v="Chornomorsk Trade Port"/>
  </r>
  <r>
    <s v="NBL-025"/>
    <x v="1"/>
    <n v="2723"/>
    <s v="Nibulon"/>
    <s v="19.12.2025"/>
    <x v="0"/>
    <d v="2026-12-25T00:00:00"/>
    <x v="16"/>
    <s v="Ukraine"/>
    <s v="Export"/>
    <s v="Izmail"/>
    <s v="N/A"/>
  </r>
  <r>
    <s v="Anna Rose"/>
    <x v="6"/>
    <n v="4738"/>
    <s v="Oliynyi Dim"/>
    <s v="19.12.2025"/>
    <x v="0"/>
    <d v="2026-12-25T00:00:00"/>
    <x v="11"/>
    <s v="Ukraine"/>
    <s v="Export"/>
    <s v="Pivdennyi"/>
    <s v="N/A"/>
  </r>
  <r>
    <s v="Grain Way"/>
    <x v="1"/>
    <n v="21564"/>
    <s v="Agromino"/>
    <d v="2025-12-19T00:00:00"/>
    <x v="0"/>
    <d v="2026-12-25T00:00:00"/>
    <x v="5"/>
    <s v="Ukraine"/>
    <s v="Export"/>
    <s v="Chornomorsk"/>
    <s v="Trans-Agro"/>
  </r>
  <r>
    <s v="Sea Legend"/>
    <x v="2"/>
    <n v="44500"/>
    <s v="Kernel"/>
    <d v="2025-12-19T00:00:00"/>
    <x v="0"/>
    <d v="2026-12-25T00:00:00"/>
    <x v="8"/>
    <s v="Ukraine"/>
    <s v="Export"/>
    <s v="Chornomorsk"/>
    <s v="Tgt"/>
  </r>
  <r>
    <s v="Larissa 1"/>
    <x v="6"/>
    <n v="14100"/>
    <s v="Kernel"/>
    <d v="2025-12-19T00:00:00"/>
    <x v="0"/>
    <d v="2026-12-25T00:00:00"/>
    <x v="5"/>
    <s v="Ukraine"/>
    <s v="Export"/>
    <s v="Chornomorsk"/>
    <s v="Chornomorsk Trade Port"/>
  </r>
  <r>
    <s v="Amira Sophie II"/>
    <x v="4"/>
    <n v="31500"/>
    <s v="Agroprosperis"/>
    <d v="2025-12-19T00:00:00"/>
    <x v="0"/>
    <d v="2026-12-25T00:00:00"/>
    <x v="26"/>
    <s v="Ukraine"/>
    <s v="Export"/>
    <s v="Pivdennyi"/>
    <s v="N/A"/>
  </r>
  <r>
    <s v="Lady Zehra"/>
    <x v="1"/>
    <n v="28659"/>
    <s v="Kernel"/>
    <d v="2025-12-20T00:00:00"/>
    <x v="0"/>
    <d v="2026-12-25T00:00:00"/>
    <x v="5"/>
    <s v="Ukraine"/>
    <s v="Export"/>
    <s v="Chornomorsk"/>
    <s v="Transbulk"/>
  </r>
  <r>
    <s v="Moon Gate"/>
    <x v="4"/>
    <n v="30250"/>
    <s v="Cfg"/>
    <d v="2025-12-20T00:00:00"/>
    <x v="0"/>
    <d v="2026-12-25T00:00:00"/>
    <x v="26"/>
    <s v="Ukraine"/>
    <s v="Export"/>
    <s v="Chornomorsk"/>
    <s v="Risoil-Ily"/>
  </r>
  <r>
    <s v="Haje Hesen"/>
    <x v="0"/>
    <n v="6264"/>
    <s v="N/A"/>
    <d v="2025-12-20T00:00:00"/>
    <x v="0"/>
    <d v="2026-12-25T00:00:00"/>
    <x v="7"/>
    <s v="Ukraine"/>
    <s v="Export"/>
    <s v="Chornomorsk"/>
    <s v="Eco Resource Hold. (Olir Grain)"/>
  </r>
  <r>
    <s v="Alanda Star"/>
    <x v="1"/>
    <n v="30009"/>
    <s v="LNZ"/>
    <d v="2025-12-20T00:00:00"/>
    <x v="0"/>
    <d v="2026-12-25T00:00:00"/>
    <x v="0"/>
    <s v="Ukraine"/>
    <s v="Export"/>
    <s v="Pivdennyi"/>
    <s v="Neptune (Mv Cargo)"/>
  </r>
  <r>
    <s v="Sweet Judi"/>
    <x v="1"/>
    <n v="31365"/>
    <s v="Kernel"/>
    <d v="2025-12-20T00:00:00"/>
    <x v="0"/>
    <d v="2026-12-25T00:00:00"/>
    <x v="3"/>
    <s v="Ukraine"/>
    <s v="Export"/>
    <s v="Chornomorsk"/>
    <s v="Transbulk"/>
  </r>
  <r>
    <s v="Mavka"/>
    <x v="2"/>
    <n v="12500"/>
    <s v="Kernel"/>
    <d v="2025-12-20T00:00:00"/>
    <x v="0"/>
    <d v="2026-12-25T00:00:00"/>
    <x v="6"/>
    <s v="Ukraine"/>
    <s v="Export"/>
    <s v="Pivdennyi"/>
    <s v="Oet"/>
  </r>
  <r>
    <s v="Norman"/>
    <x v="2"/>
    <n v="8706"/>
    <s v="Agriprime"/>
    <d v="2025-12-20T00:00:00"/>
    <x v="0"/>
    <d v="2026-12-25T00:00:00"/>
    <x v="6"/>
    <s v="Ukraine"/>
    <s v="Export"/>
    <s v="Pivdennyi"/>
    <s v="N/A"/>
  </r>
  <r>
    <s v="Envar"/>
    <x v="1"/>
    <n v="4094"/>
    <s v="Louis Dreyfus"/>
    <d v="2025-12-20T00:00:00"/>
    <x v="0"/>
    <d v="2026-12-25T00:00:00"/>
    <x v="10"/>
    <s v="Ukraine"/>
    <s v="Export"/>
    <s v="Odesa"/>
    <s v="Brooklyn"/>
  </r>
  <r>
    <s v="Nj Earth"/>
    <x v="1"/>
    <n v="30321"/>
    <s v="Arista Trading"/>
    <d v="2025-12-20T00:00:00"/>
    <x v="0"/>
    <d v="2026-12-25T00:00:00"/>
    <x v="5"/>
    <s v="Ukraine"/>
    <s v="Export"/>
    <s v="Pivdennyi"/>
    <s v="N/A"/>
  </r>
  <r>
    <s v="Haroun Bey"/>
    <x v="1"/>
    <n v="24073"/>
    <s v="Westchem"/>
    <s v="21.12.2025"/>
    <x v="0"/>
    <d v="2026-12-25T00:00:00"/>
    <x v="0"/>
    <s v="Ukraine"/>
    <s v="Export"/>
    <s v="Odesa"/>
    <s v="N/A"/>
  </r>
  <r>
    <s v="Lucky"/>
    <x v="1"/>
    <n v="5267"/>
    <s v="N/A"/>
    <s v="21.12.2025"/>
    <x v="0"/>
    <d v="2026-12-25T00:00:00"/>
    <x v="0"/>
    <s v="Ukraine"/>
    <s v="Export"/>
    <s v="Odesa"/>
    <s v="N/A"/>
  </r>
  <r>
    <s v="Adelheid Br"/>
    <x v="1"/>
    <n v="3341"/>
    <s v="Arista Trading"/>
    <s v="21.12.2025"/>
    <x v="0"/>
    <d v="2026-12-25T00:00:00"/>
    <x v="10"/>
    <s v="Ukraine"/>
    <s v="Export"/>
    <s v="Odesa"/>
    <s v="N/A"/>
  </r>
  <r>
    <s v="Adelheid Br"/>
    <x v="0"/>
    <n v="6443"/>
    <s v="Arista Trading"/>
    <s v="21.12.2025"/>
    <x v="0"/>
    <d v="2026-12-25T00:00:00"/>
    <x v="10"/>
    <s v="Ukraine"/>
    <s v="Export"/>
    <s v="Odesa"/>
    <s v="N/A"/>
  </r>
  <r>
    <s v="Zeinab"/>
    <x v="1"/>
    <n v="23841"/>
    <s v="Kernel"/>
    <d v="2025-12-21T00:00:00"/>
    <x v="0"/>
    <d v="2026-12-25T00:00:00"/>
    <x v="5"/>
    <s v="Ukraine"/>
    <s v="Export"/>
    <s v="Chornomorsk"/>
    <s v="Transbulk"/>
  </r>
  <r>
    <s v="Chelsea 4"/>
    <x v="1"/>
    <n v="5800"/>
    <s v="N/A"/>
    <d v="2025-12-21T00:00:00"/>
    <x v="0"/>
    <d v="2026-12-25T00:00:00"/>
    <x v="5"/>
    <s v="Ukraine"/>
    <s v="Export"/>
    <s v="Reni"/>
    <s v="Reni Trade Port"/>
  </r>
  <r>
    <s v="Oris Synergy"/>
    <x v="2"/>
    <n v="8000"/>
    <s v="Bunge"/>
    <d v="2025-12-21T00:00:00"/>
    <x v="0"/>
    <d v="2026-12-25T00:00:00"/>
    <x v="4"/>
    <s v="Ukraine"/>
    <s v="Export"/>
    <s v="Odesa"/>
    <s v="Opctc"/>
  </r>
  <r>
    <s v="Oris Synergy"/>
    <x v="2"/>
    <n v="4000"/>
    <s v="Bunge"/>
    <d v="2025-12-21T00:00:00"/>
    <x v="0"/>
    <d v="2026-12-25T00:00:00"/>
    <x v="3"/>
    <s v="Ukraine"/>
    <s v="Export"/>
    <s v="Odesa"/>
    <s v="Opctc"/>
  </r>
  <r>
    <s v="Eliana"/>
    <x v="2"/>
    <n v="5200"/>
    <s v="Agriprime Trading"/>
    <d v="2025-12-21T00:00:00"/>
    <x v="0"/>
    <d v="2026-12-25T00:00:00"/>
    <x v="5"/>
    <s v="Ukraine"/>
    <s v="Export"/>
    <s v="Pivdennyi"/>
    <s v="Sunflower Terminal"/>
  </r>
  <r>
    <s v="Annabella"/>
    <x v="1"/>
    <n v="8935"/>
    <s v="N/A"/>
    <d v="2025-12-21T00:00:00"/>
    <x v="0"/>
    <d v="2026-12-25T00:00:00"/>
    <x v="7"/>
    <s v="Ukraine"/>
    <s v="Export"/>
    <s v="Pivdennyi"/>
    <s v="N/A"/>
  </r>
  <r>
    <s v="Chelsea 4"/>
    <x v="1"/>
    <n v="5800"/>
    <s v="N/A"/>
    <d v="2025-12-21T00:00:00"/>
    <x v="0"/>
    <d v="2026-12-25T00:00:00"/>
    <x v="5"/>
    <s v="Ukraine"/>
    <s v="Export"/>
    <s v="Reni"/>
    <s v="Reni Trade Port"/>
  </r>
  <r>
    <s v="UBC Avilova"/>
    <x v="2"/>
    <n v="2306"/>
    <s v="Crystal Alliance Trade"/>
    <s v="22.12.2025"/>
    <x v="0"/>
    <d v="2026-12-25T00:00:00"/>
    <x v="28"/>
    <s v="Ukraine"/>
    <s v="Export"/>
    <s v="Izmail"/>
    <s v="N/A"/>
  </r>
  <r>
    <s v="Vitis"/>
    <x v="2"/>
    <n v="5950"/>
    <s v="Kernel"/>
    <d v="2025-12-22T00:00:00"/>
    <x v="0"/>
    <d v="2026-12-25T00:00:00"/>
    <x v="0"/>
    <s v="Ukraine"/>
    <s v="Export"/>
    <s v="Chornomorsk"/>
    <s v="Tgt"/>
  </r>
  <r>
    <s v="Barbaros Hayrettin Vardal"/>
    <x v="2"/>
    <n v="4500"/>
    <s v="ADM"/>
    <d v="2025-12-22T00:00:00"/>
    <x v="0"/>
    <d v="2026-12-25T00:00:00"/>
    <x v="6"/>
    <s v="Ukraine"/>
    <s v="Export"/>
    <s v="Chornomorsk"/>
    <s v="Risoil-Ily"/>
  </r>
  <r>
    <s v="Sormovskiy 123"/>
    <x v="14"/>
    <n v="2714"/>
    <s v="Crystal Alliance Trade"/>
    <d v="2025-12-23T00:00:00"/>
    <x v="0"/>
    <d v="2026-12-25T00:00:00"/>
    <x v="5"/>
    <s v="Ukraine"/>
    <s v="Export"/>
    <s v="Izmail"/>
    <s v="N/A"/>
  </r>
  <r>
    <s v="Ds Mykonos"/>
    <x v="1"/>
    <n v="28960"/>
    <s v="Risoil"/>
    <d v="2025-12-23T00:00:00"/>
    <x v="0"/>
    <d v="2026-12-25T00:00:00"/>
    <x v="26"/>
    <s v="Ukraine"/>
    <s v="Export"/>
    <s v="Chornomorsk"/>
    <s v="Risoil-Ily"/>
  </r>
  <r>
    <s v="Poseidon S"/>
    <x v="1"/>
    <n v="49696"/>
    <s v="Viterra (Glencore)"/>
    <d v="2025-12-23T00:00:00"/>
    <x v="0"/>
    <d v="2026-12-25T00:00:00"/>
    <x v="14"/>
    <s v="Ukraine"/>
    <s v="Export"/>
    <s v="Chornomorsk"/>
    <s v="Igt"/>
  </r>
  <r>
    <s v="Sea Bridle"/>
    <x v="1"/>
    <n v="23325"/>
    <s v="Cfg"/>
    <d v="2025-12-23T00:00:00"/>
    <x v="0"/>
    <d v="2026-12-25T00:00:00"/>
    <x v="5"/>
    <s v="Ukraine"/>
    <s v="Export"/>
    <s v="Chornomorsk"/>
    <s v="N/A"/>
  </r>
  <r>
    <s v="Angela"/>
    <x v="0"/>
    <n v="4723"/>
    <s v="Agro Fond"/>
    <d v="2025-12-23T00:00:00"/>
    <x v="0"/>
    <d v="2026-12-25T00:00:00"/>
    <x v="10"/>
    <s v="Ukraine"/>
    <s v="Export"/>
    <s v="Chornomorsk"/>
    <s v="Chornomorsk Trade Port"/>
  </r>
  <r>
    <s v="Youssef Bey"/>
    <x v="0"/>
    <n v="6070"/>
    <s v="N/A"/>
    <d v="2025-12-23T00:00:00"/>
    <x v="0"/>
    <d v="2026-12-25T00:00:00"/>
    <x v="5"/>
    <s v="Ukraine"/>
    <s v="Export"/>
    <s v="Odesa"/>
    <s v="N/A"/>
  </r>
  <r>
    <s v="Deeb Breeze"/>
    <x v="3"/>
    <n v="6400"/>
    <s v="Abbey Global"/>
    <d v="2025-12-23T00:00:00"/>
    <x v="0"/>
    <d v="2026-12-25T00:00:00"/>
    <x v="5"/>
    <s v="Ukraine"/>
    <s v="Export"/>
    <s v="Chornomorsk"/>
    <s v="Transservice 2008"/>
  </r>
  <r>
    <s v="Ivy 1"/>
    <x v="19"/>
    <n v="2250"/>
    <s v="N/A"/>
    <d v="2025-12-23T00:00:00"/>
    <x v="0"/>
    <d v="2026-12-25T00:00:00"/>
    <x v="10"/>
    <s v="Ukraine"/>
    <s v="Export"/>
    <s v="Chornomorsk"/>
    <s v="Chornomorsk Trade Port"/>
  </r>
  <r>
    <s v="Ince Ege"/>
    <x v="7"/>
    <n v="46635"/>
    <s v="Bunge"/>
    <d v="2025-12-24T00:00:00"/>
    <x v="0"/>
    <d v="2026-12-25T00:00:00"/>
    <x v="17"/>
    <s v="Ukraine"/>
    <s v="Export"/>
    <s v="Pivdennyi"/>
    <s v="N/A"/>
  </r>
  <r>
    <s v="Sparrow"/>
    <x v="1"/>
    <n v="21724"/>
    <s v="Adelon"/>
    <d v="2025-12-24T00:00:00"/>
    <x v="0"/>
    <d v="2026-12-25T00:00:00"/>
    <x v="5"/>
    <s v="Ukraine"/>
    <s v="Export"/>
    <s v="Chornomorsk"/>
    <s v="Chornomorsk Trade Port"/>
  </r>
  <r>
    <s v="Lady Divina"/>
    <x v="4"/>
    <n v="16500"/>
    <s v="ADM"/>
    <d v="2025-12-24T00:00:00"/>
    <x v="0"/>
    <d v="2026-12-25T00:00:00"/>
    <x v="26"/>
    <s v="Ukraine"/>
    <s v="Export"/>
    <s v="Odesa"/>
    <s v="Ukrelevatorprom"/>
  </r>
  <r>
    <s v="Chrysanthi S"/>
    <x v="1"/>
    <n v="64400"/>
    <s v="Kernel"/>
    <d v="2025-12-24T00:00:00"/>
    <x v="0"/>
    <d v="2026-12-25T00:00:00"/>
    <x v="4"/>
    <s v="Ukraine"/>
    <s v="Export"/>
    <s v="Chornomorsk"/>
    <s v="Transbulk"/>
  </r>
  <r>
    <s v="Nana Moon"/>
    <x v="1"/>
    <n v="6060"/>
    <s v="N/A"/>
    <d v="2025-12-24T00:00:00"/>
    <x v="0"/>
    <d v="2026-12-25T00:00:00"/>
    <x v="10"/>
    <s v="Ukraine"/>
    <s v="Export"/>
    <s v="Odesa"/>
    <s v="N/A"/>
  </r>
  <r>
    <s v="Star"/>
    <x v="0"/>
    <n v="5993"/>
    <s v="Cfg"/>
    <d v="2025-12-24T00:00:00"/>
    <x v="0"/>
    <d v="2026-12-25T00:00:00"/>
    <x v="12"/>
    <s v="Ukraine"/>
    <s v="Export"/>
    <s v="Chornomorsk"/>
    <s v="Eco Resource Hold. (Olir Grain)"/>
  </r>
  <r>
    <s v="Taj"/>
    <x v="1"/>
    <n v="2814"/>
    <s v="N/A"/>
    <s v="25.12.2025"/>
    <x v="0"/>
    <d v="2026-12-25T00:00:00"/>
    <x v="10"/>
    <s v="Ukraine"/>
    <s v="Export"/>
    <s v="Izmail"/>
    <s v="N/A"/>
  </r>
  <r>
    <s v="Golden Eman"/>
    <x v="1"/>
    <n v="26860"/>
    <s v="Kernel"/>
    <d v="2025-12-25T00:00:00"/>
    <x v="0"/>
    <d v="2026-12-25T00:00:00"/>
    <x v="5"/>
    <s v="Ukraine"/>
    <s v="Export"/>
    <s v="Chornomorsk"/>
    <s v="Transbulk"/>
  </r>
  <r>
    <s v="Eternal Stars"/>
    <x v="5"/>
    <n v="55016"/>
    <s v="Nibulon, Cargill"/>
    <s v="25.12.2025"/>
    <x v="0"/>
    <d v="2026-12-25T00:00:00"/>
    <x v="20"/>
    <s v="Ukraine"/>
    <s v="Export"/>
    <s v="Pivdennyi"/>
    <s v="Tis-Grain"/>
  </r>
  <r>
    <s v="Aqua Regia"/>
    <x v="1"/>
    <n v="27955"/>
    <s v="Louis Dreyfus"/>
    <d v="2025-12-25T00:00:00"/>
    <x v="0"/>
    <d v="2026-12-25T00:00:00"/>
    <x v="0"/>
    <s v="Ukraine"/>
    <s v="Export"/>
    <s v="Pivdennyi"/>
    <s v="N/A"/>
  </r>
  <r>
    <s v="Samentha"/>
    <x v="19"/>
    <n v="6068"/>
    <s v="Risoil"/>
    <d v="2025-12-25T00:00:00"/>
    <x v="0"/>
    <d v="2026-12-25T00:00:00"/>
    <x v="3"/>
    <s v="Ukraine"/>
    <s v="Export"/>
    <s v="Chornomorsk"/>
    <s v="Risoil-Ily"/>
  </r>
  <r>
    <s v="Samentha"/>
    <x v="7"/>
    <n v="2792"/>
    <s v="Risoil"/>
    <d v="2025-12-25T00:00:00"/>
    <x v="0"/>
    <d v="2026-12-25T00:00:00"/>
    <x v="3"/>
    <s v="Ukraine"/>
    <s v="Export"/>
    <s v="Chornomorsk"/>
    <s v="Risoil-Ily"/>
  </r>
  <r>
    <s v="Samentha"/>
    <x v="10"/>
    <n v="2300"/>
    <s v="Risoil"/>
    <d v="2025-12-25T00:00:00"/>
    <x v="0"/>
    <d v="2026-12-25T00:00:00"/>
    <x v="3"/>
    <s v="Ukraine"/>
    <s v="Export"/>
    <s v="Chornomorsk"/>
    <s v="Risoil-Ily"/>
  </r>
  <r>
    <s v="Fertile"/>
    <x v="7"/>
    <n v="2744"/>
    <s v="N/A"/>
    <d v="2025-12-26T00:00:00"/>
    <x v="0"/>
    <d v="2026-12-25T00:00:00"/>
    <x v="0"/>
    <s v="Ukraine"/>
    <s v="Export"/>
    <s v="Izmail"/>
    <s v="N/A"/>
  </r>
  <r>
    <s v="Kareem Junior"/>
    <x v="0"/>
    <n v="5699"/>
    <s v="N/A"/>
    <d v="2025-12-26T00:00:00"/>
    <x v="0"/>
    <d v="2026-12-25T00:00:00"/>
    <x v="5"/>
    <s v="Ukraine"/>
    <s v="Export"/>
    <s v="Pivdennyi"/>
    <s v="N/A"/>
  </r>
  <r>
    <s v="Anna-Barbara"/>
    <x v="4"/>
    <n v="54040"/>
    <s v="Louis Dreyfus"/>
    <d v="2025-12-26T00:00:00"/>
    <x v="0"/>
    <d v="2026-12-25T00:00:00"/>
    <x v="19"/>
    <s v="Ukraine"/>
    <s v="Export"/>
    <s v="Odesa"/>
    <s v="Brooklyn"/>
  </r>
  <r>
    <s v="Legend"/>
    <x v="1"/>
    <n v="15614"/>
    <s v="Mve Prospera"/>
    <d v="2025-12-26T00:00:00"/>
    <x v="0"/>
    <d v="2026-12-25T00:00:00"/>
    <x v="7"/>
    <s v="Ukraine"/>
    <s v="Export"/>
    <s v="Odesa"/>
    <s v="N/A"/>
  </r>
  <r>
    <s v="Legend"/>
    <x v="0"/>
    <n v="4915"/>
    <s v="Mve Prospera"/>
    <d v="2025-12-26T00:00:00"/>
    <x v="0"/>
    <d v="2026-12-25T00:00:00"/>
    <x v="7"/>
    <s v="Ukraine"/>
    <s v="Export"/>
    <s v="Odesa"/>
    <s v="N/A"/>
  </r>
  <r>
    <s v="Marmara S"/>
    <x v="7"/>
    <n v="5581"/>
    <s v="Crystal Alliance Trade"/>
    <d v="2025-12-26T00:00:00"/>
    <x v="0"/>
    <d v="2026-12-25T00:00:00"/>
    <x v="6"/>
    <s v="Ukraine"/>
    <s v="Export"/>
    <s v="Izmail"/>
    <s v="N/A"/>
  </r>
  <r>
    <s v="St. Nikolaus"/>
    <x v="0"/>
    <n v="1354"/>
    <s v="N/A"/>
    <s v="27.12.2025"/>
    <x v="0"/>
    <d v="2026-12-25T00:00:00"/>
    <x v="36"/>
    <s v="Ukraine"/>
    <s v="Export"/>
    <s v="Reni"/>
    <s v="N/A"/>
  </r>
  <r>
    <s v="Ganosaya"/>
    <x v="1"/>
    <n v="16497"/>
    <s v="Glenport"/>
    <d v="2025-12-27T00:00:00"/>
    <x v="0"/>
    <d v="2026-12-25T00:00:00"/>
    <x v="6"/>
    <s v="Ukraine"/>
    <s v="Export"/>
    <s v="Odesa"/>
    <s v="N/A"/>
  </r>
  <r>
    <s v="Hamid S"/>
    <x v="0"/>
    <n v="7575"/>
    <s v="Cetus Trade"/>
    <d v="2025-12-27T00:00:00"/>
    <x v="0"/>
    <d v="2026-12-25T00:00:00"/>
    <x v="5"/>
    <s v="Ukraine"/>
    <s v="Export"/>
    <s v="Pivdennyi"/>
    <s v="N/A"/>
  </r>
  <r>
    <s v="Hira V"/>
    <x v="2"/>
    <n v="6100"/>
    <s v="Cargill"/>
    <d v="2025-12-27T00:00:00"/>
    <x v="0"/>
    <d v="2026-12-25T00:00:00"/>
    <x v="0"/>
    <s v="Ukraine"/>
    <s v="Export"/>
    <s v="Pivdennyi"/>
    <s v="N/A"/>
  </r>
  <r>
    <s v="Kaptan Veysel Vardal"/>
    <x v="2"/>
    <n v="3060"/>
    <s v="Kernel"/>
    <d v="2025-12-27T00:00:00"/>
    <x v="0"/>
    <d v="2026-12-25T00:00:00"/>
    <x v="1"/>
    <s v="Ukraine"/>
    <s v="Export"/>
    <s v="Chornomorsk"/>
    <s v="Tgt"/>
  </r>
  <r>
    <s v="Kaptan Veysel Vardal"/>
    <x v="2"/>
    <n v="3100"/>
    <s v="Kernel"/>
    <d v="2025-12-27T00:00:00"/>
    <x v="0"/>
    <d v="2026-12-25T00:00:00"/>
    <x v="3"/>
    <s v="Ukraine"/>
    <s v="Export"/>
    <s v="Chornomorsk"/>
    <s v="Tgt"/>
  </r>
  <r>
    <s v="Agroprosperis 1"/>
    <x v="1"/>
    <n v="33000"/>
    <s v="Agroprosperis"/>
    <d v="2025-12-27T00:00:00"/>
    <x v="0"/>
    <d v="2026-12-25T00:00:00"/>
    <x v="5"/>
    <s v="Ukraine"/>
    <s v="Export"/>
    <s v="Chornomorsk"/>
    <s v="Transservice"/>
  </r>
  <r>
    <s v="White Star"/>
    <x v="5"/>
    <n v="7809"/>
    <s v="N/A"/>
    <d v="2025-12-27T00:00:00"/>
    <x v="0"/>
    <d v="2026-12-25T00:00:00"/>
    <x v="7"/>
    <s v="Ukraine"/>
    <s v="Export"/>
    <s v="Reni"/>
    <s v="N/A"/>
  </r>
  <r>
    <s v="Rozana"/>
    <x v="1"/>
    <n v="40551"/>
    <s v="N/A"/>
    <d v="2025-12-28T00:00:00"/>
    <x v="0"/>
    <d v="2026-12-25T00:00:00"/>
    <x v="30"/>
    <s v="Ukraine"/>
    <s v="Export"/>
    <s v="Pivdennyi"/>
    <s v="N/A"/>
  </r>
  <r>
    <s v="Xin Hai Tong 28"/>
    <x v="4"/>
    <n v="54591"/>
    <s v="Cargill"/>
    <s v="30.12.2025"/>
    <x v="0"/>
    <d v="2026-12-25T00:00:00"/>
    <x v="19"/>
    <s v="Ukraine"/>
    <s v="Export"/>
    <s v="Pivdennyi"/>
    <s v="N/A"/>
  </r>
  <r>
    <s v="Milos"/>
    <x v="4"/>
    <n v="23200"/>
    <s v="Viterra (Glencore)"/>
    <d v="2025-12-30T00:00:00"/>
    <x v="0"/>
    <d v="2026-12-25T00:00:00"/>
    <x v="12"/>
    <s v="Ukraine"/>
    <s v="Export"/>
    <s v="Chornomorsk"/>
    <s v="Igt"/>
  </r>
  <r>
    <s v="Ocean Arsenal"/>
    <x v="4"/>
    <n v="30950"/>
    <s v="N/A"/>
    <d v="2025-12-30T00:00:00"/>
    <x v="0"/>
    <d v="2026-12-25T00:00:00"/>
    <x v="26"/>
    <s v="Ukraine"/>
    <s v="Export"/>
    <s v="Pivdennyi"/>
    <s v="Tis-Grain"/>
  </r>
  <r>
    <s v="Dina T"/>
    <x v="1"/>
    <n v="30313"/>
    <s v="Astarta"/>
    <d v="2025-12-30T00:00:00"/>
    <x v="0"/>
    <d v="2026-12-25T00:00:00"/>
    <x v="0"/>
    <s v="Ukraine"/>
    <s v="Export"/>
    <s v="Chornomorsk"/>
    <s v="N/A"/>
  </r>
  <r>
    <s v="Lady Zehma"/>
    <x v="5"/>
    <n v="27500"/>
    <s v="Louis Dreyfus"/>
    <d v="2025-12-30T00:00:00"/>
    <x v="0"/>
    <d v="2026-12-25T00:00:00"/>
    <x v="14"/>
    <s v="Ukraine"/>
    <s v="Export"/>
    <s v="Odesa"/>
    <s v="Brooklyn"/>
  </r>
  <r>
    <s v="Pacific Prosperity"/>
    <x v="2"/>
    <n v="30000"/>
    <s v="Cargill"/>
    <d v="2025-12-30T00:00:00"/>
    <x v="0"/>
    <d v="2026-12-25T00:00:00"/>
    <x v="4"/>
    <s v="Ukraine"/>
    <s v="Export"/>
    <s v="Chornomorsk"/>
    <s v="Risoil-Ily"/>
  </r>
  <r>
    <s v="Pacific Prosperity"/>
    <x v="13"/>
    <n v="3000"/>
    <s v="Cargill"/>
    <d v="2025-12-30T00:00:00"/>
    <x v="0"/>
    <d v="2026-12-25T00:00:00"/>
    <x v="4"/>
    <s v="Ukraine"/>
    <s v="Export"/>
    <s v="Chornomorsk"/>
    <s v="Risoil-Ily"/>
  </r>
  <r>
    <s v="Pacific Prosperity"/>
    <x v="13"/>
    <n v="6600"/>
    <s v="Cargill"/>
    <d v="2025-12-30T00:00:00"/>
    <x v="0"/>
    <d v="2026-12-25T00:00:00"/>
    <x v="3"/>
    <s v="Ukraine"/>
    <s v="Export"/>
    <s v="Chornomorsk"/>
    <s v="Risoil-Ily"/>
  </r>
  <r>
    <s v="Rg Luna"/>
    <x v="7"/>
    <n v="63512"/>
    <s v="Kernel"/>
    <d v="2025-12-30T00:00:00"/>
    <x v="0"/>
    <d v="2026-12-25T00:00:00"/>
    <x v="17"/>
    <s v="Ukraine"/>
    <s v="Export"/>
    <s v="Chornomorsk"/>
    <s v="Transbulk"/>
  </r>
  <r>
    <s v="Oris Marine"/>
    <x v="2"/>
    <n v="3150"/>
    <s v="Cofco"/>
    <d v="2025-12-30T00:00:00"/>
    <x v="0"/>
    <d v="2026-12-25T00:00:00"/>
    <x v="7"/>
    <s v="Ukraine"/>
    <s v="Export"/>
    <s v="Chornomorsk"/>
    <s v="Risoil-Ily"/>
  </r>
  <r>
    <s v="Amar Glyfada"/>
    <x v="1"/>
    <n v="29417"/>
    <s v="ADM"/>
    <d v="2025-12-30T00:00:00"/>
    <x v="0"/>
    <d v="2026-12-25T00:00:00"/>
    <x v="15"/>
    <s v="Ukraine"/>
    <s v="Export"/>
    <s v="Odesa"/>
    <s v="N/A"/>
  </r>
  <r>
    <s v="Dynamic M"/>
    <x v="4"/>
    <n v="28416"/>
    <s v="Arista Trading"/>
    <d v="2025-12-30T00:00:00"/>
    <x v="0"/>
    <d v="2026-12-25T00:00:00"/>
    <x v="6"/>
    <s v="Ukraine"/>
    <s v="Export"/>
    <s v="Odesa"/>
    <s v="Odesa Grain Terminal"/>
  </r>
  <r>
    <s v="Faia G"/>
    <x v="1"/>
    <n v="26621"/>
    <s v="Louis Dreyfus"/>
    <d v="2025-12-30T00:00:00"/>
    <x v="0"/>
    <d v="2026-12-25T00:00:00"/>
    <x v="5"/>
    <s v="Ukraine"/>
    <s v="Export"/>
    <s v="Pivdennyi"/>
    <s v="N/A"/>
  </r>
  <r>
    <s v="Huang Shan 16"/>
    <x v="2"/>
    <n v="8000"/>
    <s v="Bunge"/>
    <d v="2025-12-30T00:00:00"/>
    <x v="0"/>
    <d v="2026-12-25T00:00:00"/>
    <x v="4"/>
    <s v="Ukraine"/>
    <s v="Export"/>
    <s v="Odesa"/>
    <s v="Opctc"/>
  </r>
  <r>
    <s v="Huang Shan 16"/>
    <x v="2"/>
    <n v="5000"/>
    <s v="Bunge"/>
    <d v="2025-12-30T00:00:00"/>
    <x v="0"/>
    <d v="2026-12-25T00:00:00"/>
    <x v="3"/>
    <s v="Ukraine"/>
    <s v="Export"/>
    <s v="Odesa"/>
    <s v="Opctc"/>
  </r>
  <r>
    <s v="Huang Shan 16"/>
    <x v="2"/>
    <n v="6000"/>
    <s v="Bunge"/>
    <d v="2025-12-30T00:00:00"/>
    <x v="0"/>
    <d v="2026-12-25T00:00:00"/>
    <x v="1"/>
    <s v="Ukraine"/>
    <s v="Export"/>
    <s v="Odesa"/>
    <s v="Opctc"/>
  </r>
  <r>
    <s v="Legend"/>
    <x v="1"/>
    <n v="31742"/>
    <s v="Kernel"/>
    <d v="2025-12-30T00:00:00"/>
    <x v="0"/>
    <d v="2026-12-25T00:00:00"/>
    <x v="5"/>
    <s v="Ukraine"/>
    <s v="Export"/>
    <s v="Chornomorsk"/>
    <s v="Transbulk"/>
  </r>
  <r>
    <s v="Sabeel Star"/>
    <x v="1"/>
    <n v="26300"/>
    <s v="Cofco"/>
    <d v="2025-12-30T00:00:00"/>
    <x v="0"/>
    <d v="2026-12-25T00:00:00"/>
    <x v="0"/>
    <s v="Ukraine"/>
    <s v="Export"/>
    <s v="Chornomorsk"/>
    <s v="N/A"/>
  </r>
  <r>
    <s v="Xin Haitong 28"/>
    <x v="4"/>
    <n v="54600"/>
    <s v="N/A"/>
    <d v="2025-12-30T00:00:00"/>
    <x v="0"/>
    <d v="2026-12-25T00:00:00"/>
    <x v="19"/>
    <s v="Ukraine"/>
    <s v="Export"/>
    <s v="Pivdennyi"/>
    <s v="N/A"/>
  </r>
  <r>
    <s v="Yara J"/>
    <x v="1"/>
    <n v="29831"/>
    <s v="N/A"/>
    <d v="2025-12-30T00:00:00"/>
    <x v="0"/>
    <d v="2026-12-25T00:00:00"/>
    <x v="5"/>
    <s v="Ukraine"/>
    <s v="Export"/>
    <s v="Odesa"/>
    <s v="N/A"/>
  </r>
  <r>
    <s v="Nv Marlin"/>
    <x v="13"/>
    <n v="3016"/>
    <s v="Cropfield"/>
    <d v="2025-12-30T00:00:00"/>
    <x v="0"/>
    <d v="2026-12-25T00:00:00"/>
    <x v="16"/>
    <s v="Ukraine"/>
    <s v="Export"/>
    <s v="Chornomorsk"/>
    <s v="Tgt"/>
  </r>
  <r>
    <s v="Nv Marlin"/>
    <x v="13"/>
    <n v="1084"/>
    <s v="Cropfield"/>
    <d v="2025-12-30T00:00:00"/>
    <x v="0"/>
    <d v="2026-12-25T00:00:00"/>
    <x v="16"/>
    <s v="Ukraine"/>
    <s v="Export"/>
    <s v="Chornomorsk"/>
    <s v="Risoil-Ily"/>
  </r>
  <r>
    <s v="Livatya"/>
    <x v="2"/>
    <n v="8250"/>
    <s v="Allseeds"/>
    <d v="2025-12-30T00:00:00"/>
    <x v="0"/>
    <d v="2026-12-25T00:00:00"/>
    <x v="3"/>
    <s v="Ukraine"/>
    <s v="Export"/>
    <s v="Pivdennyi"/>
    <s v="Abs"/>
  </r>
  <r>
    <s v="Afamia Star"/>
    <x v="4"/>
    <n v="6848"/>
    <s v="N/A"/>
    <s v="31.12.2025"/>
    <x v="0"/>
    <d v="2026-12-25T00:00:00"/>
    <x v="10"/>
    <s v="Ukraine"/>
    <s v="Export"/>
    <s v="Izmail"/>
    <s v="N/A"/>
  </r>
  <r>
    <s v="UBC Mechnikov"/>
    <x v="13"/>
    <n v="2099"/>
    <s v="Izmail-Transbulkterminal, Crystal Alliance Trade"/>
    <d v="2025-12-31T00:00:00"/>
    <x v="0"/>
    <d v="2026-12-25T00:00:00"/>
    <x v="16"/>
    <s v="Ukraine"/>
    <s v="Export"/>
    <s v="Izmail"/>
    <s v="N/A"/>
  </r>
  <r>
    <s v="Agora"/>
    <x v="1"/>
    <n v="25000"/>
    <s v="Nibulon"/>
    <d v="2025-12-31T00:00:00"/>
    <x v="0"/>
    <d v="2026-12-25T00:00:00"/>
    <x v="15"/>
    <s v="Ukraine"/>
    <s v="Export"/>
    <s v="Odesa"/>
    <s v="N/A"/>
  </r>
  <r>
    <s v="Densa Derya"/>
    <x v="13"/>
    <n v="6600"/>
    <s v="N/A"/>
    <d v="2026-01-01T00:00:00"/>
    <x v="0"/>
    <d v="2026-01-26T00:00:00"/>
    <x v="3"/>
    <s v="Ukraine"/>
    <s v="Export"/>
    <s v="Pivdennyi"/>
    <s v="Abs"/>
  </r>
  <r>
    <s v="Vanguard"/>
    <x v="1"/>
    <n v="32691"/>
    <s v="Adelon"/>
    <d v="2026-01-01T00:00:00"/>
    <x v="0"/>
    <d v="2026-01-26T00:00:00"/>
    <x v="5"/>
    <s v="Ukraine"/>
    <s v="Export"/>
    <s v="Chornomorsk"/>
    <s v="Chornomorsk Trade Port"/>
  </r>
  <r>
    <s v="Atlantic Island"/>
    <x v="4"/>
    <n v="30900"/>
    <s v="Viterra (Glencore)"/>
    <d v="2026-01-01T00:00:00"/>
    <x v="0"/>
    <d v="2026-01-26T00:00:00"/>
    <x v="26"/>
    <s v="Ukraine"/>
    <s v="Export"/>
    <s v="Chornomorsk"/>
    <s v="N/A"/>
  </r>
  <r>
    <s v="Lady Speranza"/>
    <x v="7"/>
    <n v="13200"/>
    <s v="Bunge"/>
    <d v="2026-01-01T00:00:00"/>
    <x v="0"/>
    <d v="2026-01-26T00:00:00"/>
    <x v="31"/>
    <s v="Ukraine"/>
    <s v="Export"/>
    <s v="Pivdennyi"/>
    <s v="N/A"/>
  </r>
  <r>
    <s v="Mera"/>
    <x v="2"/>
    <n v="6291"/>
    <s v="N/A"/>
    <d v="2026-01-01T00:00:00"/>
    <x v="0"/>
    <d v="2026-01-26T00:00:00"/>
    <x v="6"/>
    <s v="Ukraine"/>
    <s v="Export"/>
    <s v="Pivdennyi"/>
    <s v="N/A"/>
  </r>
  <r>
    <s v="Predator"/>
    <x v="1"/>
    <n v="26487"/>
    <s v="Agroprosperis"/>
    <d v="2026-01-01T00:00:00"/>
    <x v="0"/>
    <d v="2026-01-26T00:00:00"/>
    <x v="12"/>
    <s v="Ukraine"/>
    <s v="Export"/>
    <s v="Pivdennyi"/>
    <s v="N/A"/>
  </r>
  <r>
    <s v="White Shark"/>
    <x v="1"/>
    <n v="13438"/>
    <s v="N/A"/>
    <d v="2026-01-01T00:00:00"/>
    <x v="0"/>
    <d v="2026-01-26T00:00:00"/>
    <x v="7"/>
    <s v="Ukraine"/>
    <s v="Export"/>
    <s v="Chornomorsk"/>
    <s v="Eco Resource Hold. (Olir Grain)"/>
  </r>
  <r>
    <s v="White Shark"/>
    <x v="4"/>
    <n v="12006"/>
    <s v="N/A"/>
    <d v="2026-01-01T00:00:00"/>
    <x v="0"/>
    <d v="2026-01-26T00:00:00"/>
    <x v="7"/>
    <s v="Ukraine"/>
    <s v="Export"/>
    <s v="Chornomorsk"/>
    <s v="Eco Resource Hold. (Olir Grain)"/>
  </r>
  <r>
    <s v="Prince Zafer"/>
    <x v="0"/>
    <n v="6723"/>
    <s v="Zaria Trade"/>
    <d v="2026-01-01T00:00:00"/>
    <x v="0"/>
    <d v="2026-01-26T00:00:00"/>
    <x v="5"/>
    <s v="Ukraine"/>
    <s v="Export"/>
    <s v="Chornomorsk"/>
    <s v="Ttg"/>
  </r>
  <r>
    <s v="Lady Jamila"/>
    <x v="4"/>
    <n v="31300"/>
    <s v="B&amp;Y"/>
    <d v="2026-01-02T00:00:00"/>
    <x v="0"/>
    <d v="2026-01-26T00:00:00"/>
    <x v="26"/>
    <s v="Ukraine"/>
    <s v="Export"/>
    <s v="Odesa"/>
    <s v="Brooklyn"/>
  </r>
  <r>
    <s v="Proteas II"/>
    <x v="1"/>
    <n v="5961"/>
    <s v="Cofco"/>
    <d v="2026-01-03T00:00:00"/>
    <x v="0"/>
    <d v="2026-01-26T00:00:00"/>
    <x v="0"/>
    <s v="Ukraine"/>
    <s v="Export"/>
    <s v="Reni"/>
    <s v="N/A"/>
  </r>
  <r>
    <s v="Mazu Xiao"/>
    <x v="2"/>
    <n v="7000"/>
    <s v="Bunge"/>
    <d v="2026-01-03T00:00:00"/>
    <x v="0"/>
    <d v="2026-01-26T00:00:00"/>
    <x v="0"/>
    <s v="Ukraine"/>
    <s v="Export"/>
    <s v="Odesa"/>
    <s v="Opctc"/>
  </r>
  <r>
    <s v="Brave Leader"/>
    <x v="0"/>
    <n v="20392"/>
    <s v="N/A"/>
    <d v="2026-01-03T00:00:00"/>
    <x v="0"/>
    <d v="2026-01-26T00:00:00"/>
    <x v="5"/>
    <s v="Ukraine"/>
    <s v="Export"/>
    <s v="Odesa"/>
    <s v="N/A"/>
  </r>
  <r>
    <s v="Captain Karam"/>
    <x v="4"/>
    <n v="53036"/>
    <s v="Kernel"/>
    <d v="2026-01-03T00:00:00"/>
    <x v="0"/>
    <d v="2026-01-26T00:00:00"/>
    <x v="6"/>
    <s v="Ukraine"/>
    <s v="Export"/>
    <s v="Chornomorsk"/>
    <s v="Transbulk"/>
  </r>
  <r>
    <s v="Brave M"/>
    <x v="1"/>
    <n v="25891"/>
    <s v="Cfg"/>
    <d v="2026-01-03T00:00:00"/>
    <x v="0"/>
    <d v="2026-01-26T00:00:00"/>
    <x v="0"/>
    <s v="Ukraine"/>
    <s v="Export"/>
    <s v="Odesa"/>
    <s v="N/A"/>
  </r>
  <r>
    <s v="Gloria M"/>
    <x v="1"/>
    <n v="24000"/>
    <s v="Nibulon"/>
    <s v="03.01.2026"/>
    <x v="0"/>
    <d v="2026-01-26T00:00:00"/>
    <x v="5"/>
    <s v="Ukraine"/>
    <s v="Export"/>
    <s v="Odesa"/>
    <s v="Portosun"/>
  </r>
  <r>
    <s v="Fanaria"/>
    <x v="19"/>
    <n v="6000"/>
    <s v="N/A"/>
    <d v="2026-01-04T00:00:00"/>
    <x v="0"/>
    <d v="2026-01-26T00:00:00"/>
    <x v="3"/>
    <s v="Ukraine"/>
    <s v="Export"/>
    <s v="Chornomorsk"/>
    <s v="N/A"/>
  </r>
  <r>
    <s v="Fanaria"/>
    <x v="3"/>
    <n v="6000"/>
    <s v="N/A"/>
    <d v="2026-01-04T00:00:00"/>
    <x v="0"/>
    <d v="2026-01-26T00:00:00"/>
    <x v="3"/>
    <s v="Ukraine"/>
    <s v="Export"/>
    <s v="Chornomorsk"/>
    <s v="N/A"/>
  </r>
  <r>
    <s v="Lotus Rising"/>
    <x v="1"/>
    <n v="62973"/>
    <s v="N/A"/>
    <d v="2026-01-04T00:00:00"/>
    <x v="0"/>
    <d v="2026-01-26T00:00:00"/>
    <x v="30"/>
    <s v="Ukraine"/>
    <s v="Export"/>
    <s v="Pivdennyi"/>
    <s v="N/A"/>
  </r>
  <r>
    <s v="Sea Lions"/>
    <x v="9"/>
    <n v="28264"/>
    <s v="Cargill"/>
    <d v="2026-01-04T00:00:00"/>
    <x v="0"/>
    <d v="2026-01-26T00:00:00"/>
    <x v="18"/>
    <s v="Ukraine"/>
    <s v="Export"/>
    <s v="Chornomorsk"/>
    <s v="Chornomorsk Trade Port"/>
  </r>
  <r>
    <s v="Super Arsenal"/>
    <x v="1"/>
    <n v="28608"/>
    <s v="Nibulon"/>
    <d v="2026-01-04T00:00:00"/>
    <x v="0"/>
    <d v="2026-01-26T00:00:00"/>
    <x v="26"/>
    <s v="Ukraine"/>
    <s v="Export"/>
    <s v="Chornomorsk"/>
    <s v="Transservice 2008"/>
  </r>
  <r>
    <s v="Omicron Titina"/>
    <x v="1"/>
    <n v="63992"/>
    <s v="Cargill"/>
    <d v="2026-01-04T00:00:00"/>
    <x v="0"/>
    <d v="2026-01-26T00:00:00"/>
    <x v="4"/>
    <s v="Ukraine"/>
    <s v="Export"/>
    <s v="Pivdennyi"/>
    <s v="Neptune (Mv Cargo)"/>
  </r>
  <r>
    <s v="Ds Madrid"/>
    <x v="1"/>
    <n v="29016"/>
    <s v="N/A"/>
    <d v="2026-01-04T00:00:00"/>
    <x v="0"/>
    <d v="2026-01-26T00:00:00"/>
    <x v="0"/>
    <s v="Ukraine"/>
    <s v="Export"/>
    <s v="Chornomorsk"/>
    <s v="Risoil-Ily"/>
  </r>
  <r>
    <s v="Fethiye M"/>
    <x v="9"/>
    <n v="32016"/>
    <s v="Cargill"/>
    <d v="2026-01-04T00:00:00"/>
    <x v="0"/>
    <d v="2026-01-26T00:00:00"/>
    <x v="24"/>
    <s v="Ukraine"/>
    <s v="Export"/>
    <s v="Chornomorsk"/>
    <s v="Risoil-Ily"/>
  </r>
  <r>
    <s v="Amira Rafif"/>
    <x v="1"/>
    <n v="30502"/>
    <s v="Kernel"/>
    <d v="2026-01-04T00:00:00"/>
    <x v="0"/>
    <d v="2026-01-26T00:00:00"/>
    <x v="0"/>
    <s v="Ukraine"/>
    <s v="Export"/>
    <s v="Chornomorsk"/>
    <s v="Transbulk"/>
  </r>
  <r>
    <s v="Super Bayern"/>
    <x v="1"/>
    <n v="31741"/>
    <s v="Kernel"/>
    <d v="2026-01-04T00:00:00"/>
    <x v="0"/>
    <d v="2026-01-26T00:00:00"/>
    <x v="15"/>
    <s v="Ukraine"/>
    <s v="Export"/>
    <s v="Chornomorsk"/>
    <s v="Transbulk"/>
  </r>
  <r>
    <s v="Amira Nora"/>
    <x v="1"/>
    <n v="30500"/>
    <s v="Viterra (Glencore)"/>
    <d v="2026-01-04T00:00:00"/>
    <x v="0"/>
    <d v="2026-01-26T00:00:00"/>
    <x v="12"/>
    <s v="Ukraine"/>
    <s v="Export"/>
    <s v="Chornomorsk"/>
    <s v="Igt"/>
  </r>
  <r>
    <s v="Rafina"/>
    <x v="1"/>
    <n v="27530"/>
    <s v="Nibulon"/>
    <d v="2026-01-04T00:00:00"/>
    <x v="0"/>
    <d v="2026-01-26T00:00:00"/>
    <x v="6"/>
    <s v="Ukraine"/>
    <s v="Export"/>
    <s v="Pivdennyi"/>
    <s v="Tis-Grain"/>
  </r>
  <r>
    <s v="Astoria"/>
    <x v="1"/>
    <n v="26553"/>
    <s v="Louis Dreyfus"/>
    <d v="2026-01-04T00:00:00"/>
    <x v="0"/>
    <d v="2026-01-26T00:00:00"/>
    <x v="3"/>
    <s v="Ukraine"/>
    <s v="Export"/>
    <s v="Pivdennyi"/>
    <s v="Borivage"/>
  </r>
  <r>
    <s v="Ultramed"/>
    <x v="1"/>
    <n v="9602"/>
    <s v="N/A"/>
    <s v="04.01.2026"/>
    <x v="0"/>
    <d v="2026-01-26T00:00:00"/>
    <x v="5"/>
    <s v="Ukraine"/>
    <s v="Export"/>
    <s v="Pivdennyi"/>
    <s v="N/A"/>
  </r>
  <r>
    <s v="Ultramed"/>
    <x v="0"/>
    <n v="8550"/>
    <s v="N/A"/>
    <s v="04.01.2026"/>
    <x v="0"/>
    <d v="2026-01-26T00:00:00"/>
    <x v="5"/>
    <s v="Ukraine"/>
    <s v="Export"/>
    <s v="Pivdennyi"/>
    <s v="Tis-Fertilizers"/>
  </r>
  <r>
    <s v="Seaven Voyager"/>
    <x v="2"/>
    <n v="6100"/>
    <s v="Agriprime Trading"/>
    <d v="2026-01-05T00:00:00"/>
    <x v="0"/>
    <d v="2026-01-26T00:00:00"/>
    <x v="6"/>
    <s v="Ukraine"/>
    <s v="Export"/>
    <s v="Pivdennyi"/>
    <s v="Sunflower Terminal"/>
  </r>
  <r>
    <s v="Hagrid"/>
    <x v="4"/>
    <n v="6010"/>
    <s v="Avvaterra Ag"/>
    <d v="2026-01-05T00:00:00"/>
    <x v="0"/>
    <d v="2026-01-26T00:00:00"/>
    <x v="0"/>
    <s v="Ukraine"/>
    <s v="Export"/>
    <s v="Reni"/>
    <s v="N/A"/>
  </r>
  <r>
    <s v="Nobler"/>
    <x v="2"/>
    <n v="18400"/>
    <s v="Kernel"/>
    <d v="2026-01-05T00:00:00"/>
    <x v="0"/>
    <d v="2026-01-26T00:00:00"/>
    <x v="13"/>
    <s v="Ukraine"/>
    <s v="Export"/>
    <s v="Chornomorsk"/>
    <s v="Tgt"/>
  </r>
  <r>
    <s v="Princess Vedad"/>
    <x v="17"/>
    <n v="5090"/>
    <s v="N/A"/>
    <d v="2026-01-05T00:00:00"/>
    <x v="0"/>
    <d v="2026-01-26T00:00:00"/>
    <x v="9"/>
    <s v="Ukraine"/>
    <s v="Export"/>
    <s v="Chornomorsk"/>
    <s v="N/A"/>
  </r>
  <r>
    <s v="Progress Iv"/>
    <x v="7"/>
    <n v="5400"/>
    <s v="Avvaterra Ag"/>
    <d v="2026-01-05T00:00:00"/>
    <x v="0"/>
    <d v="2026-01-26T00:00:00"/>
    <x v="0"/>
    <s v="Ukraine"/>
    <s v="Export"/>
    <s v="Odesa"/>
    <s v="Prista Oil"/>
  </r>
  <r>
    <s v="Zeynep C"/>
    <x v="9"/>
    <n v="16213"/>
    <s v="ADM"/>
    <d v="2026-01-05T00:00:00"/>
    <x v="0"/>
    <d v="2026-01-26T00:00:00"/>
    <x v="4"/>
    <s v="Ukraine"/>
    <s v="Export"/>
    <s v="Odesa"/>
    <s v="Ukrelevatorprom"/>
  </r>
  <r>
    <s v="Zeynep C"/>
    <x v="0"/>
    <n v="30500"/>
    <s v="ADM"/>
    <d v="2026-01-05T00:00:00"/>
    <x v="0"/>
    <d v="2026-01-26T00:00:00"/>
    <x v="4"/>
    <s v="Ukraine"/>
    <s v="Export"/>
    <s v="Odesa"/>
    <s v="Ukrelevatorprom"/>
  </r>
  <r>
    <s v="Blue Chem"/>
    <x v="2"/>
    <n v="6245"/>
    <s v="Risoil"/>
    <d v="2026-01-05T00:00:00"/>
    <x v="0"/>
    <d v="2026-01-26T00:00:00"/>
    <x v="3"/>
    <s v="Ukraine"/>
    <s v="Export"/>
    <s v="Chornomorsk"/>
    <s v="Risoil-Ily"/>
  </r>
  <r>
    <s v="Wine Trader"/>
    <x v="2"/>
    <n v="5931"/>
    <s v="Mhp, Sunolta"/>
    <d v="2026-01-05T00:00:00"/>
    <x v="0"/>
    <d v="2026-01-26T00:00:00"/>
    <x v="3"/>
    <s v="Ukraine"/>
    <s v="Export"/>
    <s v="Chornomorsk"/>
    <s v="Risoil-Ily"/>
  </r>
  <r>
    <s v="Dania J"/>
    <x v="2"/>
    <n v="3000"/>
    <s v="Risoil"/>
    <d v="2026-01-05T00:00:00"/>
    <x v="0"/>
    <d v="2026-01-26T00:00:00"/>
    <x v="7"/>
    <s v="Ukraine"/>
    <s v="Export"/>
    <s v="Chornomorsk"/>
    <s v="Risoil-Ily"/>
  </r>
  <r>
    <s v="Prince Ezz"/>
    <x v="0"/>
    <n v="10000"/>
    <s v="N/A"/>
    <d v="2026-01-06T00:00:00"/>
    <x v="0"/>
    <d v="2026-01-26T00:00:00"/>
    <x v="9"/>
    <s v="Ukraine"/>
    <s v="Export"/>
    <s v="Chornomorsk"/>
    <s v="Chornomorsk Trade Port"/>
  </r>
  <r>
    <s v="Nc Captain"/>
    <x v="10"/>
    <n v="6603"/>
    <s v="Profit Export"/>
    <d v="2026-01-06T00:00:00"/>
    <x v="0"/>
    <d v="2026-01-26T00:00:00"/>
    <x v="0"/>
    <s v="Ukraine"/>
    <s v="Export"/>
    <s v="Izmail"/>
    <s v="Dunaysudoremont"/>
  </r>
  <r>
    <s v="Roz Y"/>
    <x v="6"/>
    <n v="6600"/>
    <s v="Agriprime Trading"/>
    <d v="2026-01-07T00:00:00"/>
    <x v="0"/>
    <d v="2026-01-26T00:00:00"/>
    <x v="2"/>
    <s v="Ukraine"/>
    <s v="Export"/>
    <s v="Pivdennyi"/>
    <s v="Migtrans"/>
  </r>
  <r>
    <s v="Prince Hadi"/>
    <x v="1"/>
    <n v="23714"/>
    <s v="Kernel"/>
    <d v="2026-01-07T00:00:00"/>
    <x v="0"/>
    <d v="2026-01-26T00:00:00"/>
    <x v="0"/>
    <s v="Ukraine"/>
    <s v="Export"/>
    <s v="Chornomorsk"/>
    <s v="Transbulk"/>
  </r>
  <r>
    <s v="Zulfikar"/>
    <x v="1"/>
    <n v="24000"/>
    <s v="N/A"/>
    <d v="2026-01-07T00:00:00"/>
    <x v="0"/>
    <d v="2026-01-26T00:00:00"/>
    <x v="5"/>
    <s v="Ukraine"/>
    <s v="Export"/>
    <s v="Pivdennyi"/>
    <s v="Tis-Grain"/>
  </r>
  <r>
    <s v="Golden Leo"/>
    <x v="0"/>
    <n v="6217"/>
    <s v="N/A"/>
    <d v="2026-01-07T00:00:00"/>
    <x v="0"/>
    <d v="2026-01-26T00:00:00"/>
    <x v="5"/>
    <s v="Ukraine"/>
    <s v="Export"/>
    <s v="Odesa"/>
    <s v="N/A"/>
  </r>
  <r>
    <s v="Haj Yehia"/>
    <x v="1"/>
    <n v="22000"/>
    <s v="Zaria Trade"/>
    <d v="2026-01-07T00:00:00"/>
    <x v="0"/>
    <d v="2026-01-26T00:00:00"/>
    <x v="0"/>
    <s v="Ukraine"/>
    <s v="Export"/>
    <s v="Pivdennyi"/>
    <s v="N/A"/>
  </r>
  <r>
    <s v="Queen Lila"/>
    <x v="1"/>
    <n v="30705"/>
    <s v="Astarta Trading"/>
    <d v="2026-01-07T00:00:00"/>
    <x v="0"/>
    <d v="2026-01-26T00:00:00"/>
    <x v="6"/>
    <s v="Ukraine"/>
    <s v="Export"/>
    <s v="Pivdennyi"/>
    <s v="Neptune (Mv Cargo)"/>
  </r>
  <r>
    <s v="Lila"/>
    <x v="1"/>
    <n v="27700"/>
    <s v="Louis Dreyfus"/>
    <d v="2026-01-07T00:00:00"/>
    <x v="0"/>
    <d v="2026-01-26T00:00:00"/>
    <x v="0"/>
    <s v="Ukraine"/>
    <s v="Export"/>
    <s v="Odesa"/>
    <s v="Brooklyn"/>
  </r>
  <r>
    <s v="Mar Bianco"/>
    <x v="1"/>
    <n v="5422"/>
    <s v="ADM"/>
    <d v="2026-01-07T00:00:00"/>
    <x v="0"/>
    <d v="2026-01-26T00:00:00"/>
    <x v="2"/>
    <s v="Ukraine"/>
    <s v="Export"/>
    <s v="Odesa"/>
    <s v="Prista Oil"/>
  </r>
  <r>
    <s v="Al Zahraa"/>
    <x v="4"/>
    <n v="28500"/>
    <s v="Viterra (Glencore)"/>
    <d v="2026-01-09T00:00:00"/>
    <x v="0"/>
    <d v="2026-01-26T00:00:00"/>
    <x v="26"/>
    <s v="Ukraine"/>
    <s v="Export"/>
    <s v="Chornomorsk"/>
    <s v="Igt"/>
  </r>
  <r>
    <s v="Global Arsenal"/>
    <x v="10"/>
    <n v="6600"/>
    <s v="Nibulon"/>
    <d v="2026-01-09T00:00:00"/>
    <x v="0"/>
    <d v="2026-01-26T00:00:00"/>
    <x v="0"/>
    <s v="Ukraine"/>
    <s v="Export"/>
    <s v="Chornomorsk"/>
    <s v="Transservice 2008"/>
  </r>
  <r>
    <s v="Global Arsenal"/>
    <x v="0"/>
    <n v="5962"/>
    <s v="Nibulon"/>
    <d v="2026-01-09T00:00:00"/>
    <x v="0"/>
    <d v="2026-01-26T00:00:00"/>
    <x v="0"/>
    <s v="Ukraine"/>
    <s v="Export"/>
    <s v="Chornomorsk"/>
    <s v="Transservice 2008"/>
  </r>
  <r>
    <s v="Global Arsenal"/>
    <x v="1"/>
    <n v="17606"/>
    <s v="Nibulon"/>
    <d v="2026-01-09T00:00:00"/>
    <x v="0"/>
    <d v="2026-01-26T00:00:00"/>
    <x v="0"/>
    <s v="Ukraine"/>
    <s v="Export"/>
    <s v="Chornomorsk"/>
    <s v="Transservice 2008"/>
  </r>
  <r>
    <s v="Ct Trader"/>
    <x v="2"/>
    <n v="2800"/>
    <s v="Oliynyi Dim"/>
    <d v="2026-01-09T00:00:00"/>
    <x v="0"/>
    <d v="2026-01-26T00:00:00"/>
    <x v="7"/>
    <s v="Ukraine"/>
    <s v="Export"/>
    <s v="Pivdennyi"/>
    <s v="Sunflower Terminal"/>
  </r>
  <r>
    <s v="Rg Ceres"/>
    <x v="1"/>
    <n v="66000"/>
    <s v="Kernel"/>
    <d v="2026-01-09T00:00:00"/>
    <x v="0"/>
    <d v="2026-01-26T00:00:00"/>
    <x v="3"/>
    <s v="Ukraine"/>
    <s v="Export"/>
    <s v="Chornomorsk"/>
    <s v="Transbulk"/>
  </r>
  <r>
    <s v="Rizik Bey"/>
    <x v="1"/>
    <n v="29700"/>
    <s v="Risoil"/>
    <d v="2026-01-09T00:00:00"/>
    <x v="0"/>
    <d v="2026-01-26T00:00:00"/>
    <x v="0"/>
    <s v="Ukraine"/>
    <s v="Export"/>
    <s v="Chornomorsk"/>
    <s v="Risoil-Ily"/>
  </r>
  <r>
    <s v="Ds Manatee"/>
    <x v="1"/>
    <n v="26350"/>
    <s v="Risoil"/>
    <d v="2026-01-09T00:00:00"/>
    <x v="0"/>
    <d v="2026-01-26T00:00:00"/>
    <x v="0"/>
    <s v="Ukraine"/>
    <s v="Export"/>
    <s v="Chornomorsk"/>
    <s v="Risoil-Ily"/>
  </r>
  <r>
    <s v="Mut Ozt"/>
    <x v="2"/>
    <n v="7250"/>
    <s v="Bunge"/>
    <d v="2026-01-09T00:00:00"/>
    <x v="0"/>
    <d v="2026-01-26T00:00:00"/>
    <x v="0"/>
    <s v="Ukraine"/>
    <s v="Export"/>
    <s v="Odesa"/>
    <s v="Opctc"/>
  </r>
  <r>
    <s v="Karabakh Heroes"/>
    <x v="2"/>
    <n v="6250"/>
    <s v="Potoki"/>
    <d v="2026-01-09T00:00:00"/>
    <x v="0"/>
    <d v="2026-01-26T00:00:00"/>
    <x v="5"/>
    <s v="Ukraine"/>
    <s v="Export"/>
    <s v="Pivdennyi"/>
    <s v="Sunflower Terminal"/>
  </r>
  <r>
    <s v="Oris Sofi"/>
    <x v="2"/>
    <n v="5800"/>
    <s v="ADM"/>
    <d v="2026-01-09T00:00:00"/>
    <x v="0"/>
    <d v="2026-01-26T00:00:00"/>
    <x v="20"/>
    <s v="Ukraine"/>
    <s v="Export"/>
    <s v="Chornomorsk"/>
    <s v="Risoil-Ily"/>
  </r>
  <r>
    <s v="Majesty"/>
    <x v="1"/>
    <n v="42180"/>
    <s v="N/A"/>
    <d v="2026-01-09T00:00:00"/>
    <x v="0"/>
    <d v="2026-01-26T00:00:00"/>
    <x v="5"/>
    <s v="Ukraine"/>
    <s v="Export"/>
    <s v="Pivdennyi"/>
    <s v="Odesa Portside Plant"/>
  </r>
  <r>
    <s v="Gold Lucky"/>
    <x v="3"/>
    <n v="4191"/>
    <s v="N/A"/>
    <d v="2026-01-09T00:00:00"/>
    <x v="0"/>
    <d v="2026-01-26T00:00:00"/>
    <x v="5"/>
    <s v="Ukraine"/>
    <s v="Export"/>
    <s v="Odesa"/>
    <s v="Unsc Shipping"/>
  </r>
  <r>
    <s v="Unitank"/>
    <x v="13"/>
    <n v="2000"/>
    <s v="Crystal Alliance Trade"/>
    <d v="2026-01-09T00:00:00"/>
    <x v="0"/>
    <d v="2026-01-26T00:00:00"/>
    <x v="16"/>
    <s v="Ukraine"/>
    <s v="Export"/>
    <s v="Izmail"/>
    <s v="Dunaysudoremont"/>
  </r>
  <r>
    <s v="Ekmen Trans"/>
    <x v="1"/>
    <n v="5869"/>
    <s v="Westchem"/>
    <s v="09.01.2026"/>
    <x v="0"/>
    <d v="2026-01-26T00:00:00"/>
    <x v="10"/>
    <s v="Ukraine"/>
    <s v="Export"/>
    <s v="Odesa"/>
    <s v="Portosun"/>
  </r>
  <r>
    <s v="Sea Horizon"/>
    <x v="0"/>
    <n v="5678"/>
    <s v="Agro Fond"/>
    <d v="2026-01-10T00:00:00"/>
    <x v="0"/>
    <d v="2026-01-26T00:00:00"/>
    <x v="5"/>
    <s v="Ukraine"/>
    <s v="Export"/>
    <s v="Chornomorsk"/>
    <s v="Tek-Trans Group Forward"/>
  </r>
  <r>
    <s v="Mustafa Bey"/>
    <x v="1"/>
    <n v="23100"/>
    <s v="Agromino"/>
    <d v="2026-01-10T00:00:00"/>
    <x v="0"/>
    <d v="2026-01-26T00:00:00"/>
    <x v="0"/>
    <s v="Ukraine"/>
    <s v="Export"/>
    <s v="Chornomorsk"/>
    <s v="Trans-Agro"/>
  </r>
  <r>
    <s v="Gulf Petroleum 4"/>
    <x v="2"/>
    <n v="12000"/>
    <s v="Bunge"/>
    <d v="2026-01-10T00:00:00"/>
    <x v="0"/>
    <d v="2026-01-26T00:00:00"/>
    <x v="6"/>
    <s v="Ukraine"/>
    <s v="Export"/>
    <s v="Chornomorsk"/>
    <s v="Igt"/>
  </r>
  <r>
    <s v="Mubariz Ibrahimov"/>
    <x v="2"/>
    <n v="6250"/>
    <s v="Potoki"/>
    <d v="2026-01-10T00:00:00"/>
    <x v="0"/>
    <d v="2026-01-26T00:00:00"/>
    <x v="5"/>
    <s v="Ukraine"/>
    <s v="Export"/>
    <s v="Pivdennyi"/>
    <s v="Sunflower Terminal"/>
  </r>
  <r>
    <s v="At 27"/>
    <x v="1"/>
    <n v="25404"/>
    <s v="Cofco"/>
    <d v="2026-01-10T00:00:00"/>
    <x v="0"/>
    <d v="2026-01-26T00:00:00"/>
    <x v="0"/>
    <s v="Ukraine"/>
    <s v="Export"/>
    <s v="Pivdennyi"/>
    <s v="Neptune (Mv Cargo)"/>
  </r>
  <r>
    <s v="Clyde"/>
    <x v="2"/>
    <n v="6080"/>
    <s v="Kernel"/>
    <d v="2026-01-10T00:00:00"/>
    <x v="0"/>
    <d v="2026-01-26T00:00:00"/>
    <x v="3"/>
    <s v="Ukraine"/>
    <s v="Export"/>
    <s v="Chornomorsk"/>
    <s v="Tgt"/>
  </r>
  <r>
    <s v="Clyde"/>
    <x v="2"/>
    <n v="5920"/>
    <s v="Kernel"/>
    <d v="2026-01-10T00:00:00"/>
    <x v="0"/>
    <d v="2026-01-26T00:00:00"/>
    <x v="24"/>
    <s v="Ukraine"/>
    <s v="Export"/>
    <s v="Chornomorsk"/>
    <s v="Tgt"/>
  </r>
  <r>
    <s v="Selvana"/>
    <x v="0"/>
    <n v="31800"/>
    <s v="Agroprosperis"/>
    <d v="2026-01-10T00:00:00"/>
    <x v="0"/>
    <d v="2026-01-26T00:00:00"/>
    <x v="5"/>
    <s v="Ukraine"/>
    <s v="Export"/>
    <s v="Pivdennyi"/>
    <s v="Tis-Grain"/>
  </r>
  <r>
    <s v="Cagla"/>
    <x v="1"/>
    <n v="33000"/>
    <s v="ADM"/>
    <d v="2026-01-10T00:00:00"/>
    <x v="0"/>
    <d v="2026-01-26T00:00:00"/>
    <x v="5"/>
    <s v="Ukraine"/>
    <s v="Export"/>
    <s v="Odesa"/>
    <s v="Ukrelevatorprom"/>
  </r>
  <r>
    <s v="Salix"/>
    <x v="1"/>
    <n v="2824"/>
    <s v="N/A"/>
    <s v="10.01.2026"/>
    <x v="0"/>
    <d v="2026-01-26T00:00:00"/>
    <x v="10"/>
    <s v="Ukraine"/>
    <s v="Export"/>
    <s v="Odesa"/>
    <s v="Unsc Shipping"/>
  </r>
  <r>
    <s v="Lady Laguna"/>
    <x v="4"/>
    <n v="16500"/>
    <s v="Agroprosperis"/>
    <d v="2026-01-11T00:00:00"/>
    <x v="0"/>
    <d v="2026-01-26T00:00:00"/>
    <x v="26"/>
    <s v="Ukraine"/>
    <s v="Export"/>
    <s v="Pivdennyi"/>
    <s v="Tis-Fertilizers"/>
  </r>
  <r>
    <s v="Al Karrar"/>
    <x v="1"/>
    <n v="24491"/>
    <s v="Adelon"/>
    <d v="2026-01-11T00:00:00"/>
    <x v="0"/>
    <d v="2026-01-26T00:00:00"/>
    <x v="5"/>
    <s v="Ukraine"/>
    <s v="Export"/>
    <s v="Chornomorsk"/>
    <s v="Chornomorsk Trade Port"/>
  </r>
  <r>
    <s v="Alsu"/>
    <x v="2"/>
    <n v="3000"/>
    <s v="Risoil"/>
    <d v="2026-01-11T00:00:00"/>
    <x v="0"/>
    <d v="2026-01-26T00:00:00"/>
    <x v="7"/>
    <s v="Ukraine"/>
    <s v="Export"/>
    <s v="Chornomorsk"/>
    <s v="Risoil-Ily"/>
  </r>
  <r>
    <s v="Axion Esti"/>
    <x v="4"/>
    <n v="55810"/>
    <s v="Kernel"/>
    <d v="2026-01-11T00:00:00"/>
    <x v="0"/>
    <d v="2026-01-26T00:00:00"/>
    <x v="6"/>
    <s v="Ukraine"/>
    <s v="Export"/>
    <s v="Chornomorsk"/>
    <s v="Transbulk"/>
  </r>
  <r>
    <s v="Golden Bird"/>
    <x v="1"/>
    <n v="10642"/>
    <s v="Orsett Trading"/>
    <d v="2026-01-11T00:00:00"/>
    <x v="0"/>
    <d v="2026-01-26T00:00:00"/>
    <x v="10"/>
    <s v="Ukraine"/>
    <s v="Export"/>
    <s v="Chornomorsk"/>
    <s v="Eco Resource Hold. (Olir Grain)"/>
  </r>
  <r>
    <s v="Optimus S"/>
    <x v="13"/>
    <n v="4331"/>
    <s v="ADM"/>
    <d v="2026-01-11T00:00:00"/>
    <x v="0"/>
    <d v="2026-01-26T00:00:00"/>
    <x v="3"/>
    <s v="Ukraine"/>
    <s v="Export"/>
    <s v="Chornomorsk"/>
    <s v="Risoil-Ily"/>
  </r>
  <r>
    <s v="Amarella"/>
    <x v="1"/>
    <n v="31020"/>
    <s v="Kernel"/>
    <d v="2026-01-11T00:00:00"/>
    <x v="0"/>
    <d v="2026-01-26T00:00:00"/>
    <x v="0"/>
    <s v="Ukraine"/>
    <s v="Export"/>
    <s v="Chornomorsk"/>
    <s v="Transbulk"/>
  </r>
  <r>
    <s v="Sea Dawn"/>
    <x v="1"/>
    <n v="66000"/>
    <s v="Louis Dreyfus"/>
    <d v="2026-01-11T00:00:00"/>
    <x v="0"/>
    <d v="2026-01-26T00:00:00"/>
    <x v="35"/>
    <s v="Ukraine"/>
    <s v="Export"/>
    <s v="Pivdennyi"/>
    <s v="Borivage"/>
  </r>
  <r>
    <s v="Ant"/>
    <x v="4"/>
    <n v="4976"/>
    <s v="N/A"/>
    <s v="11.01.2026"/>
    <x v="0"/>
    <d v="2026-01-26T00:00:00"/>
    <x v="0"/>
    <s v="Ukraine"/>
    <s v="Export"/>
    <s v="Odesa"/>
    <s v="N/A"/>
  </r>
  <r>
    <s v="Brave Warrior"/>
    <x v="4"/>
    <n v="5500"/>
    <s v="Solagro"/>
    <s v="11.01.2026"/>
    <x v="0"/>
    <d v="2026-01-26T00:00:00"/>
    <x v="10"/>
    <s v="Ukraine"/>
    <s v="Export"/>
    <s v="Izmail"/>
    <s v="Dunaysudoremont"/>
  </r>
  <r>
    <s v="Bs-6"/>
    <x v="6"/>
    <n v="1506"/>
    <m/>
    <s v="11.01.2026"/>
    <x v="0"/>
    <d v="2026-01-26T00:00:00"/>
    <x v="16"/>
    <s v="Ukraine"/>
    <s v="Export"/>
    <s v="Izmail"/>
    <s v="Galaxy"/>
  </r>
  <r>
    <s v="Lady Esma"/>
    <x v="1"/>
    <n v="27500"/>
    <s v="Agroprosperis"/>
    <d v="2026-01-12T00:00:00"/>
    <x v="0"/>
    <d v="2026-01-26T00:00:00"/>
    <x v="5"/>
    <s v="Ukraine"/>
    <s v="Export"/>
    <s v="Chornomorsk"/>
    <s v="Transservice"/>
  </r>
  <r>
    <s v="Amira Layla"/>
    <x v="4"/>
    <n v="30597"/>
    <s v="Cargill"/>
    <d v="2026-01-12T00:00:00"/>
    <x v="0"/>
    <d v="2026-01-26T00:00:00"/>
    <x v="26"/>
    <s v="Ukraine"/>
    <s v="Export"/>
    <s v="Pivdennyi"/>
    <s v="Neptune (Mv Cargo)"/>
  </r>
  <r>
    <s v="Lady Monica"/>
    <x v="7"/>
    <n v="8752"/>
    <s v="ADM"/>
    <d v="2026-01-12T00:00:00"/>
    <x v="0"/>
    <d v="2026-01-26T00:00:00"/>
    <x v="14"/>
    <s v="Ukraine"/>
    <s v="Export"/>
    <s v="Chornomorsk"/>
    <s v="Risoil-Ily"/>
  </r>
  <r>
    <s v="Lady Monica"/>
    <x v="14"/>
    <n v="13870"/>
    <s v="ADM"/>
    <d v="2026-01-12T00:00:00"/>
    <x v="0"/>
    <d v="2026-01-26T00:00:00"/>
    <x v="14"/>
    <s v="Ukraine"/>
    <s v="Export"/>
    <s v="Chornomorsk"/>
    <s v="Risoil-Ily"/>
  </r>
  <r>
    <s v="Vitis"/>
    <x v="2"/>
    <n v="5950"/>
    <s v="Kernel"/>
    <d v="2026-01-12T00:00:00"/>
    <x v="0"/>
    <d v="2026-01-26T00:00:00"/>
    <x v="0"/>
    <s v="Ukraine"/>
    <s v="Export"/>
    <s v="Chornomorsk"/>
    <s v="Tgt"/>
  </r>
  <r>
    <s v="Lady Meral"/>
    <x v="1"/>
    <n v="28547"/>
    <s v="Viterra (Glencore)"/>
    <d v="2026-01-12T00:00:00"/>
    <x v="0"/>
    <d v="2026-01-26T00:00:00"/>
    <x v="14"/>
    <s v="Ukraine"/>
    <s v="Export"/>
    <s v="Chornomorsk"/>
    <s v="Igt"/>
  </r>
  <r>
    <s v="Viva"/>
    <x v="2"/>
    <n v="14400"/>
    <s v="Kernel"/>
    <d v="2026-01-12T00:00:00"/>
    <x v="0"/>
    <d v="2026-01-26T00:00:00"/>
    <x v="6"/>
    <s v="Ukraine"/>
    <s v="Export"/>
    <s v="Pivdennyi"/>
    <s v="Tis-Coal"/>
  </r>
  <r>
    <s v="Blue Bead"/>
    <x v="1"/>
    <n v="25654"/>
    <s v="N/A"/>
    <d v="2026-01-12T00:00:00"/>
    <x v="0"/>
    <d v="2026-01-26T00:00:00"/>
    <x v="5"/>
    <s v="Ukraine"/>
    <s v="Export"/>
    <s v="Chornomorsk"/>
    <s v="Port Service"/>
  </r>
  <r>
    <s v="Ayana"/>
    <x v="6"/>
    <n v="3273"/>
    <s v="N/A"/>
    <s v="12.01.2026"/>
    <x v="0"/>
    <d v="2026-01-26T00:00:00"/>
    <x v="11"/>
    <s v="Ukraine"/>
    <s v="Export"/>
    <s v="Pivdennyi"/>
    <s v="Pivdennyi Trade Port"/>
  </r>
  <r>
    <s v="Sally M"/>
    <x v="7"/>
    <n v="6000"/>
    <s v="Gidrosend"/>
    <s v="12.01.2026"/>
    <x v="0"/>
    <d v="2026-01-26T00:00:00"/>
    <x v="6"/>
    <s v="Ukraine"/>
    <s v="Export"/>
    <s v="Pivdennyi"/>
    <s v="Tis-Ore"/>
  </r>
  <r>
    <s v="Sea Horse"/>
    <x v="1"/>
    <n v="30787"/>
    <s v="Nibulon"/>
    <d v="2026-01-13T00:00:00"/>
    <x v="0"/>
    <d v="2026-01-26T00:00:00"/>
    <x v="26"/>
    <s v="Ukraine"/>
    <s v="Export"/>
    <s v="Pivdennyi"/>
    <s v="Tis-Fertilizers"/>
  </r>
  <r>
    <s v="Sahin 3"/>
    <x v="10"/>
    <n v="3736"/>
    <s v="Brooklyn"/>
    <d v="2026-01-13T00:00:00"/>
    <x v="0"/>
    <d v="2026-01-26T00:00:00"/>
    <x v="0"/>
    <s v="Ukraine"/>
    <s v="Export"/>
    <s v="Odesa"/>
    <s v="Brooklyn"/>
  </r>
  <r>
    <s v="Meraio"/>
    <x v="9"/>
    <n v="23832"/>
    <s v="Arista Trading"/>
    <d v="2026-01-13T00:00:00"/>
    <x v="0"/>
    <d v="2026-01-26T00:00:00"/>
    <x v="23"/>
    <s v="Ukraine"/>
    <s v="Export"/>
    <s v="Odesa"/>
    <s v="Novotech"/>
  </r>
  <r>
    <s v="Usichem"/>
    <x v="2"/>
    <n v="6293"/>
    <s v="Mhp"/>
    <d v="2026-01-13T00:00:00"/>
    <x v="0"/>
    <d v="2026-01-26T00:00:00"/>
    <x v="5"/>
    <s v="Ukraine"/>
    <s v="Export"/>
    <s v="Chornomorsk"/>
    <s v="Risoil-Ily"/>
  </r>
  <r>
    <s v="Stellar"/>
    <x v="2"/>
    <n v="5100"/>
    <s v="Agriprime Trading"/>
    <d v="2026-01-13T00:00:00"/>
    <x v="0"/>
    <d v="2026-01-26T00:00:00"/>
    <x v="16"/>
    <s v="Ukraine"/>
    <s v="Export"/>
    <s v="Pivdennyi"/>
    <s v="Sunflower Terminal"/>
  </r>
  <r>
    <s v="Almeray"/>
    <x v="1"/>
    <n v="31569"/>
    <s v="ADM"/>
    <d v="2026-01-13T00:00:00"/>
    <x v="0"/>
    <d v="2026-01-26T00:00:00"/>
    <x v="12"/>
    <s v="Ukraine"/>
    <s v="Export"/>
    <s v="Odesa"/>
    <s v="Ukrelevatorprom"/>
  </r>
  <r>
    <s v="Omaya"/>
    <x v="6"/>
    <n v="6600"/>
    <s v="N/A"/>
    <s v="13.01.2026"/>
    <x v="0"/>
    <d v="2026-01-26T00:00:00"/>
    <x v="9"/>
    <s v="Ukraine"/>
    <s v="Export"/>
    <s v="Pivdennyi"/>
    <s v="Migtrans"/>
  </r>
  <r>
    <s v="Wael K"/>
    <x v="3"/>
    <n v="7000"/>
    <s v="N/A"/>
    <d v="2026-01-14T00:00:00"/>
    <x v="0"/>
    <d v="2026-01-26T00:00:00"/>
    <x v="5"/>
    <s v="Ukraine"/>
    <s v="Export"/>
    <s v="Chornomorsk"/>
    <s v="N/A"/>
  </r>
  <r>
    <s v="Excellion"/>
    <x v="2"/>
    <n v="7100"/>
    <s v="Bunge"/>
    <d v="2026-01-14T00:00:00"/>
    <x v="0"/>
    <d v="2026-01-26T00:00:00"/>
    <x v="5"/>
    <s v="Ukraine"/>
    <s v="Export"/>
    <s v="Chornomorsk"/>
    <s v="Igt"/>
  </r>
  <r>
    <s v="Abdullah M"/>
    <x v="1"/>
    <n v="29877"/>
    <s v="N/A"/>
    <d v="2026-01-14T00:00:00"/>
    <x v="0"/>
    <d v="2026-01-26T00:00:00"/>
    <x v="0"/>
    <s v="Ukraine"/>
    <s v="Export"/>
    <s v="Chornomorsk"/>
    <s v="Risoil-Ily"/>
  </r>
  <r>
    <s v="Golden Arrow"/>
    <x v="1"/>
    <n v="12439"/>
    <s v="Orsett Trading"/>
    <d v="2026-01-14T00:00:00"/>
    <x v="0"/>
    <d v="2026-01-26T00:00:00"/>
    <x v="2"/>
    <s v="Ukraine"/>
    <s v="Export"/>
    <s v="Chornomorsk"/>
    <s v="Eco Resource Hold. (Olir Grain)"/>
  </r>
  <r>
    <s v="Golden Sapling"/>
    <x v="2"/>
    <n v="17337"/>
    <s v="Alfa Trading (Wilmar)"/>
    <d v="2026-01-14T00:00:00"/>
    <x v="0"/>
    <d v="2026-01-26T00:00:00"/>
    <x v="13"/>
    <s v="Ukraine"/>
    <s v="Export"/>
    <s v="Pivdennyi"/>
    <s v="Delta-Wilmar"/>
  </r>
  <r>
    <s v="Cs Changan"/>
    <x v="7"/>
    <n v="59127"/>
    <s v="Kernel"/>
    <d v="2026-01-14T00:00:00"/>
    <x v="0"/>
    <d v="2026-01-26T00:00:00"/>
    <x v="17"/>
    <s v="Ukraine"/>
    <s v="Export"/>
    <s v="Chornomorsk"/>
    <s v="Transbulk"/>
  </r>
  <r>
    <s v="Happy C"/>
    <x v="1"/>
    <n v="25550"/>
    <s v="Kernel"/>
    <d v="2026-01-14T00:00:00"/>
    <x v="0"/>
    <d v="2026-01-26T00:00:00"/>
    <x v="0"/>
    <s v="Ukraine"/>
    <s v="Export"/>
    <s v="Chornomorsk"/>
    <s v="Transbulk"/>
  </r>
  <r>
    <s v="Christina B"/>
    <x v="1"/>
    <n v="63832"/>
    <s v="Kernel"/>
    <d v="2026-01-14T00:00:00"/>
    <x v="0"/>
    <d v="2026-01-26T00:00:00"/>
    <x v="4"/>
    <s v="Ukraine"/>
    <s v="Export"/>
    <s v="Chornomorsk"/>
    <s v="Transbulk"/>
  </r>
  <r>
    <s v="Mera Queen"/>
    <x v="6"/>
    <n v="3923"/>
    <s v="Viktor K"/>
    <s v="14.01.2026"/>
    <x v="0"/>
    <d v="2026-01-26T00:00:00"/>
    <x v="28"/>
    <s v="Ukraine"/>
    <s v="Export"/>
    <s v="Pivdennyi"/>
    <s v="Tis – Berth 24"/>
  </r>
  <r>
    <s v="Natali"/>
    <x v="1"/>
    <n v="3289"/>
    <s v="Soya Hellas"/>
    <s v="14.01.2026"/>
    <x v="0"/>
    <d v="2026-01-26T00:00:00"/>
    <x v="10"/>
    <s v="Ukraine"/>
    <s v="Export"/>
    <s v="Odesa"/>
    <s v="Unsc Shipping"/>
  </r>
  <r>
    <s v="Act-65"/>
    <x v="1"/>
    <n v="1139"/>
    <s v="ADM"/>
    <s v="14.01.2026"/>
    <x v="0"/>
    <d v="2026-01-26T00:00:00"/>
    <x v="16"/>
    <s v="Ukraine"/>
    <s v="Export"/>
    <s v="Izmail"/>
    <s v="Izmail Trade Port"/>
  </r>
  <r>
    <s v="Act 51"/>
    <x v="1"/>
    <n v="841"/>
    <s v="ADM"/>
    <s v="14.01.2026"/>
    <x v="0"/>
    <d v="2026-01-26T00:00:00"/>
    <x v="16"/>
    <s v="Ukraine"/>
    <s v="Export"/>
    <s v="Izmail"/>
    <s v="Izmail Trade Port"/>
  </r>
  <r>
    <s v="Act 41"/>
    <x v="1"/>
    <n v="1151"/>
    <s v="ADM"/>
    <s v="14.01.2026"/>
    <x v="0"/>
    <d v="2026-01-26T00:00:00"/>
    <x v="16"/>
    <s v="Ukraine"/>
    <s v="Export"/>
    <s v="Izmail"/>
    <s v="Izmail Trade Port"/>
  </r>
  <r>
    <s v="Act 63"/>
    <x v="1"/>
    <n v="1153"/>
    <s v="ADM"/>
    <s v="14.01.2026"/>
    <x v="0"/>
    <d v="2026-01-26T00:00:00"/>
    <x v="16"/>
    <s v="Ukraine"/>
    <s v="Export"/>
    <s v="Izmail"/>
    <s v="Izmail Trade Port"/>
  </r>
  <r>
    <s v="Act 1"/>
    <x v="1"/>
    <n v="1206"/>
    <s v="ADM"/>
    <s v="14.01.2026"/>
    <x v="0"/>
    <d v="2026-01-26T00:00:00"/>
    <x v="16"/>
    <s v="Ukraine"/>
    <s v="Export"/>
    <s v="Izmail"/>
    <s v="Izmail Trade Port"/>
  </r>
  <r>
    <s v="Act 54"/>
    <x v="1"/>
    <n v="793"/>
    <s v="ADM"/>
    <s v="14.01.2026"/>
    <x v="0"/>
    <d v="2026-01-26T00:00:00"/>
    <x v="16"/>
    <s v="Ukraine"/>
    <s v="Export"/>
    <s v="Izmail"/>
    <s v="Izmail Trade Port"/>
  </r>
  <r>
    <s v="Jumard"/>
    <x v="4"/>
    <n v="28580"/>
    <s v="Nibulon"/>
    <d v="2026-01-15T00:00:00"/>
    <x v="0"/>
    <d v="2026-01-26T00:00:00"/>
    <x v="3"/>
    <s v="Ukraine"/>
    <s v="Export"/>
    <s v="Chornomorsk"/>
    <s v="Transservice 2008"/>
  </r>
  <r>
    <s v="Eternal Bright"/>
    <x v="1"/>
    <n v="62687"/>
    <s v="Cargill"/>
    <d v="2026-01-15T00:00:00"/>
    <x v="0"/>
    <d v="2026-01-26T00:00:00"/>
    <x v="18"/>
    <s v="Ukraine"/>
    <s v="Export"/>
    <s v="Pivdennyi"/>
    <s v="Neptune (Mv Cargo)"/>
  </r>
  <r>
    <s v="Eliana"/>
    <x v="2"/>
    <n v="5250"/>
    <s v="Bunge"/>
    <d v="2026-01-15T00:00:00"/>
    <x v="0"/>
    <d v="2026-01-26T00:00:00"/>
    <x v="3"/>
    <s v="Ukraine"/>
    <s v="Export"/>
    <s v="Odesa"/>
    <s v="Opctc"/>
  </r>
  <r>
    <s v="Alfa Watan"/>
    <x v="1"/>
    <n v="2960"/>
    <s v="Soya Hellas"/>
    <s v="15.01.2026"/>
    <x v="0"/>
    <d v="2026-01-26T00:00:00"/>
    <x v="10"/>
    <s v="Ukraine"/>
    <s v="Export"/>
    <s v="Izmail"/>
    <s v="Izmail Trade Port"/>
  </r>
  <r>
    <s v="Golden Hope"/>
    <x v="1"/>
    <n v="61594"/>
    <s v="Louis Dreyfus"/>
    <d v="2026-01-16T00:00:00"/>
    <x v="0"/>
    <d v="2026-01-26T00:00:00"/>
    <x v="22"/>
    <s v="Ukraine"/>
    <s v="Export"/>
    <s v="Pivdennyi"/>
    <s v="Borivage"/>
  </r>
  <r>
    <s v="Touran"/>
    <x v="1"/>
    <n v="53551"/>
    <s v="Viterra (Glencore)"/>
    <d v="2026-01-16T00:00:00"/>
    <x v="0"/>
    <d v="2026-01-26T00:00:00"/>
    <x v="3"/>
    <s v="Ukraine"/>
    <s v="Export"/>
    <s v="Chornomorsk"/>
    <s v="Igt"/>
  </r>
  <r>
    <s v="Amira Loulia"/>
    <x v="4"/>
    <n v="30000"/>
    <s v="Nibulon"/>
    <d v="2026-01-16T00:00:00"/>
    <x v="0"/>
    <d v="2026-01-26T00:00:00"/>
    <x v="26"/>
    <s v="Ukraine"/>
    <s v="Export"/>
    <s v="Pivdennyi"/>
    <s v="Tis-Grain"/>
  </r>
  <r>
    <s v="Alaa M"/>
    <x v="10"/>
    <n v="6000"/>
    <s v="N/A"/>
    <d v="2026-01-16T00:00:00"/>
    <x v="0"/>
    <d v="2026-01-26T00:00:00"/>
    <x v="5"/>
    <s v="Ukraine"/>
    <s v="Export"/>
    <s v="Izmail"/>
    <s v="N/A"/>
  </r>
  <r>
    <s v="Halim M"/>
    <x v="7"/>
    <n v="2900"/>
    <s v="ADM"/>
    <d v="2026-01-16T00:00:00"/>
    <x v="0"/>
    <d v="2026-01-26T00:00:00"/>
    <x v="2"/>
    <s v="Ukraine"/>
    <s v="Export"/>
    <s v="Odesa"/>
    <s v="Ukrelevatorprom"/>
  </r>
  <r>
    <s v="Halim M"/>
    <x v="1"/>
    <n v="7150"/>
    <s v="ADM"/>
    <d v="2026-01-16T00:00:00"/>
    <x v="0"/>
    <d v="2026-01-26T00:00:00"/>
    <x v="2"/>
    <s v="Ukraine"/>
    <s v="Export"/>
    <s v="Odesa"/>
    <s v="Ukrelevatorprom"/>
  </r>
  <r>
    <s v="Ak Khadeja"/>
    <x v="19"/>
    <n v="4800"/>
    <s v="N/A"/>
    <d v="2026-01-16T00:00:00"/>
    <x v="0"/>
    <d v="2026-01-26T00:00:00"/>
    <x v="3"/>
    <s v="Ukraine"/>
    <s v="Export"/>
    <s v="Chornomorsk"/>
    <s v="Chornomorsk Trade Port"/>
  </r>
  <r>
    <s v="Marla Orca"/>
    <x v="1"/>
    <n v="6414"/>
    <s v="ADM"/>
    <d v="2026-01-16T00:00:00"/>
    <x v="0"/>
    <d v="2026-01-26T00:00:00"/>
    <x v="2"/>
    <s v="Ukraine"/>
    <s v="Export"/>
    <s v="Odesa"/>
    <s v="N/A"/>
  </r>
  <r>
    <s v="Noraya"/>
    <x v="1"/>
    <n v="28500"/>
    <s v="N/A"/>
    <d v="2026-01-16T00:00:00"/>
    <x v="0"/>
    <d v="2026-01-26T00:00:00"/>
    <x v="5"/>
    <s v="Ukraine"/>
    <s v="Export"/>
    <s v="Odesa"/>
    <s v="N/A"/>
  </r>
  <r>
    <s v="Hs Dignity"/>
    <x v="4"/>
    <n v="6600"/>
    <s v="Nibulon"/>
    <d v="2026-01-16T00:00:00"/>
    <x v="0"/>
    <d v="2026-01-26T00:00:00"/>
    <x v="26"/>
    <s v="Ukraine"/>
    <s v="Export"/>
    <s v="Izmail"/>
    <s v="Nibulon Bessarabia"/>
  </r>
  <r>
    <s v="Lunara"/>
    <x v="1"/>
    <n v="31912"/>
    <s v="Cfg"/>
    <d v="2026-01-17T00:00:00"/>
    <x v="0"/>
    <d v="2026-01-26T00:00:00"/>
    <x v="12"/>
    <s v="Ukraine"/>
    <s v="Export"/>
    <s v="Chornomorsk"/>
    <s v="Risoil-Ily"/>
  </r>
  <r>
    <s v="Mavka"/>
    <x v="2"/>
    <n v="11200"/>
    <s v="Kernel"/>
    <d v="2026-01-17T00:00:00"/>
    <x v="0"/>
    <d v="2026-01-26T00:00:00"/>
    <x v="6"/>
    <s v="Ukraine"/>
    <s v="Export"/>
    <s v="Pivdennyi"/>
    <s v="Tis – Berth 24"/>
  </r>
  <r>
    <s v="Asli Elif"/>
    <x v="4"/>
    <n v="3300"/>
    <s v="Mhp"/>
    <d v="2026-01-17T00:00:00"/>
    <x v="0"/>
    <d v="2026-01-26T00:00:00"/>
    <x v="10"/>
    <s v="Ukraine"/>
    <s v="Export"/>
    <s v="Chornomorsk"/>
    <s v="Risoil-Ily"/>
  </r>
  <r>
    <s v="Lady Jamila"/>
    <x v="1"/>
    <n v="7016"/>
    <s v="ADM"/>
    <s v="17.01.2026"/>
    <x v="0"/>
    <d v="2026-01-26T00:00:00"/>
    <x v="2"/>
    <s v="Ukraine"/>
    <s v="Export"/>
    <s v="Odesa"/>
    <s v="N/A"/>
  </r>
  <r>
    <s v="Lady Jamila"/>
    <x v="7"/>
    <n v="2911"/>
    <s v="Oliynyi Dim"/>
    <s v="17.01.2026"/>
    <x v="0"/>
    <d v="2026-01-26T00:00:00"/>
    <x v="2"/>
    <s v="Ukraine"/>
    <s v="Export"/>
    <s v="Odesa"/>
    <s v="Unsc Shipping"/>
  </r>
  <r>
    <s v="Nj Sun"/>
    <x v="1"/>
    <n v="30705"/>
    <s v="N/A"/>
    <d v="2026-01-17T00:00:00"/>
    <x v="0"/>
    <d v="2026-01-26T00:00:00"/>
    <x v="6"/>
    <s v="Ukraine"/>
    <s v="Export"/>
    <s v="Pivdennyi"/>
    <s v="Odesa Portside Plant"/>
  </r>
  <r>
    <s v="Haroun Bey"/>
    <x v="1"/>
    <n v="25500"/>
    <s v="N/A"/>
    <d v="2026-01-17T00:00:00"/>
    <x v="0"/>
    <d v="2026-01-26T00:00:00"/>
    <x v="7"/>
    <s v="Ukraine"/>
    <s v="Export"/>
    <s v="Pivdennyi"/>
    <s v="N/A"/>
  </r>
  <r>
    <s v="Fayze K"/>
    <x v="1"/>
    <n v="7714"/>
    <s v="Nibulon"/>
    <d v="2026-01-17T00:00:00"/>
    <x v="0"/>
    <d v="2026-01-26T00:00:00"/>
    <x v="5"/>
    <s v="Ukraine"/>
    <s v="Export"/>
    <s v="Odesa"/>
    <s v="Portosun"/>
  </r>
  <r>
    <s v="Ocean Legend"/>
    <x v="1"/>
    <n v="4827"/>
    <s v="ADM"/>
    <d v="2026-01-17T00:00:00"/>
    <x v="0"/>
    <d v="2026-01-26T00:00:00"/>
    <x v="34"/>
    <s v="Ukraine"/>
    <s v="Export"/>
    <s v="Odesa"/>
    <s v="N/A"/>
  </r>
  <r>
    <s v="Honorine"/>
    <x v="1"/>
    <n v="27311"/>
    <s v="Kernel"/>
    <d v="2026-01-18T00:00:00"/>
    <x v="0"/>
    <d v="2026-01-26T00:00:00"/>
    <x v="5"/>
    <s v="Ukraine"/>
    <s v="Export"/>
    <s v="Chornomorsk"/>
    <s v="Transbulk"/>
  </r>
  <r>
    <s v="Tamrey S"/>
    <x v="1"/>
    <n v="29018"/>
    <s v="ADM"/>
    <d v="2026-01-18T00:00:00"/>
    <x v="0"/>
    <d v="2026-01-26T00:00:00"/>
    <x v="6"/>
    <s v="Ukraine"/>
    <s v="Export"/>
    <s v="Odesa"/>
    <s v="Ukrelevatorprom"/>
  </r>
  <r>
    <s v="Amira Maryana"/>
    <x v="1"/>
    <n v="29109"/>
    <s v="Louis Dreyfus"/>
    <d v="2026-01-18T00:00:00"/>
    <x v="0"/>
    <d v="2026-01-26T00:00:00"/>
    <x v="12"/>
    <s v="Ukraine"/>
    <s v="Export"/>
    <s v="Odesa"/>
    <s v="Brooklyn"/>
  </r>
  <r>
    <s v="Valmiera"/>
    <x v="21"/>
    <n v="6218"/>
    <s v="Interstarch Ukraine"/>
    <s v="18.01.2026"/>
    <x v="0"/>
    <d v="2026-01-26T00:00:00"/>
    <x v="5"/>
    <s v="Ukraine"/>
    <s v="Export"/>
    <s v="Izmail"/>
    <s v="Newenergy"/>
  </r>
  <r>
    <s v="Monika"/>
    <x v="2"/>
    <n v="1800"/>
    <s v="D.A.M Trade Group"/>
    <d v="2026-01-19T00:00:00"/>
    <x v="0"/>
    <d v="2026-01-26T00:00:00"/>
    <x v="28"/>
    <s v="Ukraine"/>
    <s v="Export"/>
    <s v="Izmail"/>
    <s v="Dunaysudoremont"/>
  </r>
  <r>
    <s v="Ladonna"/>
    <x v="0"/>
    <n v="20701"/>
    <s v="N/A"/>
    <d v="2026-01-19T00:00:00"/>
    <x v="0"/>
    <d v="2026-01-26T00:00:00"/>
    <x v="5"/>
    <s v="Ukraine"/>
    <s v="Export"/>
    <s v="Odesa"/>
    <s v="N/A"/>
  </r>
  <r>
    <s v="Gabriela H"/>
    <x v="14"/>
    <n v="6121"/>
    <s v="Izmail-Transbulkterminal"/>
    <d v="2026-01-19T00:00:00"/>
    <x v="0"/>
    <d v="2026-01-26T00:00:00"/>
    <x v="5"/>
    <s v="Ukraine"/>
    <s v="Export"/>
    <s v="Izmail"/>
    <s v="N/A"/>
  </r>
  <r>
    <s v="Dr Sarkas"/>
    <x v="1"/>
    <n v="26983"/>
    <s v="Kernel"/>
    <d v="2026-01-19T00:00:00"/>
    <x v="0"/>
    <d v="2026-01-26T00:00:00"/>
    <x v="0"/>
    <s v="Ukraine"/>
    <s v="Export"/>
    <s v="Chornomorsk"/>
    <s v="Transbulk"/>
  </r>
  <r>
    <s v="Zheng Heng"/>
    <x v="1"/>
    <n v="65300"/>
    <s v="Kernel"/>
    <d v="2026-01-19T00:00:00"/>
    <x v="0"/>
    <d v="2026-01-26T00:00:00"/>
    <x v="3"/>
    <s v="Ukraine"/>
    <s v="Export"/>
    <s v="Chornomorsk"/>
    <s v="Transbulk"/>
  </r>
  <r>
    <s v="Zurich"/>
    <x v="1"/>
    <n v="67558"/>
    <s v="Cargill"/>
    <d v="2026-01-19T00:00:00"/>
    <x v="0"/>
    <d v="2026-01-26T00:00:00"/>
    <x v="6"/>
    <s v="Ukraine"/>
    <s v="Export"/>
    <s v="Pivdennyi"/>
    <s v="Neptune (Mv Cargo)"/>
  </r>
  <r>
    <s v="Amar Meray"/>
    <x v="1"/>
    <n v="29261"/>
    <s v="Nibulon"/>
    <d v="2026-01-19T00:00:00"/>
    <x v="0"/>
    <d v="2026-01-26T00:00:00"/>
    <x v="26"/>
    <s v="Ukraine"/>
    <s v="Export"/>
    <s v="Pivdennyi"/>
    <s v="Tis-Grain"/>
  </r>
  <r>
    <s v="Fk Hatice"/>
    <x v="1"/>
    <n v="5454"/>
    <s v="ADM"/>
    <d v="2026-01-19T00:00:00"/>
    <x v="0"/>
    <d v="2026-01-26T00:00:00"/>
    <x v="2"/>
    <s v="Ukraine"/>
    <s v="Export"/>
    <s v="Odesa"/>
    <s v="Ukrelevatorprom"/>
  </r>
  <r>
    <s v="Ak Pioneer"/>
    <x v="4"/>
    <n v="6900"/>
    <s v="Alberta Trade"/>
    <d v="2026-01-19T00:00:00"/>
    <x v="0"/>
    <d v="2026-01-26T00:00:00"/>
    <x v="10"/>
    <s v="Ukraine"/>
    <s v="Export"/>
    <s v="Izmail"/>
    <s v="N/A"/>
  </r>
  <r>
    <s v="UBC Avilova"/>
    <x v="2"/>
    <n v="2095"/>
    <s v="N/A"/>
    <d v="2026-01-20T00:00:00"/>
    <x v="0"/>
    <d v="2026-01-26T00:00:00"/>
    <x v="28"/>
    <s v="Ukraine"/>
    <s v="Export"/>
    <s v="Izmail"/>
    <s v="N/A"/>
  </r>
  <r>
    <s v="Osman Bey"/>
    <x v="1"/>
    <n v="23100"/>
    <s v="Agromino"/>
    <d v="2026-01-20T00:00:00"/>
    <x v="0"/>
    <d v="2026-01-26T00:00:00"/>
    <x v="5"/>
    <s v="Ukraine"/>
    <s v="Export"/>
    <s v="Chornomorsk"/>
    <s v="Trans-Agro"/>
  </r>
  <r>
    <s v="Barbaros Hayrettin Vardal"/>
    <x v="2"/>
    <n v="3000"/>
    <s v="Cofco, Mhp"/>
    <d v="2026-01-20T00:00:00"/>
    <x v="0"/>
    <d v="2026-01-26T00:00:00"/>
    <x v="3"/>
    <s v="Ukraine"/>
    <s v="Export"/>
    <s v="Chornomorsk"/>
    <s v="Risoil-Ily"/>
  </r>
  <r>
    <s v="Barbaros Hayrettin Vardal"/>
    <x v="2"/>
    <n v="2400"/>
    <s v="Cofco, Mhp"/>
    <d v="2026-01-20T00:00:00"/>
    <x v="0"/>
    <d v="2026-01-26T00:00:00"/>
    <x v="35"/>
    <s v="Ukraine"/>
    <s v="Export"/>
    <s v="Chornomorsk"/>
    <s v="Risoil-Ily"/>
  </r>
  <r>
    <s v="Ekmen Royal"/>
    <x v="0"/>
    <n v="7850"/>
    <s v="Agro Fond"/>
    <d v="2026-01-21T00:00:00"/>
    <x v="0"/>
    <d v="2026-01-26T00:00:00"/>
    <x v="10"/>
    <s v="Ukraine"/>
    <s v="Export"/>
    <s v="Chornomorsk"/>
    <s v="Tek-Trans Group Forward,  Chornomorsk Trade Port"/>
  </r>
  <r>
    <s v="New Siham"/>
    <x v="1"/>
    <n v="29330"/>
    <s v="Bunge"/>
    <d v="2026-01-21T00:00:00"/>
    <x v="0"/>
    <d v="2026-01-26T00:00:00"/>
    <x v="0"/>
    <s v="Ukraine"/>
    <s v="Export"/>
    <s v="Chornomorsk"/>
    <s v="Igt"/>
  </r>
  <r>
    <s v="Punkt"/>
    <x v="4"/>
    <n v="27500"/>
    <s v="Nibulon"/>
    <d v="2026-01-21T00:00:00"/>
    <x v="0"/>
    <d v="2026-01-26T00:00:00"/>
    <x v="12"/>
    <s v="Ukraine"/>
    <s v="Export"/>
    <s v="Pivdennyi"/>
    <s v="Tis-Grain"/>
  </r>
  <r>
    <s v="Gottlieb"/>
    <x v="0"/>
    <n v="4665"/>
    <s v="N/A"/>
    <d v="2026-01-21T00:00:00"/>
    <x v="0"/>
    <d v="2026-01-26T00:00:00"/>
    <x v="5"/>
    <s v="Ukraine"/>
    <s v="Export"/>
    <s v="Odesa"/>
    <s v="Container-Expert"/>
  </r>
  <r>
    <s v="Magnum"/>
    <x v="1"/>
    <n v="29215"/>
    <s v="Mve Prospera"/>
    <d v="2026-01-21T00:00:00"/>
    <x v="0"/>
    <d v="2026-01-26T00:00:00"/>
    <x v="5"/>
    <s v="Ukraine"/>
    <s v="Export"/>
    <s v="Odesa"/>
    <s v="N/A"/>
  </r>
  <r>
    <s v="Haje Halimeh"/>
    <x v="4"/>
    <n v="12564"/>
    <s v="N/A"/>
    <d v="2026-01-22T00:00:00"/>
    <x v="0"/>
    <d v="2026-01-26T00:00:00"/>
    <x v="9"/>
    <s v="Ukraine"/>
    <s v="Export"/>
    <s v="Chornomorsk"/>
    <s v="Chornomorsk Trade Port"/>
  </r>
  <r>
    <s v="Regina"/>
    <x v="2"/>
    <n v="1750"/>
    <s v="N/A"/>
    <d v="2026-01-22T00:00:00"/>
    <x v="0"/>
    <d v="2026-01-26T00:00:00"/>
    <x v="28"/>
    <s v="Ukraine"/>
    <s v="Export"/>
    <s v="Izmail"/>
    <s v="N/A"/>
  </r>
  <r>
    <s v="Prince Farouk"/>
    <x v="1"/>
    <n v="24200"/>
    <s v="Adelon"/>
    <d v="2026-01-22T00:00:00"/>
    <x v="0"/>
    <d v="2026-01-26T00:00:00"/>
    <x v="5"/>
    <s v="Ukraine"/>
    <s v="Export"/>
    <s v="Chornomorsk"/>
    <s v="Chornomorsk Trade Port"/>
  </r>
  <r>
    <s v="Lila II"/>
    <x v="1"/>
    <n v="31361"/>
    <s v="N/A"/>
    <d v="2026-01-22T00:00:00"/>
    <x v="0"/>
    <d v="2026-01-26T00:00:00"/>
    <x v="12"/>
    <s v="Ukraine"/>
    <s v="Export"/>
    <s v="Chornomorsk"/>
    <s v="Eco Resource Hold. (Olir Grain)"/>
  </r>
  <r>
    <s v="London Bay"/>
    <x v="1"/>
    <n v="28700"/>
    <s v="Risoil"/>
    <d v="2026-01-22T00:00:00"/>
    <x v="0"/>
    <d v="2026-01-26T00:00:00"/>
    <x v="6"/>
    <s v="Ukraine"/>
    <s v="Export"/>
    <s v="Chornomorsk"/>
    <s v="Risoil-Ily"/>
  </r>
  <r>
    <s v="Ahmet Can"/>
    <x v="21"/>
    <n v="2750"/>
    <s v="Interstarch Ukraine"/>
    <s v="22.01.2026"/>
    <x v="0"/>
    <d v="2026-01-26T00:00:00"/>
    <x v="5"/>
    <s v="Ukraine"/>
    <s v="Export"/>
    <s v="Izmail"/>
    <s v="Newenergy"/>
  </r>
  <r>
    <s v="Princess Fayzah"/>
    <x v="1"/>
    <n v="21505"/>
    <s v="Nibulon"/>
    <d v="2026-01-23T00:00:00"/>
    <x v="0"/>
    <d v="2026-01-26T00:00:00"/>
    <x v="0"/>
    <s v="Ukraine"/>
    <s v="Export"/>
    <s v="Chornomorsk"/>
    <s v="Transservice 2008"/>
  </r>
  <r>
    <s v="Princess Fayzah"/>
    <x v="10"/>
    <n v="5445"/>
    <s v="Nibulon"/>
    <d v="2026-01-23T00:00:00"/>
    <x v="0"/>
    <d v="2026-01-26T00:00:00"/>
    <x v="0"/>
    <s v="Ukraine"/>
    <s v="Export"/>
    <s v="Chornomorsk"/>
    <s v="Transservice 2008"/>
  </r>
  <r>
    <s v="New Horizon"/>
    <x v="1"/>
    <n v="66661"/>
    <s v="N/A"/>
    <d v="2026-01-23T00:00:00"/>
    <x v="0"/>
    <d v="2026-01-26T00:00:00"/>
    <x v="30"/>
    <s v="Ukraine"/>
    <s v="Export"/>
    <s v="Pivdennyi"/>
    <s v="Borivage"/>
  </r>
  <r>
    <s v="Mama Strength"/>
    <x v="1"/>
    <n v="66106"/>
    <s v="Cofco"/>
    <d v="2026-01-23T00:00:00"/>
    <x v="0"/>
    <d v="2026-01-26T00:00:00"/>
    <x v="14"/>
    <s v="Ukraine"/>
    <s v="Export"/>
    <s v="Pivdennyi"/>
    <s v="Neptune (Mv Cargo)"/>
  </r>
  <r>
    <s v="Lolwa Sh"/>
    <x v="1"/>
    <n v="25400"/>
    <s v="Nibulon"/>
    <d v="2026-01-23T00:00:00"/>
    <x v="0"/>
    <d v="2026-01-26T00:00:00"/>
    <x v="12"/>
    <s v="Ukraine"/>
    <s v="Export"/>
    <s v="Odesa"/>
    <s v="N/A"/>
  </r>
  <r>
    <s v="Golden Malak"/>
    <x v="1"/>
    <n v="27142"/>
    <s v="Louis Dreyfus"/>
    <d v="2026-01-23T00:00:00"/>
    <x v="0"/>
    <d v="2026-01-26T00:00:00"/>
    <x v="0"/>
    <s v="Ukraine"/>
    <s v="Export"/>
    <s v="Odesa"/>
    <s v="Brooklyn"/>
  </r>
  <r>
    <s v="Ezmoce"/>
    <x v="10"/>
    <n v="3378"/>
    <s v="ADM"/>
    <s v="23.01.2026"/>
    <x v="0"/>
    <d v="2026-01-26T00:00:00"/>
    <x v="0"/>
    <s v="Ukraine"/>
    <s v="Export"/>
    <s v="Odesa"/>
    <s v="Prista Oil"/>
  </r>
  <r>
    <s v="Ince Pacific"/>
    <x v="1"/>
    <n v="56030"/>
    <s v="Cofco"/>
    <d v="2026-01-24T00:00:00"/>
    <x v="0"/>
    <d v="2026-01-26T00:00:00"/>
    <x v="6"/>
    <s v="Ukraine"/>
    <s v="Export"/>
    <s v="Chornomorsk"/>
    <s v="Risoil-Ily"/>
  </r>
  <r>
    <s v="Norman"/>
    <x v="13"/>
    <n v="5000"/>
    <s v="Bunge"/>
    <d v="2026-01-24T00:00:00"/>
    <x v="0"/>
    <d v="2026-01-26T00:00:00"/>
    <x v="16"/>
    <s v="Ukraine"/>
    <s v="Export"/>
    <s v="Pivdennyi"/>
    <s v="Tis-Coal"/>
  </r>
  <r>
    <s v="Norman"/>
    <x v="2"/>
    <n v="2407"/>
    <s v="Bunge"/>
    <d v="2026-01-24T00:00:00"/>
    <x v="0"/>
    <d v="2026-01-26T00:00:00"/>
    <x v="16"/>
    <s v="Ukraine"/>
    <s v="Export"/>
    <s v="Pivdennyi"/>
    <s v="Tis-Coal"/>
  </r>
  <r>
    <s v="Lysandra"/>
    <x v="2"/>
    <n v="42000"/>
    <s v="Kernel"/>
    <d v="2026-01-24T00:00:00"/>
    <x v="0"/>
    <d v="2026-01-26T00:00:00"/>
    <x v="8"/>
    <s v="Ukraine"/>
    <s v="Export"/>
    <s v="Chornomorsk"/>
    <s v="Tgt"/>
  </r>
  <r>
    <s v="Prince Amin"/>
    <x v="5"/>
    <n v="13204"/>
    <s v="Louis Dreyfus, Adm"/>
    <d v="2026-01-24T00:00:00"/>
    <x v="0"/>
    <d v="2026-01-26T00:00:00"/>
    <x v="5"/>
    <s v="Ukraine"/>
    <s v="Export"/>
    <s v="Odesa"/>
    <s v="Brooklyn"/>
  </r>
  <r>
    <s v="Prince Amin"/>
    <x v="1"/>
    <n v="12538"/>
    <s v="Louis Dreyfus, Adm"/>
    <d v="2026-01-24T00:00:00"/>
    <x v="0"/>
    <d v="2026-01-26T00:00:00"/>
    <x v="5"/>
    <s v="Ukraine"/>
    <s v="Export"/>
    <s v="Odesa"/>
    <s v="Brooklyn"/>
  </r>
  <r>
    <s v="Prince Amin"/>
    <x v="4"/>
    <n v="6058"/>
    <s v="Louis Dreyfus, Adm"/>
    <d v="2026-01-24T00:00:00"/>
    <x v="0"/>
    <d v="2026-01-26T00:00:00"/>
    <x v="5"/>
    <s v="Ukraine"/>
    <s v="Export"/>
    <s v="Odesa"/>
    <s v="Brooklyn"/>
  </r>
  <r>
    <s v="Bull"/>
    <x v="1"/>
    <n v="66000"/>
    <s v="Kernel"/>
    <d v="2026-01-24T00:00:00"/>
    <x v="0"/>
    <d v="2026-01-26T00:00:00"/>
    <x v="3"/>
    <s v="Ukraine"/>
    <s v="Export"/>
    <s v="Chornomorsk"/>
    <s v="Transbulk"/>
  </r>
  <r>
    <s v="Indiana Jones I"/>
    <x v="22"/>
    <n v="4800"/>
    <s v="N/A"/>
    <d v="2026-01-24T00:00:00"/>
    <x v="0"/>
    <d v="2026-01-26T00:00:00"/>
    <x v="14"/>
    <s v="Ukraine"/>
    <s v="Export"/>
    <s v="Chornomorsk"/>
    <s v="Chornomorsk Trade Port"/>
  </r>
  <r>
    <s v="Panjali Teymurov"/>
    <x v="2"/>
    <n v="5912"/>
    <s v="Mhp"/>
    <d v="2026-01-24T00:00:00"/>
    <x v="0"/>
    <d v="2026-01-26T00:00:00"/>
    <x v="31"/>
    <s v="Ukraine"/>
    <s v="Export"/>
    <s v="Chornomorsk"/>
    <s v="Risoil-Ily"/>
  </r>
  <r>
    <s v="Oris Princess"/>
    <x v="0"/>
    <n v="5500"/>
    <s v="Ramburs"/>
    <d v="2026-01-24T00:00:00"/>
    <x v="0"/>
    <d v="2026-01-26T00:00:00"/>
    <x v="10"/>
    <s v="Ukraine"/>
    <s v="Export"/>
    <s v="Odesa"/>
    <s v="N/A"/>
  </r>
  <r>
    <s v="Snapper"/>
    <x v="0"/>
    <n v="4700"/>
    <s v="N/A"/>
    <d v="2026-01-24T00:00:00"/>
    <x v="0"/>
    <d v="2026-01-26T00:00:00"/>
    <x v="5"/>
    <s v="Ukraine"/>
    <s v="Export"/>
    <s v="Pivdennyi"/>
    <s v="First Odesa Trading Company"/>
  </r>
  <r>
    <s v="Act-32"/>
    <x v="1"/>
    <n v="1019"/>
    <s v="ADM"/>
    <s v="24.01.2026"/>
    <x v="0"/>
    <d v="2026-01-26T00:00:00"/>
    <x v="16"/>
    <s v="Ukraine"/>
    <s v="Export"/>
    <s v="Izmail"/>
    <s v="Izmail Trade Port"/>
  </r>
  <r>
    <s v="Act-34"/>
    <x v="1"/>
    <n v="1116"/>
    <s v="ADM"/>
    <s v="24.01.2026"/>
    <x v="0"/>
    <d v="2026-01-26T00:00:00"/>
    <x v="16"/>
    <s v="Ukraine"/>
    <s v="Export"/>
    <s v="Izmail"/>
    <s v="Izmail Trade Port"/>
  </r>
  <r>
    <s v="Act 59"/>
    <x v="1"/>
    <n v="803"/>
    <s v="ADM"/>
    <s v="24.01.2026"/>
    <x v="0"/>
    <d v="2026-01-26T00:00:00"/>
    <x v="16"/>
    <s v="Ukraine"/>
    <s v="Export"/>
    <s v="Izmail"/>
    <s v="Izmail Trade Port"/>
  </r>
  <r>
    <s v="Act 46"/>
    <x v="1"/>
    <n v="1081"/>
    <s v="ADM"/>
    <s v="24.01.2026"/>
    <x v="0"/>
    <d v="2026-01-26T00:00:00"/>
    <x v="16"/>
    <s v="Ukraine"/>
    <s v="Export"/>
    <s v="Izmail"/>
    <s v="Izmail Trade Port"/>
  </r>
  <r>
    <s v="Act 24"/>
    <x v="1"/>
    <n v="1252"/>
    <s v="ADM"/>
    <s v="24.01.2026"/>
    <x v="0"/>
    <d v="2026-01-26T00:00:00"/>
    <x v="16"/>
    <s v="Ukraine"/>
    <s v="Export"/>
    <s v="Izmail"/>
    <s v="Izmail Trade Port"/>
  </r>
  <r>
    <s v="Act 50"/>
    <x v="1"/>
    <n v="734"/>
    <s v="ADM"/>
    <s v="24.01.2026"/>
    <x v="0"/>
    <d v="2026-01-26T00:00:00"/>
    <x v="16"/>
    <s v="Ukraine"/>
    <s v="Export"/>
    <s v="Izmail"/>
    <s v="Izmail Trade Port"/>
  </r>
  <r>
    <s v="Antalya 1"/>
    <x v="6"/>
    <n v="1349"/>
    <s v="N/A"/>
    <s v="24.01.2026"/>
    <x v="0"/>
    <d v="2026-01-26T00:00:00"/>
    <x v="36"/>
    <s v="Ukraine"/>
    <s v="Export"/>
    <s v="Izmail"/>
    <s v="Galaxy"/>
  </r>
  <r>
    <s v="Able"/>
    <x v="3"/>
    <n v="6500"/>
    <s v="N/A"/>
    <d v="2026-01-25T00:00:00"/>
    <x v="0"/>
    <d v="2026-01-26T00:00:00"/>
    <x v="5"/>
    <s v="Ukraine"/>
    <s v="Export"/>
    <s v="Chornomorsk"/>
    <s v="N/A"/>
  </r>
  <r>
    <s v="Deeb Breeze"/>
    <x v="1"/>
    <n v="7700"/>
    <s v="Orsett Trading"/>
    <d v="2026-01-25T00:00:00"/>
    <x v="0"/>
    <d v="2026-01-26T00:00:00"/>
    <x v="10"/>
    <s v="Ukraine"/>
    <s v="Export"/>
    <s v="Chornomorsk"/>
    <s v="Eco Resource Hold. (Olir Grain)"/>
  </r>
  <r>
    <s v="Alsils"/>
    <x v="1"/>
    <n v="61974"/>
    <s v="N/A"/>
    <d v="2026-01-25T00:00:00"/>
    <x v="0"/>
    <d v="2026-01-26T00:00:00"/>
    <x v="30"/>
    <s v="Ukraine"/>
    <s v="Export"/>
    <s v="Pivdennyi"/>
    <s v="Odesa Portside Plant"/>
  </r>
  <r>
    <s v="Altay"/>
    <x v="1"/>
    <n v="6599"/>
    <s v="Cofco"/>
    <d v="2026-01-26T00:00:00"/>
    <x v="0"/>
    <d v="2026-01-26T00:00:00"/>
    <x v="0"/>
    <s v="Ukraine"/>
    <s v="Export"/>
    <s v="Reni"/>
    <s v="N/A"/>
  </r>
  <r>
    <s v="Elvin Safarov"/>
    <x v="2"/>
    <n v="6000"/>
    <s v="N/A"/>
    <d v="2026-01-26T00:00:00"/>
    <x v="0"/>
    <d v="2026-01-26T00:00:00"/>
    <x v="10"/>
    <s v="Ukraine"/>
    <s v="Export"/>
    <s v="Chornomorsk"/>
    <s v="N/A"/>
  </r>
  <r>
    <s v="Grain Way"/>
    <x v="1"/>
    <n v="21401"/>
    <s v="Agromino"/>
    <d v="2026-01-28T00:00:00"/>
    <x v="0"/>
    <d v="2026-01-26T00:00:00"/>
    <x v="5"/>
    <s v="Ukraine"/>
    <s v="Export"/>
    <s v="Chornomorsk"/>
    <s v="Trans-Agro"/>
  </r>
  <r>
    <s v="Lolix"/>
    <x v="0"/>
    <n v="2885"/>
    <s v="N/A"/>
    <d v="2026-01-28T00:00:00"/>
    <x v="0"/>
    <d v="2026-01-26T00:00:00"/>
    <x v="5"/>
    <s v="Ukraine"/>
    <s v="Export"/>
    <s v="Chornomorsk"/>
    <s v="Ttg"/>
  </r>
  <r>
    <s v="T Med"/>
    <x v="0"/>
    <n v="6010"/>
    <s v="Kernel"/>
    <d v="2026-01-28T00:00:00"/>
    <x v="0"/>
    <d v="2026-01-26T00:00:00"/>
    <x v="5"/>
    <s v="Ukraine"/>
    <s v="Export"/>
    <s v="Chornomorsk"/>
    <s v="Chornomorsk Trade Port"/>
  </r>
  <r>
    <s v="Golden Eman"/>
    <x v="1"/>
    <n v="27217"/>
    <s v="Bunge"/>
    <d v="2026-01-28T00:00:00"/>
    <x v="0"/>
    <d v="2026-01-26T00:00:00"/>
    <x v="0"/>
    <s v="Ukraine"/>
    <s v="Export"/>
    <s v="Chornomorsk"/>
    <s v="Igt"/>
  </r>
  <r>
    <s v="Esence"/>
    <x v="1"/>
    <n v="2850"/>
    <s v="N/A"/>
    <d v="2026-01-28T00:00:00"/>
    <x v="0"/>
    <d v="2026-01-26T00:00:00"/>
    <x v="10"/>
    <s v="Ukraine"/>
    <s v="Export"/>
    <s v="Chornomorsk"/>
    <s v="Risoil-Ily"/>
  </r>
  <r>
    <s v="New Spirit"/>
    <x v="8"/>
    <n v="1800"/>
    <s v="Kernel"/>
    <d v="2026-01-28T00:00:00"/>
    <x v="0"/>
    <d v="2026-01-26T00:00:00"/>
    <x v="3"/>
    <s v="Ukraine"/>
    <s v="Export"/>
    <s v="Chornomorsk"/>
    <s v="Tgt"/>
  </r>
  <r>
    <s v="New Spirit"/>
    <x v="2"/>
    <n v="3900"/>
    <s v="Kernel"/>
    <d v="2026-01-28T00:00:00"/>
    <x v="0"/>
    <d v="2026-01-26T00:00:00"/>
    <x v="3"/>
    <s v="Ukraine"/>
    <s v="Export"/>
    <s v="Chornomorsk"/>
    <s v="Tgt"/>
  </r>
  <r>
    <s v="New Spirit"/>
    <x v="2"/>
    <n v="6300"/>
    <s v="Kernel"/>
    <d v="2026-01-28T00:00:00"/>
    <x v="0"/>
    <d v="2026-01-26T00:00:00"/>
    <x v="35"/>
    <s v="Ukraine"/>
    <s v="Export"/>
    <s v="Chornomorsk"/>
    <s v="Tgt"/>
  </r>
  <r>
    <s v="UBC Avilova"/>
    <x v="2"/>
    <n v="2006"/>
    <s v="N/A"/>
    <d v="2026-01-28T00:00:00"/>
    <x v="0"/>
    <d v="2026-01-26T00:00:00"/>
    <x v="28"/>
    <s v="Ukraine"/>
    <s v="Export"/>
    <s v="Izmail"/>
    <s v="N/A"/>
  </r>
  <r>
    <s v="Yu Ru"/>
    <x v="2"/>
    <n v="16000"/>
    <s v="Bunge"/>
    <d v="2026-01-29T00:00:00"/>
    <x v="0"/>
    <d v="2026-01-26T00:00:00"/>
    <x v="3"/>
    <s v="Ukraine"/>
    <s v="Export"/>
    <s v="Odesa"/>
    <s v="Opctc"/>
  </r>
  <r>
    <s v="Brave Commander"/>
    <x v="1"/>
    <n v="21712"/>
    <s v="N/A"/>
    <d v="2026-01-29T00:00:00"/>
    <x v="0"/>
    <d v="2026-01-26T00:00:00"/>
    <x v="5"/>
    <s v="Ukraine"/>
    <s v="Export"/>
    <s v="Odesa"/>
    <s v="Portosun"/>
  </r>
  <r>
    <s v="Aphrodite I"/>
    <x v="0"/>
    <n v="9680"/>
    <s v="N/A"/>
    <d v="2026-01-30T00:00:00"/>
    <x v="0"/>
    <d v="2026-01-26T00:00:00"/>
    <x v="10"/>
    <s v="Ukraine"/>
    <s v="Export"/>
    <s v="Chornomorsk"/>
    <s v="Chornomorsk Trade Port"/>
  </r>
  <r>
    <s v="Aqua Regia"/>
    <x v="1"/>
    <n v="28102"/>
    <s v="ADM"/>
    <d v="2026-01-30T00:00:00"/>
    <x v="0"/>
    <d v="2026-01-26T00:00:00"/>
    <x v="0"/>
    <s v="Ukraine"/>
    <s v="Export"/>
    <s v="Odesa"/>
    <s v="N/A"/>
  </r>
  <r>
    <s v="Leader M"/>
    <x v="4"/>
    <n v="12000"/>
    <s v="N/A"/>
    <d v="2026-01-30T00:00:00"/>
    <x v="0"/>
    <d v="2026-01-26T00:00:00"/>
    <x v="30"/>
    <s v="Ukraine"/>
    <s v="Export"/>
    <s v="Pivdennyi"/>
    <s v="Tis – Berth 24"/>
  </r>
  <r>
    <s v="Jin Hang Zheng Bang"/>
    <x v="7"/>
    <n v="63800"/>
    <s v="N/A"/>
    <d v="2026-01-30T00:00:00"/>
    <x v="0"/>
    <d v="2026-01-26T00:00:00"/>
    <x v="17"/>
    <s v="Ukraine"/>
    <s v="Export"/>
    <s v="Chornomorsk"/>
    <s v="N/A"/>
  </r>
  <r>
    <s v="Lavender"/>
    <x v="4"/>
    <n v="52288"/>
    <s v="Nibulon"/>
    <d v="2026-01-30T00:00:00"/>
    <x v="0"/>
    <d v="2026-01-26T00:00:00"/>
    <x v="19"/>
    <s v="Ukraine"/>
    <s v="Export"/>
    <s v="Pivdennyi"/>
    <s v="Tis-Grain"/>
  </r>
  <r>
    <s v="Amira Sophie II"/>
    <x v="1"/>
    <n v="31195"/>
    <s v="Cargill"/>
    <d v="2026-01-30T00:00:00"/>
    <x v="0"/>
    <d v="2026-01-26T00:00:00"/>
    <x v="35"/>
    <s v="Ukraine"/>
    <s v="Export"/>
    <s v="Pivdennyi"/>
    <s v="Neptune (Mv Cargo)"/>
  </r>
  <r>
    <s v="Kavo Alkyon"/>
    <x v="1"/>
    <n v="64277"/>
    <s v="Louis Dreyfus"/>
    <d v="2026-01-30T00:00:00"/>
    <x v="0"/>
    <d v="2026-01-26T00:00:00"/>
    <x v="4"/>
    <s v="Ukraine"/>
    <s v="Export"/>
    <s v="Pivdennyi"/>
    <s v="Borivage"/>
  </r>
  <r>
    <s v="Poyraz"/>
    <x v="3"/>
    <n v="2723"/>
    <s v="Vinnytskyi Kombinat Khliboproduktiv №2"/>
    <d v="2026-01-30T00:00:00"/>
    <x v="0"/>
    <d v="2026-01-26T00:00:00"/>
    <x v="5"/>
    <s v="Ukraine"/>
    <s v="Export"/>
    <s v="Chornomorsk"/>
    <s v="Risoil-Ily"/>
  </r>
  <r>
    <s v="Vitis"/>
    <x v="2"/>
    <n v="5950"/>
    <s v="Kernel"/>
    <d v="2026-01-30T00:00:00"/>
    <x v="0"/>
    <d v="2026-01-26T00:00:00"/>
    <x v="3"/>
    <s v="Ukraine"/>
    <s v="Export"/>
    <s v="Pivdennyi"/>
    <s v="Dp World Tis Pivdennyi"/>
  </r>
  <r>
    <s v="Gulf Petroleum 4"/>
    <x v="2"/>
    <n v="12000"/>
    <s v="Prime Trading"/>
    <d v="2026-01-30T00:00:00"/>
    <x v="0"/>
    <d v="2026-01-26T00:00:00"/>
    <x v="6"/>
    <s v="Ukraine"/>
    <s v="Export"/>
    <s v="Pivdennyi"/>
    <s v="Sunflower Terminal"/>
  </r>
  <r>
    <s v="Amir Bey"/>
    <x v="7"/>
    <n v="5960"/>
    <s v="Agricompany-M, Crystal Alliance Trade"/>
    <d v="2026-01-30T00:00:00"/>
    <x v="0"/>
    <d v="2026-01-26T00:00:00"/>
    <x v="6"/>
    <s v="Ukraine"/>
    <s v="Export"/>
    <s v="Izmail"/>
    <s v="N/A"/>
  </r>
  <r>
    <s v="Mkk II"/>
    <x v="1"/>
    <n v="17773"/>
    <s v="N/A"/>
    <d v="2026-01-31T00:00:00"/>
    <x v="0"/>
    <d v="2026-01-26T00:00:00"/>
    <x v="5"/>
    <s v="Ukraine"/>
    <s v="Export"/>
    <s v="Odesa"/>
    <s v="N/A"/>
  </r>
  <r>
    <s v="Aviva"/>
    <x v="2"/>
    <n v="18600"/>
    <s v="Cargill"/>
    <d v="2026-01-31T00:00:00"/>
    <x v="0"/>
    <d v="2026-01-26T00:00:00"/>
    <x v="4"/>
    <s v="Ukraine"/>
    <s v="Export"/>
    <s v="Chornomorsk"/>
    <s v="Risoil-Ily"/>
  </r>
  <r>
    <s v="UBC Mechnikov"/>
    <x v="2"/>
    <n v="2625"/>
    <s v="N/A"/>
    <d v="2026-02-01T00:00:00"/>
    <x v="0"/>
    <d v="2026-02-26T00:00:00"/>
    <x v="28"/>
    <s v="Ukraine"/>
    <s v="Export"/>
    <s v="Izmail"/>
    <s v="N/A"/>
  </r>
  <r>
    <s v="Veysel Vardal"/>
    <x v="2"/>
    <n v="3000"/>
    <s v="N/A"/>
    <d v="2026-02-01T00:00:00"/>
    <x v="0"/>
    <d v="2026-02-26T00:00:00"/>
    <x v="3"/>
    <s v="Ukraine"/>
    <s v="Export"/>
    <s v="Chornomorsk"/>
    <s v="Risoil-Ily"/>
  </r>
  <r>
    <s v="Faia G"/>
    <x v="1"/>
    <n v="27200"/>
    <s v="ADM"/>
    <d v="2026-02-02T00:00:00"/>
    <x v="0"/>
    <d v="2026-02-26T00:00:00"/>
    <x v="12"/>
    <s v="Ukraine"/>
    <s v="Export"/>
    <s v="Odesa"/>
    <s v="Ukrelevatorprom"/>
  </r>
  <r>
    <s v="Prince Zafer"/>
    <x v="1"/>
    <n v="7000"/>
    <s v="N/A"/>
    <d v="2026-02-02T00:00:00"/>
    <x v="0"/>
    <d v="2026-02-26T00:00:00"/>
    <x v="7"/>
    <s v="Ukraine"/>
    <s v="Export"/>
    <s v="Odesa"/>
    <s v="N/A"/>
  </r>
  <r>
    <s v="Touax 181"/>
    <x v="4"/>
    <n v="1782"/>
    <s v="N/A"/>
    <d v="2026-02-03T00:00:00"/>
    <x v="0"/>
    <d v="2026-02-26T00:00:00"/>
    <x v="28"/>
    <s v="Ukraine"/>
    <s v="Export"/>
    <s v="Reni"/>
    <s v="N/A"/>
  </r>
  <r>
    <s v="Nj Moon"/>
    <x v="1"/>
    <n v="31263"/>
    <s v="Nibulon"/>
    <d v="2026-02-03T00:00:00"/>
    <x v="0"/>
    <d v="2026-02-26T00:00:00"/>
    <x v="5"/>
    <s v="Ukraine"/>
    <s v="Export"/>
    <s v="Chornomorsk"/>
    <s v="Transservice 2008"/>
  </r>
  <r>
    <s v="Golden Star"/>
    <x v="1"/>
    <n v="28800"/>
    <s v="Agroprosperis"/>
    <d v="2026-02-03T00:00:00"/>
    <x v="0"/>
    <d v="2026-02-26T00:00:00"/>
    <x v="6"/>
    <s v="Ukraine"/>
    <s v="Export"/>
    <s v="Chornomorsk"/>
    <s v="Transservice"/>
  </r>
  <r>
    <s v="Alanda Star"/>
    <x v="1"/>
    <n v="30178"/>
    <s v="Viterra (Glencore)"/>
    <d v="2026-02-03T00:00:00"/>
    <x v="0"/>
    <d v="2026-02-26T00:00:00"/>
    <x v="5"/>
    <s v="Ukraine"/>
    <s v="Export"/>
    <s v="Chornomorsk"/>
    <s v="Igt"/>
  </r>
  <r>
    <s v="Lady Zehma"/>
    <x v="1"/>
    <n v="29772"/>
    <s v="N/A"/>
    <d v="2026-02-03T00:00:00"/>
    <x v="0"/>
    <d v="2026-02-26T00:00:00"/>
    <x v="14"/>
    <s v="Ukraine"/>
    <s v="Export"/>
    <s v="Pivdennyi"/>
    <s v="Tis-Grain"/>
  </r>
  <r>
    <s v="Sabeel Star"/>
    <x v="1"/>
    <n v="26300"/>
    <s v="N/A"/>
    <d v="2026-02-03T00:00:00"/>
    <x v="0"/>
    <d v="2026-02-26T00:00:00"/>
    <x v="5"/>
    <s v="Ukraine"/>
    <s v="Export"/>
    <s v="Chornomorsk"/>
    <s v="Risoil-Ily"/>
  </r>
  <r>
    <s v="Aljabriya"/>
    <x v="0"/>
    <n v="11000"/>
    <s v="Lnz"/>
    <d v="2026-02-03T00:00:00"/>
    <x v="0"/>
    <d v="2026-02-26T00:00:00"/>
    <x v="5"/>
    <s v="Ukraine"/>
    <s v="Export"/>
    <s v="Chornomorsk"/>
    <s v="Chornomorsk Trade Port"/>
  </r>
  <r>
    <s v="Maroulio S"/>
    <x v="1"/>
    <n v="61470"/>
    <s v="Kernel"/>
    <d v="2026-02-03T00:00:00"/>
    <x v="0"/>
    <d v="2026-02-26T00:00:00"/>
    <x v="3"/>
    <s v="Ukraine"/>
    <s v="Export"/>
    <s v="Chornomorsk"/>
    <s v="Transbulk"/>
  </r>
  <r>
    <s v="Clara B"/>
    <x v="1"/>
    <n v="63900"/>
    <s v="N/A"/>
    <d v="2026-02-03T00:00:00"/>
    <x v="0"/>
    <d v="2026-02-26T00:00:00"/>
    <x v="3"/>
    <s v="Ukraine"/>
    <s v="Export"/>
    <s v="Chornomorsk"/>
    <s v="N/A"/>
  </r>
  <r>
    <s v="Espada X"/>
    <x v="1"/>
    <n v="72737"/>
    <s v="N/A"/>
    <d v="2026-02-03T00:00:00"/>
    <x v="0"/>
    <d v="2026-02-26T00:00:00"/>
    <x v="30"/>
    <s v="Ukraine"/>
    <s v="Export"/>
    <s v="Pivdennyi"/>
    <s v="N/A"/>
  </r>
  <r>
    <s v="Adil Ibrahimli"/>
    <x v="2"/>
    <n v="6200"/>
    <s v="Cofco"/>
    <d v="2026-02-03T00:00:00"/>
    <x v="0"/>
    <d v="2026-02-26T00:00:00"/>
    <x v="6"/>
    <s v="Ukraine"/>
    <s v="Export"/>
    <s v="Chornomorsk"/>
    <s v="Risoil-Ily"/>
  </r>
  <r>
    <s v="Mera"/>
    <x v="13"/>
    <n v="6300"/>
    <s v="N/A"/>
    <d v="2026-02-03T00:00:00"/>
    <x v="0"/>
    <d v="2026-02-26T00:00:00"/>
    <x v="3"/>
    <s v="Ukraine"/>
    <s v="Export"/>
    <s v="Pivdennyi"/>
    <s v="Abs"/>
  </r>
  <r>
    <s v="Queen Star"/>
    <x v="1"/>
    <n v="7612"/>
    <s v="N/A"/>
    <d v="2026-02-03T00:00:00"/>
    <x v="0"/>
    <d v="2026-02-26T00:00:00"/>
    <x v="7"/>
    <s v="Ukraine"/>
    <s v="Export"/>
    <s v="Pivdennyi"/>
    <s v="N/A"/>
  </r>
  <r>
    <s v="Kemet Star"/>
    <x v="0"/>
    <n v="14500"/>
    <s v="N/A"/>
    <d v="2026-02-03T00:00:00"/>
    <x v="0"/>
    <d v="2026-02-26T00:00:00"/>
    <x v="5"/>
    <s v="Ukraine"/>
    <s v="Export"/>
    <s v="Odesa"/>
    <s v="N/A"/>
  </r>
  <r>
    <s v="Etna"/>
    <x v="9"/>
    <n v="39549"/>
    <s v="Cargill"/>
    <d v="2026-02-04T00:00:00"/>
    <x v="0"/>
    <d v="2026-02-26T00:00:00"/>
    <x v="24"/>
    <s v="Ukraine"/>
    <s v="Export"/>
    <s v="Chornomorsk"/>
    <s v="Risoil-Ily"/>
  </r>
  <r>
    <s v="Zulfikar"/>
    <x v="1"/>
    <n v="27167"/>
    <s v="Kernel"/>
    <d v="2026-02-04T00:00:00"/>
    <x v="0"/>
    <d v="2026-02-26T00:00:00"/>
    <x v="5"/>
    <s v="Ukraine"/>
    <s v="Export"/>
    <s v="Chornomorsk"/>
    <s v="Transbulk"/>
  </r>
  <r>
    <s v="Eviapetrol V"/>
    <x v="2"/>
    <n v="1300"/>
    <s v="Bunge"/>
    <d v="2026-02-04T00:00:00"/>
    <x v="0"/>
    <d v="2026-02-26T00:00:00"/>
    <x v="3"/>
    <s v="Ukraine"/>
    <s v="Export"/>
    <s v="Odesa"/>
    <s v="Opctc"/>
  </r>
  <r>
    <s v="Eviapetrol V"/>
    <x v="13"/>
    <n v="5000"/>
    <s v="Bunge"/>
    <d v="2026-02-04T00:00:00"/>
    <x v="0"/>
    <d v="2026-02-26T00:00:00"/>
    <x v="3"/>
    <s v="Ukraine"/>
    <s v="Export"/>
    <s v="Odesa"/>
    <s v="Opctc"/>
  </r>
  <r>
    <s v="Monika"/>
    <x v="2"/>
    <n v="1000"/>
    <s v="N/A"/>
    <d v="2026-02-05T00:00:00"/>
    <x v="0"/>
    <d v="2026-02-26T00:00:00"/>
    <x v="28"/>
    <s v="Ukraine"/>
    <s v="Export"/>
    <s v="Izmail"/>
    <s v="N/A"/>
  </r>
  <r>
    <s v="Cativera"/>
    <x v="1"/>
    <n v="21200"/>
    <s v="N/A"/>
    <d v="2026-02-06T00:00:00"/>
    <x v="0"/>
    <d v="2026-02-26T00:00:00"/>
    <x v="5"/>
    <s v="Ukraine"/>
    <s v="Export"/>
    <s v="Odesa"/>
    <s v="N/A"/>
  </r>
  <r>
    <s v="Island Star"/>
    <x v="3"/>
    <n v="4250"/>
    <s v="N/A"/>
    <d v="2026-02-06T00:00:00"/>
    <x v="0"/>
    <d v="2026-02-26T00:00:00"/>
    <x v="5"/>
    <s v="Ukraine"/>
    <s v="Export"/>
    <s v="Odesa"/>
    <s v="N/A"/>
  </r>
  <r>
    <s v="Selvana"/>
    <x v="7"/>
    <n v="10500"/>
    <s v="N/A"/>
    <d v="2026-02-06T00:00:00"/>
    <x v="0"/>
    <d v="2026-02-26T00:00:00"/>
    <x v="17"/>
    <s v="Ukraine"/>
    <s v="Export"/>
    <s v="Pivdennyi"/>
    <s v="N/A"/>
  </r>
  <r>
    <s v="Cpt Georgios S"/>
    <x v="1"/>
    <n v="64127"/>
    <s v="N/A"/>
    <d v="2026-02-07T00:00:00"/>
    <x v="0"/>
    <d v="2026-02-26T00:00:00"/>
    <x v="5"/>
    <s v="Ukraine"/>
    <s v="Export"/>
    <s v="Pivdennyi"/>
    <s v="Tis-Fertilizers"/>
  </r>
  <r>
    <s v="Giyas"/>
    <x v="1"/>
    <n v="55000"/>
    <s v="Adelon"/>
    <d v="2026-02-07T00:00:00"/>
    <x v="0"/>
    <d v="2026-02-26T00:00:00"/>
    <x v="14"/>
    <s v="Ukraine"/>
    <s v="Export"/>
    <s v="Chornomorsk"/>
    <s v="Chornomorsk Trade Port"/>
  </r>
  <r>
    <s v="Scotland Bay"/>
    <x v="1"/>
    <n v="26243"/>
    <s v="Agromino"/>
    <d v="2026-02-07T00:00:00"/>
    <x v="0"/>
    <d v="2026-02-26T00:00:00"/>
    <x v="6"/>
    <s v="Ukraine"/>
    <s v="Export"/>
    <s v="Chornomorsk"/>
    <s v="Trans-Agro"/>
  </r>
  <r>
    <s v="Eternal Stars"/>
    <x v="1"/>
    <n v="70873"/>
    <s v="N/A"/>
    <d v="2026-02-07T00:00:00"/>
    <x v="0"/>
    <d v="2026-02-26T00:00:00"/>
    <x v="18"/>
    <s v="Ukraine"/>
    <s v="Export"/>
    <s v="Pivdennyi"/>
    <s v="Neptune (Mv Cargo)"/>
  </r>
  <r>
    <s v="Aurora"/>
    <x v="1"/>
    <n v="62534"/>
    <s v="Kernel"/>
    <d v="2026-02-07T00:00:00"/>
    <x v="0"/>
    <d v="2026-02-26T00:00:00"/>
    <x v="4"/>
    <s v="Ukraine"/>
    <s v="Export"/>
    <s v="Chornomorsk"/>
    <s v="Transbulk"/>
  </r>
  <r>
    <s v="Amira Rafif"/>
    <x v="1"/>
    <n v="30438"/>
    <s v="Kernel"/>
    <d v="2026-02-07T00:00:00"/>
    <x v="0"/>
    <d v="2026-02-26T00:00:00"/>
    <x v="6"/>
    <s v="Ukraine"/>
    <s v="Export"/>
    <s v="Chornomorsk"/>
    <s v="Transbulk"/>
  </r>
  <r>
    <s v="Super Arsenal"/>
    <x v="4"/>
    <n v="28850"/>
    <s v="Viterra (Glencore)"/>
    <d v="2026-02-07T00:00:00"/>
    <x v="0"/>
    <d v="2026-02-26T00:00:00"/>
    <x v="26"/>
    <s v="Ukraine"/>
    <s v="Export"/>
    <s v="Chornomorsk"/>
    <s v="Igt"/>
  </r>
  <r>
    <s v="Mazu Xiao"/>
    <x v="13"/>
    <n v="1384"/>
    <s v="N/A"/>
    <d v="2026-02-07T00:00:00"/>
    <x v="0"/>
    <d v="2026-02-26T00:00:00"/>
    <x v="0"/>
    <s v="Ukraine"/>
    <s v="Export"/>
    <s v="Chornomorsk"/>
    <s v="Risoil-Ily"/>
  </r>
  <r>
    <s v="Mazu Xiao"/>
    <x v="2"/>
    <n v="5160"/>
    <s v="N/A"/>
    <d v="2026-02-07T00:00:00"/>
    <x v="0"/>
    <d v="2026-02-26T00:00:00"/>
    <x v="0"/>
    <s v="Ukraine"/>
    <s v="Export"/>
    <s v="Chornomorsk"/>
    <s v="Risoil-Ily"/>
  </r>
  <r>
    <s v="Xin Yu"/>
    <x v="1"/>
    <n v="64470"/>
    <s v="Louis Dreyfus"/>
    <d v="2026-02-07T00:00:00"/>
    <x v="0"/>
    <d v="2026-02-26T00:00:00"/>
    <x v="4"/>
    <s v="Ukraine"/>
    <s v="Export"/>
    <s v="Pivdennyi"/>
    <s v="Borivage"/>
  </r>
  <r>
    <s v="Mavka"/>
    <x v="2"/>
    <n v="12300"/>
    <s v="Kernel"/>
    <d v="2026-02-07T00:00:00"/>
    <x v="0"/>
    <d v="2026-02-26T00:00:00"/>
    <x v="3"/>
    <s v="Ukraine"/>
    <s v="Export"/>
    <s v="Chornomorsk"/>
    <s v="Tgt"/>
  </r>
  <r>
    <s v="Zheng Kai"/>
    <x v="1"/>
    <n v="65496"/>
    <s v="Kernel"/>
    <d v="2026-02-07T00:00:00"/>
    <x v="0"/>
    <d v="2026-02-26T00:00:00"/>
    <x v="3"/>
    <s v="Ukraine"/>
    <s v="Export"/>
    <s v="Chornomorsk"/>
    <s v="Transbulk"/>
  </r>
  <r>
    <s v="Xin Tai Yuan"/>
    <x v="4"/>
    <n v="65500"/>
    <s v="Louis Dreyfus"/>
    <d v="2026-02-07T00:00:00"/>
    <x v="0"/>
    <d v="2026-02-26T00:00:00"/>
    <x v="6"/>
    <s v="Ukraine"/>
    <s v="Export"/>
    <s v="Odesa"/>
    <s v="Brooklyn"/>
  </r>
  <r>
    <s v="Ayamia III"/>
    <x v="17"/>
    <n v="4980"/>
    <s v="N/A"/>
    <d v="2026-02-07T00:00:00"/>
    <x v="0"/>
    <d v="2026-02-26T00:00:00"/>
    <x v="9"/>
    <s v="Ukraine"/>
    <s v="Export"/>
    <s v="Chornomorsk"/>
    <s v="N/A"/>
  </r>
  <r>
    <s v="Tejas"/>
    <x v="2"/>
    <n v="3150"/>
    <s v="Hydrosend"/>
    <d v="2026-02-07T00:00:00"/>
    <x v="0"/>
    <d v="2026-02-26T00:00:00"/>
    <x v="9"/>
    <s v="Ukraine"/>
    <s v="Export"/>
    <s v="Pivdennyi"/>
    <s v="Abs"/>
  </r>
  <r>
    <s v="Adelheid Br"/>
    <x v="0"/>
    <n v="9000"/>
    <s v="N/A"/>
    <d v="2026-02-07T00:00:00"/>
    <x v="0"/>
    <d v="2026-02-26T00:00:00"/>
    <x v="5"/>
    <s v="Ukraine"/>
    <s v="Export"/>
    <s v="Odesa"/>
    <s v="N/A"/>
  </r>
  <r>
    <s v="Karanfil"/>
    <x v="14"/>
    <n v="10400"/>
    <s v="N/A"/>
    <d v="2026-02-07T00:00:00"/>
    <x v="0"/>
    <d v="2026-02-26T00:00:00"/>
    <x v="0"/>
    <s v="Ukraine"/>
    <s v="Export"/>
    <s v="Pivdennyi"/>
    <s v="N/A"/>
  </r>
  <r>
    <s v="Mohamad Y"/>
    <x v="0"/>
    <n v="10000"/>
    <s v="Region Grain Company"/>
    <d v="2026-02-07T00:00:00"/>
    <x v="0"/>
    <d v="2026-02-26T00:00:00"/>
    <x v="5"/>
    <s v="Ukraine"/>
    <s v="Export"/>
    <s v="Odesa"/>
    <s v="N/A"/>
  </r>
  <r>
    <s v="Excellion"/>
    <x v="2"/>
    <n v="7000"/>
    <s v="N/A"/>
    <d v="2026-02-07T00:00:00"/>
    <x v="0"/>
    <d v="2026-02-26T00:00:00"/>
    <x v="0"/>
    <s v="Ukraine"/>
    <s v="Export"/>
    <s v="Pivdennyi"/>
    <s v="Sunflower Terminal"/>
  </r>
  <r>
    <s v="UBC Avilova"/>
    <x v="2"/>
    <n v="2205"/>
    <s v="N/A"/>
    <d v="2026-02-07T00:00:00"/>
    <x v="0"/>
    <d v="2026-02-26T00:00:00"/>
    <x v="28"/>
    <s v="Ukraine"/>
    <s v="Export"/>
    <s v="Izmail"/>
    <s v="N/A"/>
  </r>
  <r>
    <s v="Inase"/>
    <x v="1"/>
    <n v="27000"/>
    <s v="N/A"/>
    <d v="2026-02-08T00:00:00"/>
    <x v="0"/>
    <d v="2026-02-26T00:00:00"/>
    <x v="6"/>
    <s v="Ukraine"/>
    <s v="Export"/>
    <s v="Chornomorsk"/>
    <s v="Risoil-Ily"/>
  </r>
  <r>
    <s v="Lady Monica"/>
    <x v="1"/>
    <n v="31929"/>
    <s v="N/A"/>
    <d v="2026-02-08T00:00:00"/>
    <x v="0"/>
    <d v="2026-02-26T00:00:00"/>
    <x v="5"/>
    <s v="Ukraine"/>
    <s v="Export"/>
    <s v="Chornomorsk"/>
    <s v="Risoil-Ily"/>
  </r>
  <r>
    <s v="Ultramed"/>
    <x v="4"/>
    <n v="17000"/>
    <s v="N/A"/>
    <d v="2026-02-08T00:00:00"/>
    <x v="0"/>
    <d v="2026-02-26T00:00:00"/>
    <x v="26"/>
    <s v="Ukraine"/>
    <s v="Export"/>
    <s v="Pivdennyi"/>
    <s v="Neptune (Mv Cargo)"/>
  </r>
  <r>
    <s v="Amira Sahar"/>
    <x v="1"/>
    <n v="30936"/>
    <s v="Cargill"/>
    <d v="2026-02-08T00:00:00"/>
    <x v="0"/>
    <d v="2026-02-26T00:00:00"/>
    <x v="0"/>
    <s v="Ukraine"/>
    <s v="Export"/>
    <s v="Chornomorsk"/>
    <s v="Chornomorsk Trade Port"/>
  </r>
  <r>
    <s v="Excellion"/>
    <x v="2"/>
    <n v="6600"/>
    <s v="N/A"/>
    <d v="2026-02-08T00:00:00"/>
    <x v="0"/>
    <d v="2026-02-26T00:00:00"/>
    <x v="0"/>
    <s v="Ukraine"/>
    <s v="Export"/>
    <s v="Pivdennyi"/>
    <s v="Sunflower Terminal"/>
  </r>
  <r>
    <s v="Lila"/>
    <x v="1"/>
    <n v="27700"/>
    <s v="ADM"/>
    <d v="2026-02-08T00:00:00"/>
    <x v="0"/>
    <d v="2026-02-26T00:00:00"/>
    <x v="12"/>
    <s v="Ukraine"/>
    <s v="Export"/>
    <s v="Odesa"/>
    <s v="Ukrelevatorprom"/>
  </r>
  <r>
    <s v="Queen Lila"/>
    <x v="1"/>
    <n v="30642"/>
    <s v="N/A"/>
    <d v="2026-02-08T00:00:00"/>
    <x v="0"/>
    <d v="2026-02-26T00:00:00"/>
    <x v="6"/>
    <s v="Ukraine"/>
    <s v="Export"/>
    <s v="Odesa"/>
    <s v="N/A"/>
  </r>
  <r>
    <s v="Triumph Iv"/>
    <x v="6"/>
    <n v="5410"/>
    <s v="N/A"/>
    <d v="2026-02-08T00:00:00"/>
    <x v="0"/>
    <d v="2026-02-26T00:00:00"/>
    <x v="5"/>
    <s v="Ukraine"/>
    <s v="Export"/>
    <s v="Pivdennyi"/>
    <s v="N/A"/>
  </r>
  <r>
    <s v="Mia"/>
    <x v="1"/>
    <n v="33000"/>
    <s v="Nibulon"/>
    <d v="2026-02-09T00:00:00"/>
    <x v="0"/>
    <d v="2026-02-26T00:00:00"/>
    <x v="26"/>
    <s v="Ukraine"/>
    <s v="Export"/>
    <s v="Pivdennyi"/>
    <s v="Tis-Fertilizers"/>
  </r>
  <r>
    <s v="Jabrayil Dovlatzadeh"/>
    <x v="2"/>
    <n v="2900"/>
    <s v="N/A"/>
    <d v="2026-02-09T00:00:00"/>
    <x v="0"/>
    <d v="2026-02-26T00:00:00"/>
    <x v="7"/>
    <s v="Ukraine"/>
    <s v="Export"/>
    <s v="Chornomorsk"/>
    <s v="Risoil-Ily"/>
  </r>
  <r>
    <s v="Maris"/>
    <x v="1"/>
    <n v="9000"/>
    <s v="N/A"/>
    <d v="2026-02-09T00:00:00"/>
    <x v="0"/>
    <d v="2026-02-26T00:00:00"/>
    <x v="5"/>
    <s v="Ukraine"/>
    <s v="Export"/>
    <s v="Chornomorsk"/>
    <s v="Eco Resource Hold. (Olir Grain)"/>
  </r>
  <r>
    <s v="New Ranger"/>
    <x v="2"/>
    <n v="12000"/>
    <s v="Bunge"/>
    <d v="2026-02-09T00:00:00"/>
    <x v="0"/>
    <d v="2026-02-26T00:00:00"/>
    <x v="3"/>
    <s v="Ukraine"/>
    <s v="Export"/>
    <s v="Odesa"/>
    <s v="Opctc"/>
  </r>
  <r>
    <s v="Amarella"/>
    <x v="1"/>
    <n v="30000"/>
    <s v="Louis Dreyfus"/>
    <d v="2026-02-09T00:00:00"/>
    <x v="0"/>
    <d v="2026-02-26T00:00:00"/>
    <x v="0"/>
    <s v="Ukraine"/>
    <s v="Export"/>
    <s v="Odesa"/>
    <s v="Brooklyn"/>
  </r>
  <r>
    <s v="Stellar"/>
    <x v="2"/>
    <n v="5100"/>
    <s v="Potoki"/>
    <d v="2026-02-09T00:00:00"/>
    <x v="0"/>
    <d v="2026-02-26T00:00:00"/>
    <x v="5"/>
    <s v="Ukraine"/>
    <s v="Export"/>
    <s v="Pivdennyi"/>
    <s v="Sunflower Terminal"/>
  </r>
  <r>
    <s v="Unitank"/>
    <x v="13"/>
    <n v="2002"/>
    <s v="Crystal Alliance Trade"/>
    <d v="2026-02-09T00:00:00"/>
    <x v="0"/>
    <d v="2026-02-26T00:00:00"/>
    <x v="16"/>
    <s v="Ukraine"/>
    <s v="Export"/>
    <s v="Izmail"/>
    <s v="N/A"/>
  </r>
  <r>
    <s v="Sam H"/>
    <x v="17"/>
    <n v="5500"/>
    <s v="N/A"/>
    <d v="2026-02-10T00:00:00"/>
    <x v="0"/>
    <d v="2026-02-26T00:00:00"/>
    <x v="9"/>
    <s v="Ukraine"/>
    <s v="Export"/>
    <s v="Chornomorsk"/>
    <s v="N/A"/>
  </r>
  <r>
    <s v="Brave M"/>
    <x v="1"/>
    <n v="27500"/>
    <s v="Kernel"/>
    <d v="2026-02-10T00:00:00"/>
    <x v="0"/>
    <d v="2026-02-26T00:00:00"/>
    <x v="5"/>
    <s v="Ukraine"/>
    <s v="Export"/>
    <s v="Chornomorsk"/>
    <s v="Transbulk"/>
  </r>
  <r>
    <s v="Seaven Voyager"/>
    <x v="2"/>
    <n v="6100"/>
    <s v="Potoki"/>
    <d v="2026-02-10T00:00:00"/>
    <x v="0"/>
    <d v="2026-02-26T00:00:00"/>
    <x v="5"/>
    <s v="Ukraine"/>
    <s v="Export"/>
    <s v="Pivdennyi"/>
    <s v="Sunflower Terminal"/>
  </r>
  <r>
    <s v="Happy C"/>
    <x v="1"/>
    <n v="25550"/>
    <s v="N/A"/>
    <d v="2026-02-10T00:00:00"/>
    <x v="0"/>
    <d v="2026-02-26T00:00:00"/>
    <x v="0"/>
    <s v="Ukraine"/>
    <s v="Export"/>
    <s v="Chornomorsk"/>
    <s v="Risoil-Ily"/>
  </r>
  <r>
    <s v="Legend"/>
    <x v="1"/>
    <n v="27000"/>
    <s v="Kernel"/>
    <d v="2026-02-10T00:00:00"/>
    <x v="0"/>
    <d v="2026-02-26T00:00:00"/>
    <x v="5"/>
    <s v="Ukraine"/>
    <s v="Export"/>
    <s v="Chornomorsk"/>
    <s v="Transbulk"/>
  </r>
  <r>
    <s v="Tanaro River"/>
    <x v="3"/>
    <n v="6400"/>
    <s v="N/A"/>
    <d v="2026-02-10T00:00:00"/>
    <x v="0"/>
    <d v="2026-02-26T00:00:00"/>
    <x v="5"/>
    <s v="Ukraine"/>
    <s v="Export"/>
    <s v="Chornomorsk"/>
    <s v="N/A"/>
  </r>
  <r>
    <s v="Prince Hadi"/>
    <x v="1"/>
    <n v="23500"/>
    <s v="ADM"/>
    <d v="2026-02-10T00:00:00"/>
    <x v="0"/>
    <d v="2026-02-26T00:00:00"/>
    <x v="7"/>
    <s v="Ukraine"/>
    <s v="Export"/>
    <s v="Odesa"/>
    <s v="Ukrelevatorprom"/>
  </r>
  <r>
    <s v="Moayad Y"/>
    <x v="1"/>
    <n v="22000"/>
    <s v="N/A"/>
    <d v="2026-02-10T00:00:00"/>
    <x v="0"/>
    <d v="2026-02-26T00:00:00"/>
    <x v="5"/>
    <s v="Ukraine"/>
    <s v="Export"/>
    <s v="Odesa"/>
    <s v="N/A"/>
  </r>
  <r>
    <s v="Mohamad Y"/>
    <x v="19"/>
    <n v="5000"/>
    <s v="Region Grain Company"/>
    <d v="2026-02-10T00:00:00"/>
    <x v="0"/>
    <d v="2026-02-26T00:00:00"/>
    <x v="5"/>
    <s v="Ukraine"/>
    <s v="Export"/>
    <s v="Chornomorsk"/>
    <s v="Chornomorsk Trade Port"/>
  </r>
  <r>
    <s v="Selvana"/>
    <x v="14"/>
    <n v="19800"/>
    <s v="N/A"/>
    <d v="2026-02-10T00:00:00"/>
    <x v="0"/>
    <d v="2026-02-26T00:00:00"/>
    <x v="17"/>
    <s v="Ukraine"/>
    <s v="Export"/>
    <s v="Pivdennyi"/>
    <s v="N/A"/>
  </r>
  <r>
    <s v="Dano"/>
    <x v="0"/>
    <n v="5400"/>
    <s v="Nibulon"/>
    <d v="2026-02-10T00:00:00"/>
    <x v="0"/>
    <d v="2026-02-26T00:00:00"/>
    <x v="11"/>
    <s v="Ukraine"/>
    <s v="Export"/>
    <s v="Chornomorsk"/>
    <s v="Transservice 2008"/>
  </r>
  <r>
    <s v="Megan"/>
    <x v="1"/>
    <n v="10500"/>
    <s v="B&amp;Y"/>
    <d v="2026-02-11T00:00:00"/>
    <x v="0"/>
    <d v="2026-02-26T00:00:00"/>
    <x v="10"/>
    <s v="Ukraine"/>
    <s v="Export"/>
    <s v="Odesa"/>
    <s v="Brooklyn"/>
  </r>
  <r>
    <s v="Nc Captain"/>
    <x v="10"/>
    <n v="6000"/>
    <s v="N/A"/>
    <d v="2026-02-11T00:00:00"/>
    <x v="0"/>
    <d v="2026-02-26T00:00:00"/>
    <x v="0"/>
    <s v="Ukraine"/>
    <s v="Export"/>
    <s v="Izmail"/>
    <s v="N/A"/>
  </r>
  <r>
    <s v="Prince Hasan"/>
    <x v="4"/>
    <n v="6000"/>
    <s v="N/A"/>
    <d v="2026-02-11T00:00:00"/>
    <x v="0"/>
    <d v="2026-02-26T00:00:00"/>
    <x v="9"/>
    <s v="Ukraine"/>
    <s v="Export"/>
    <s v="Izmail"/>
    <s v="N/A"/>
  </r>
  <r>
    <s v="Norman"/>
    <x v="2"/>
    <n v="9000"/>
    <s v="Bunge"/>
    <d v="2026-02-12T00:00:00"/>
    <x v="0"/>
    <d v="2026-02-26T00:00:00"/>
    <x v="0"/>
    <s v="Ukraine"/>
    <s v="Export"/>
    <s v="Odesa"/>
    <s v="Opctc"/>
  </r>
  <r>
    <s v="Oriental"/>
    <x v="18"/>
    <n v="2500"/>
    <s v="N/A"/>
    <d v="2026-02-12T00:00:00"/>
    <x v="0"/>
    <d v="2026-02-26T00:00:00"/>
    <x v="10"/>
    <s v="Ukraine"/>
    <s v="Export"/>
    <s v="Izmail"/>
    <s v="Dunaysudoremont"/>
  </r>
  <r>
    <s v="Milas"/>
    <x v="1"/>
    <n v="40500"/>
    <s v="Adelon"/>
    <d v="2026-02-12T00:00:00"/>
    <x v="0"/>
    <d v="2026-02-26T00:00:00"/>
    <x v="5"/>
    <s v="Ukraine"/>
    <s v="Export"/>
    <s v="Odesa"/>
    <s v="N/A"/>
  </r>
  <r>
    <s v="Iasos"/>
    <x v="1"/>
    <n v="48620"/>
    <s v="N/A"/>
    <d v="2026-02-12T00:00:00"/>
    <x v="0"/>
    <d v="2026-02-26T00:00:00"/>
    <x v="3"/>
    <s v="Ukraine"/>
    <s v="Export"/>
    <s v="Chornomorsk"/>
    <s v="Risoil-Ily"/>
  </r>
  <r>
    <s v="Al Nour"/>
    <x v="0"/>
    <n v="6500"/>
    <s v="N/A"/>
    <d v="2026-02-13T00:00:00"/>
    <x v="0"/>
    <d v="2026-02-26T00:00:00"/>
    <x v="5"/>
    <s v="Ukraine"/>
    <s v="Export"/>
    <s v="Izmail"/>
    <s v="N/A"/>
  </r>
  <r>
    <s v="Ata 1"/>
    <x v="4"/>
    <n v="6000"/>
    <s v="N/A"/>
    <d v="2026-02-13T00:00:00"/>
    <x v="0"/>
    <d v="2026-02-26T00:00:00"/>
    <x v="5"/>
    <s v="Ukraine"/>
    <s v="Export"/>
    <s v="Izmail"/>
    <s v="N/A"/>
  </r>
  <r>
    <s v="Kubrosli Y"/>
    <x v="0"/>
    <n v="9189"/>
    <s v="N/A"/>
    <d v="2026-02-13T00:00:00"/>
    <x v="0"/>
    <d v="2026-02-26T00:00:00"/>
    <x v="5"/>
    <s v="Ukraine"/>
    <s v="Export"/>
    <s v="Chornomorsk"/>
    <s v="Eco Resource Hold. (Olir Grain)"/>
  </r>
  <r>
    <s v="Mohamad"/>
    <x v="19"/>
    <n v="4365"/>
    <s v="N/A"/>
    <d v="2026-02-13T00:00:00"/>
    <x v="0"/>
    <d v="2026-02-26T00:00:00"/>
    <x v="0"/>
    <s v="Ukraine"/>
    <s v="Export"/>
    <s v="Chornomorsk"/>
    <s v="N/A"/>
  </r>
  <r>
    <s v="K Hak"/>
    <x v="0"/>
    <n v="11000"/>
    <s v="N/A"/>
    <d v="2026-02-13T00:00:00"/>
    <x v="0"/>
    <d v="2026-02-26T00:00:00"/>
    <x v="5"/>
    <s v="Ukraine"/>
    <s v="Export"/>
    <s v="Chornomorsk"/>
    <s v="Risoil-Ily"/>
  </r>
  <r>
    <s v="Panamax Breeze"/>
    <x v="1"/>
    <n v="65300"/>
    <s v="N/A"/>
    <d v="2026-02-13T00:00:00"/>
    <x v="0"/>
    <d v="2026-02-26T00:00:00"/>
    <x v="3"/>
    <s v="Ukraine"/>
    <s v="Export"/>
    <s v="Pivdennyi"/>
    <s v="Neptune (Mv Cargo)"/>
  </r>
  <r>
    <s v="Omicron Pearl"/>
    <x v="4"/>
    <n v="60000"/>
    <s v="Nibulon"/>
    <d v="2026-02-13T00:00:00"/>
    <x v="0"/>
    <d v="2026-02-26T00:00:00"/>
    <x v="20"/>
    <s v="Ukraine"/>
    <s v="Export"/>
    <s v="Pivdennyi"/>
    <s v="Tis-Grain"/>
  </r>
  <r>
    <s v="Golden Nour"/>
    <x v="1"/>
    <n v="29679"/>
    <s v="Kernel"/>
    <d v="2026-02-13T00:00:00"/>
    <x v="0"/>
    <d v="2026-02-26T00:00:00"/>
    <x v="5"/>
    <s v="Ukraine"/>
    <s v="Export"/>
    <s v="Chornomorsk"/>
    <s v="Transbulk"/>
  </r>
  <r>
    <s v="Seaven Crest"/>
    <x v="2"/>
    <n v="6200"/>
    <s v="N/A"/>
    <d v="2026-02-13T00:00:00"/>
    <x v="0"/>
    <d v="2026-02-26T00:00:00"/>
    <x v="3"/>
    <s v="Ukraine"/>
    <s v="Export"/>
    <s v="Pivdennyi"/>
    <s v="Sunflower Terminal"/>
  </r>
  <r>
    <s v="Ahmet Can"/>
    <x v="0"/>
    <n v="3000"/>
    <s v="N/A"/>
    <d v="2026-02-13T00:00:00"/>
    <x v="0"/>
    <d v="2026-02-26T00:00:00"/>
    <x v="10"/>
    <s v="Ukraine"/>
    <s v="Export"/>
    <s v="Odesa"/>
    <s v="N/A"/>
  </r>
  <r>
    <s v="Gulnak"/>
    <x v="1"/>
    <n v="31650"/>
    <s v="Nibulon"/>
    <d v="2026-02-14T00:00:00"/>
    <x v="0"/>
    <d v="2026-02-26T00:00:00"/>
    <x v="5"/>
    <s v="Ukraine"/>
    <s v="Export"/>
    <s v="Odesa"/>
    <s v="Odesa State Silo"/>
  </r>
  <r>
    <s v="Mentor"/>
    <x v="2"/>
    <n v="4000"/>
    <s v="Kernel"/>
    <d v="2026-02-14T00:00:00"/>
    <x v="0"/>
    <d v="2026-02-26T00:00:00"/>
    <x v="3"/>
    <s v="Ukraine"/>
    <s v="Export"/>
    <s v="Chornomorsk"/>
    <s v="Tgt"/>
  </r>
  <r>
    <s v="Mentor"/>
    <x v="13"/>
    <n v="1999"/>
    <s v="Kernel"/>
    <d v="2026-02-14T00:00:00"/>
    <x v="0"/>
    <d v="2026-02-26T00:00:00"/>
    <x v="3"/>
    <s v="Ukraine"/>
    <s v="Export"/>
    <s v="Chornomorsk"/>
    <s v="Tgt"/>
  </r>
  <r>
    <s v="Mentor"/>
    <x v="2"/>
    <n v="6000"/>
    <s v="Kernel"/>
    <d v="2026-02-14T00:00:00"/>
    <x v="0"/>
    <d v="2026-02-26T00:00:00"/>
    <x v="35"/>
    <s v="Ukraine"/>
    <s v="Export"/>
    <s v="Chornomorsk"/>
    <s v="Tgt"/>
  </r>
  <r>
    <s v="Nj Jupiter"/>
    <x v="1"/>
    <n v="51350"/>
    <s v="N/A"/>
    <d v="2026-02-14T00:00:00"/>
    <x v="0"/>
    <d v="2026-02-26T00:00:00"/>
    <x v="38"/>
    <s v="Ukraine"/>
    <s v="Export"/>
    <s v="Pivdennyi"/>
    <s v="N/A"/>
  </r>
  <r>
    <s v="Peace Gem"/>
    <x v="7"/>
    <n v="52000"/>
    <s v="N/A"/>
    <d v="2026-02-14T00:00:00"/>
    <x v="0"/>
    <d v="2026-02-26T00:00:00"/>
    <x v="17"/>
    <s v="Ukraine"/>
    <s v="Export"/>
    <s v="Chornomorsk"/>
    <s v="N/A"/>
  </r>
  <r>
    <s v="Peace Gem"/>
    <x v="14"/>
    <n v="8000"/>
    <s v="N/A"/>
    <d v="2026-02-14T00:00:00"/>
    <x v="0"/>
    <d v="2026-02-26T00:00:00"/>
    <x v="17"/>
    <s v="Ukraine"/>
    <s v="Export"/>
    <s v="Chornomorsk"/>
    <s v="N/A"/>
  </r>
  <r>
    <s v="Esra Nur"/>
    <x v="6"/>
    <n v="5350"/>
    <s v="N/A"/>
    <d v="2026-02-14T00:00:00"/>
    <x v="0"/>
    <d v="2026-02-26T00:00:00"/>
    <x v="5"/>
    <s v="Ukraine"/>
    <s v="Export"/>
    <s v="Chornomorsk"/>
    <s v="N/A"/>
  </r>
  <r>
    <s v="Global Arsenal"/>
    <x v="4"/>
    <n v="30000"/>
    <s v="Agroprosperis"/>
    <d v="2026-02-14T00:00:00"/>
    <x v="0"/>
    <d v="2026-02-26T00:00:00"/>
    <x v="26"/>
    <s v="Ukraine"/>
    <s v="Export"/>
    <s v="Pivdennyi"/>
    <s v="Tis-Fertilizers"/>
  </r>
  <r>
    <s v="Dania J"/>
    <x v="2"/>
    <n v="3000"/>
    <s v="N/A"/>
    <d v="2026-02-14T00:00:00"/>
    <x v="0"/>
    <d v="2026-02-26T00:00:00"/>
    <x v="7"/>
    <s v="Ukraine"/>
    <s v="Export"/>
    <s v="Pivdennyi"/>
    <s v="Abs"/>
  </r>
  <r>
    <s v="Rizik Bey"/>
    <x v="1"/>
    <n v="31259"/>
    <s v="Kernel"/>
    <d v="2026-02-14T00:00:00"/>
    <x v="0"/>
    <d v="2026-02-26T00:00:00"/>
    <x v="0"/>
    <s v="Ukraine"/>
    <s v="Export"/>
    <s v="Chornomorsk"/>
    <s v="Transbulk"/>
  </r>
  <r>
    <s v="Evangelistria"/>
    <x v="1"/>
    <n v="63792"/>
    <s v="Louis Dreyfus"/>
    <d v="2026-02-15T00:00:00"/>
    <x v="0"/>
    <d v="2026-02-26T00:00:00"/>
    <x v="4"/>
    <s v="Ukraine"/>
    <s v="Export"/>
    <s v="Pivdennyi"/>
    <s v="Borivage"/>
  </r>
  <r>
    <s v="Eliana"/>
    <x v="2"/>
    <n v="5250"/>
    <s v="Bunge"/>
    <d v="2026-02-15T00:00:00"/>
    <x v="0"/>
    <d v="2026-02-26T00:00:00"/>
    <x v="0"/>
    <s v="Ukraine"/>
    <s v="Export"/>
    <s v="Odesa"/>
    <s v="Opctc"/>
  </r>
  <r>
    <s v="Ous Brave"/>
    <x v="5"/>
    <n v="3448"/>
    <s v="N/A"/>
    <d v="2026-02-16T00:00:00"/>
    <x v="0"/>
    <d v="2026-02-26T00:00:00"/>
    <x v="7"/>
    <s v="Ukraine"/>
    <s v="Export"/>
    <s v="Chornomorsk"/>
    <s v="Ttg"/>
  </r>
  <r>
    <s v="Sms Panamera"/>
    <x v="1"/>
    <n v="22500"/>
    <s v="Adelon"/>
    <d v="2026-02-16T00:00:00"/>
    <x v="0"/>
    <d v="2026-02-26T00:00:00"/>
    <x v="5"/>
    <s v="Ukraine"/>
    <s v="Export"/>
    <s v="Chornomorsk"/>
    <s v="Chornomorsk Trade Port"/>
  </r>
  <r>
    <s v="Zeinab"/>
    <x v="1"/>
    <n v="24200"/>
    <s v="N/A"/>
    <d v="2026-02-16T00:00:00"/>
    <x v="0"/>
    <d v="2026-02-26T00:00:00"/>
    <x v="6"/>
    <s v="Ukraine"/>
    <s v="Export"/>
    <s v="Chornomorsk"/>
    <s v="Risoil-Ily"/>
  </r>
  <r>
    <s v="Mubariz Ibrahimov"/>
    <x v="13"/>
    <n v="3000"/>
    <s v="Kernel"/>
    <d v="2026-02-16T00:00:00"/>
    <x v="0"/>
    <d v="2026-02-26T00:00:00"/>
    <x v="3"/>
    <s v="Ukraine"/>
    <s v="Export"/>
    <s v="Pivdennyi"/>
    <s v="Oet"/>
  </r>
  <r>
    <s v="Mubariz Ibrahimov"/>
    <x v="2"/>
    <n v="3000"/>
    <s v="Kernel"/>
    <d v="2026-02-16T00:00:00"/>
    <x v="0"/>
    <d v="2026-02-26T00:00:00"/>
    <x v="1"/>
    <s v="Ukraine"/>
    <s v="Export"/>
    <s v="Pivdennyi"/>
    <s v="Oet"/>
  </r>
  <r>
    <s v="Atria"/>
    <x v="2"/>
    <n v="12000"/>
    <s v="Kernel"/>
    <d v="2026-02-16T00:00:00"/>
    <x v="0"/>
    <d v="2026-02-26T00:00:00"/>
    <x v="13"/>
    <s v="Ukraine"/>
    <s v="Export"/>
    <s v="Chornomorsk"/>
    <s v="Tgt"/>
  </r>
  <r>
    <s v="Almeray"/>
    <x v="1"/>
    <n v="31477"/>
    <s v="Nibulon"/>
    <d v="2026-02-16T00:00:00"/>
    <x v="0"/>
    <d v="2026-02-26T00:00:00"/>
    <x v="0"/>
    <s v="Ukraine"/>
    <s v="Export"/>
    <s v="Pivdennyi"/>
    <s v="Tis-Grain"/>
  </r>
  <r>
    <s v="Gozo"/>
    <x v="4"/>
    <n v="27276"/>
    <s v="N/A"/>
    <d v="2026-02-17T00:00:00"/>
    <x v="0"/>
    <d v="2026-02-26T00:00:00"/>
    <x v="6"/>
    <s v="Ukraine"/>
    <s v="Export"/>
    <s v="Pivdennyi"/>
    <s v="Tis-Fertilizers"/>
  </r>
  <r>
    <s v="Pegasus"/>
    <x v="0"/>
    <n v="29983"/>
    <s v="Agroprosperis"/>
    <d v="2026-02-17T00:00:00"/>
    <x v="0"/>
    <d v="2026-02-26T00:00:00"/>
    <x v="4"/>
    <s v="Ukraine"/>
    <s v="Export"/>
    <s v="Chornomorsk"/>
    <s v="Transservice"/>
  </r>
  <r>
    <s v="Heng An Yang"/>
    <x v="1"/>
    <n v="64148"/>
    <s v="Louis Dreyfus"/>
    <d v="2026-02-17T00:00:00"/>
    <x v="0"/>
    <d v="2026-02-26T00:00:00"/>
    <x v="6"/>
    <s v="Ukraine"/>
    <s v="Export"/>
    <s v="Odesa"/>
    <s v="Brooklyn"/>
  </r>
  <r>
    <s v="Astoria"/>
    <x v="1"/>
    <n v="27006"/>
    <s v="Kernel"/>
    <d v="2026-02-17T00:00:00"/>
    <x v="0"/>
    <d v="2026-02-26T00:00:00"/>
    <x v="5"/>
    <s v="Ukraine"/>
    <s v="Export"/>
    <s v="Chornomorsk"/>
    <s v="Transbulk"/>
  </r>
  <r>
    <s v="Bella Nadia"/>
    <x v="1"/>
    <n v="15000"/>
    <s v="Louis Dreyfus"/>
    <d v="2026-02-17T00:00:00"/>
    <x v="0"/>
    <d v="2026-02-26T00:00:00"/>
    <x v="2"/>
    <s v="Ukraine"/>
    <s v="Export"/>
    <s v="Odesa"/>
    <s v="Brooklyn"/>
  </r>
  <r>
    <s v="Ince Pacific"/>
    <x v="4"/>
    <n v="56400"/>
    <s v="N/A"/>
    <d v="2026-02-17T00:00:00"/>
    <x v="0"/>
    <d v="2026-02-26T00:00:00"/>
    <x v="19"/>
    <s v="Ukraine"/>
    <s v="Export"/>
    <s v="Pivdennyi"/>
    <s v="Neptune (Mv Cargo)"/>
  </r>
  <r>
    <s v="Lady Maris"/>
    <x v="4"/>
    <n v="33000"/>
    <s v="ADM"/>
    <d v="2026-02-17T00:00:00"/>
    <x v="0"/>
    <d v="2026-02-26T00:00:00"/>
    <x v="26"/>
    <s v="Ukraine"/>
    <s v="Export"/>
    <s v="Odesa"/>
    <s v="Ukrelevatorprom"/>
  </r>
  <r>
    <s v="Taj"/>
    <x v="0"/>
    <n v="9000"/>
    <s v="N/A"/>
    <d v="2026-02-17T00:00:00"/>
    <x v="0"/>
    <d v="2026-02-26T00:00:00"/>
    <x v="11"/>
    <s v="Ukraine"/>
    <s v="Export"/>
    <s v="Odesa"/>
    <s v="N/A"/>
  </r>
  <r>
    <s v="Bmi Emperor"/>
    <x v="4"/>
    <n v="5500"/>
    <s v="N/A"/>
    <d v="2026-02-17T00:00:00"/>
    <x v="0"/>
    <d v="2026-02-26T00:00:00"/>
    <x v="0"/>
    <s v="Ukraine"/>
    <s v="Export"/>
    <s v="Odesa"/>
    <s v="N/A"/>
  </r>
  <r>
    <s v="Mercury Ocean"/>
    <x v="7"/>
    <n v="45000"/>
    <s v="N/A"/>
    <d v="2026-02-17T00:00:00"/>
    <x v="0"/>
    <d v="2026-02-26T00:00:00"/>
    <x v="17"/>
    <s v="Ukraine"/>
    <s v="Export"/>
    <s v="Pivdennyi"/>
    <s v="N/A"/>
  </r>
  <r>
    <s v="Ata Voyager"/>
    <x v="2"/>
    <n v="9000"/>
    <s v="Bunge"/>
    <d v="2026-02-18T00:00:00"/>
    <x v="0"/>
    <d v="2026-02-26T00:00:00"/>
    <x v="3"/>
    <s v="Ukraine"/>
    <s v="Export"/>
    <s v="Odesa"/>
    <s v="Opctc"/>
  </r>
  <r>
    <s v="Sara Rs"/>
    <x v="1"/>
    <n v="1000"/>
    <s v="B&amp;Y"/>
    <d v="2026-02-19T00:00:00"/>
    <x v="0"/>
    <d v="2026-02-26T00:00:00"/>
    <x v="2"/>
    <s v="Ukraine"/>
    <s v="Export"/>
    <s v="Odesa"/>
    <s v="Brooklyn"/>
  </r>
  <r>
    <s v="Golden Arrow"/>
    <x v="1"/>
    <n v="12600"/>
    <s v="N/A"/>
    <d v="2026-02-19T00:00:00"/>
    <x v="0"/>
    <d v="2026-02-26T00:00:00"/>
    <x v="5"/>
    <s v="Ukraine"/>
    <s v="Export"/>
    <s v="Chornomorsk"/>
    <s v="Eco Resource Hold. (Olir Grain)"/>
  </r>
  <r>
    <s v="Viva"/>
    <x v="2"/>
    <n v="14400"/>
    <s v="Kernel"/>
    <d v="2026-02-19T00:00:00"/>
    <x v="0"/>
    <d v="2026-02-26T00:00:00"/>
    <x v="1"/>
    <s v="Ukraine"/>
    <s v="Export"/>
    <s v="Pivdennyi"/>
    <s v="Oet"/>
  </r>
  <r>
    <s v="Al Zahraa"/>
    <x v="4"/>
    <n v="30900"/>
    <s v="Kernel"/>
    <d v="2026-02-19T00:00:00"/>
    <x v="0"/>
    <d v="2026-02-26T00:00:00"/>
    <x v="6"/>
    <s v="Ukraine"/>
    <s v="Export"/>
    <s v="Chornomorsk"/>
    <s v="Transbulk"/>
  </r>
  <r>
    <s v="Prince Farouk"/>
    <x v="1"/>
    <n v="24000"/>
    <s v="N/A"/>
    <d v="2026-02-19T00:00:00"/>
    <x v="0"/>
    <d v="2026-02-26T00:00:00"/>
    <x v="5"/>
    <s v="Ukraine"/>
    <s v="Export"/>
    <s v="Odesa"/>
    <s v="N/A"/>
  </r>
  <r>
    <s v="Salix"/>
    <x v="0"/>
    <n v="2500"/>
    <s v="N/A"/>
    <d v="2026-02-19T00:00:00"/>
    <x v="0"/>
    <d v="2026-02-26T00:00:00"/>
    <x v="30"/>
    <s v="Ukraine"/>
    <s v="Export"/>
    <s v="Odesa"/>
    <s v="N/A"/>
  </r>
  <r>
    <s v="Agora"/>
    <x v="1"/>
    <n v="24146"/>
    <s v="N/A"/>
    <d v="2026-02-20T00:00:00"/>
    <x v="0"/>
    <d v="2026-02-26T00:00:00"/>
    <x v="5"/>
    <s v="Ukraine"/>
    <s v="Export"/>
    <s v="Chornomorsk"/>
    <s v="Chornomorsk Trade Port"/>
  </r>
  <r>
    <s v="Jetta"/>
    <x v="1"/>
    <n v="53000"/>
    <s v="N/A"/>
    <d v="2026-02-20T00:00:00"/>
    <x v="0"/>
    <d v="2026-02-26T00:00:00"/>
    <x v="39"/>
    <s v="Ukraine"/>
    <s v="Export"/>
    <s v="Chornomorsk"/>
    <s v="Risoil-Ily"/>
  </r>
  <r>
    <s v="At 27"/>
    <x v="1"/>
    <n v="25636"/>
    <s v="Kernel"/>
    <d v="2026-02-20T00:00:00"/>
    <x v="0"/>
    <d v="2026-02-26T00:00:00"/>
    <x v="0"/>
    <s v="Ukraine"/>
    <s v="Export"/>
    <s v="Chornomorsk"/>
    <s v="Transbulk"/>
  </r>
  <r>
    <s v="Primus"/>
    <x v="1"/>
    <n v="30500"/>
    <s v="ADM"/>
    <d v="2026-02-20T00:00:00"/>
    <x v="0"/>
    <d v="2026-02-26T00:00:00"/>
    <x v="12"/>
    <s v="Ukraine"/>
    <s v="Export"/>
    <s v="Odesa"/>
    <s v="Ukrelevatorprom"/>
  </r>
  <r>
    <s v="Hj Shanghai"/>
    <x v="1"/>
    <n v="55850"/>
    <s v="Viterra (Glencore)"/>
    <d v="2026-02-20T00:00:00"/>
    <x v="0"/>
    <d v="2026-02-26T00:00:00"/>
    <x v="3"/>
    <s v="Ukraine"/>
    <s v="Export"/>
    <s v="Chornomorsk"/>
    <s v="Igt"/>
  </r>
  <r>
    <s v="Jumard"/>
    <x v="1"/>
    <n v="27000"/>
    <s v="N/A"/>
    <d v="2026-02-20T00:00:00"/>
    <x v="0"/>
    <d v="2026-02-26T00:00:00"/>
    <x v="38"/>
    <s v="Ukraine"/>
    <s v="Export"/>
    <s v="Pivdennyi"/>
    <s v="Tis-Grain"/>
  </r>
  <r>
    <s v="Anna Rose"/>
    <x v="17"/>
    <n v="5000"/>
    <s v="N/A"/>
    <d v="2026-02-21T00:00:00"/>
    <x v="0"/>
    <d v="2026-02-26T00:00:00"/>
    <x v="9"/>
    <s v="Ukraine"/>
    <s v="Export"/>
    <s v="Chornomorsk"/>
    <s v="N/A"/>
  </r>
  <r>
    <s v="Tg Taurus"/>
    <x v="2"/>
    <n v="24500"/>
    <s v="Kernel"/>
    <d v="2026-02-21T00:00:00"/>
    <x v="0"/>
    <d v="2026-02-26T00:00:00"/>
    <x v="8"/>
    <s v="Ukraine"/>
    <s v="Export"/>
    <s v="Chornomorsk"/>
    <s v="Tgt"/>
  </r>
  <r>
    <s v="Gulf Petroleum 4"/>
    <x v="2"/>
    <n v="6000"/>
    <s v="N/A"/>
    <d v="2026-02-21T00:00:00"/>
    <x v="0"/>
    <d v="2026-02-26T00:00:00"/>
    <x v="4"/>
    <s v="Ukraine"/>
    <s v="Export"/>
    <s v="Odesa"/>
    <s v="Opctc"/>
  </r>
  <r>
    <s v="Gulf Petroleum 4"/>
    <x v="2"/>
    <n v="6000"/>
    <s v="Bunge"/>
    <d v="2026-02-21T00:00:00"/>
    <x v="0"/>
    <d v="2026-02-26T00:00:00"/>
    <x v="35"/>
    <s v="Ukraine"/>
    <s v="Export"/>
    <s v="Odesa"/>
    <s v="Opctc"/>
  </r>
  <r>
    <s v="Zheng Yao"/>
    <x v="1"/>
    <n v="66000"/>
    <s v="N/A"/>
    <d v="2026-02-21T00:00:00"/>
    <x v="0"/>
    <d v="2026-02-26T00:00:00"/>
    <x v="3"/>
    <s v="Ukraine"/>
    <s v="Export"/>
    <s v="Pivdennyi"/>
    <s v="Neptune (Mv Cargo)"/>
  </r>
  <r>
    <s v="Usichem"/>
    <x v="2"/>
    <n v="2100"/>
    <s v="N/A"/>
    <d v="2026-02-21T00:00:00"/>
    <x v="0"/>
    <d v="2026-02-26T00:00:00"/>
    <x v="10"/>
    <s v="Ukraine"/>
    <s v="Export"/>
    <s v="Chornomorsk"/>
    <s v="Risoil-Ily"/>
  </r>
  <r>
    <s v="Usichem"/>
    <x v="13"/>
    <n v="2900"/>
    <s v="N/A"/>
    <d v="2026-02-21T00:00:00"/>
    <x v="0"/>
    <d v="2026-02-26T00:00:00"/>
    <x v="10"/>
    <s v="Ukraine"/>
    <s v="Export"/>
    <s v="Chornomorsk"/>
    <s v="Risoil-Ily"/>
  </r>
  <r>
    <s v="Vines"/>
    <x v="7"/>
    <n v="2200"/>
    <s v="N/A"/>
    <d v="2026-02-21T00:00:00"/>
    <x v="0"/>
    <d v="2026-02-26T00:00:00"/>
    <x v="11"/>
    <s v="Ukraine"/>
    <s v="Export"/>
    <s v="Chornomorsk"/>
    <s v="N/A"/>
  </r>
  <r>
    <s v="UBC Mechnikov"/>
    <x v="13"/>
    <n v="2592"/>
    <s v="Izmail-Transbulkterminal, Crystal Alliance Trade"/>
    <d v="2026-02-21T00:00:00"/>
    <x v="0"/>
    <d v="2026-02-26T00:00:00"/>
    <x v="16"/>
    <s v="Ukraine"/>
    <s v="Export"/>
    <s v="Izmail"/>
    <s v="N/A"/>
  </r>
  <r>
    <s v="Hasan"/>
    <x v="4"/>
    <n v="6600"/>
    <s v="Westchem"/>
    <d v="2026-02-22T00:00:00"/>
    <x v="0"/>
    <d v="2026-02-26T00:00:00"/>
    <x v="7"/>
    <s v="Ukraine"/>
    <s v="Export"/>
    <s v="Chornomorsk"/>
    <s v="Chornomorsk Trade Port"/>
  </r>
  <r>
    <s v="Lady Joy"/>
    <x v="0"/>
    <n v="2622"/>
    <s v="N/A"/>
    <d v="2026-02-22T00:00:00"/>
    <x v="0"/>
    <d v="2026-02-26T00:00:00"/>
    <x v="5"/>
    <s v="Ukraine"/>
    <s v="Export"/>
    <s v="Chornomorsk"/>
    <s v="N/A"/>
  </r>
  <r>
    <s v="Karam K"/>
    <x v="3"/>
    <n v="3000"/>
    <s v="N/A"/>
    <d v="2026-02-22T00:00:00"/>
    <x v="0"/>
    <d v="2026-02-26T00:00:00"/>
    <x v="5"/>
    <s v="Ukraine"/>
    <s v="Export"/>
    <s v="Chornomorsk"/>
    <s v="N/A"/>
  </r>
  <r>
    <s v="Amira Nora"/>
    <x v="4"/>
    <n v="31000"/>
    <s v="Viterra (Glencore)"/>
    <d v="2026-02-22T00:00:00"/>
    <x v="0"/>
    <d v="2026-02-26T00:00:00"/>
    <x v="26"/>
    <s v="Ukraine"/>
    <s v="Export"/>
    <s v="Chornomorsk"/>
    <s v="Igt"/>
  </r>
  <r>
    <s v="Brothers Rs"/>
    <x v="1"/>
    <n v="5000"/>
    <s v="N/A"/>
    <d v="2026-02-22T00:00:00"/>
    <x v="0"/>
    <d v="2026-02-26T00:00:00"/>
    <x v="7"/>
    <s v="Ukraine"/>
    <s v="Export"/>
    <s v="Chornomorsk"/>
    <s v="Eco Resource Hold. (Olir Grain)"/>
  </r>
  <r>
    <s v="Nikolaos S"/>
    <x v="1"/>
    <n v="61514"/>
    <s v="Kernel"/>
    <d v="2026-02-22T00:00:00"/>
    <x v="0"/>
    <d v="2026-02-26T00:00:00"/>
    <x v="3"/>
    <s v="Ukraine"/>
    <s v="Export"/>
    <s v="Chornomorsk"/>
    <s v="Transbulk"/>
  </r>
  <r>
    <s v="Princess Fayzah"/>
    <x v="1"/>
    <n v="27300"/>
    <s v="N/A"/>
    <d v="2026-02-22T00:00:00"/>
    <x v="0"/>
    <d v="2026-02-26T00:00:00"/>
    <x v="5"/>
    <s v="Ukraine"/>
    <s v="Export"/>
    <s v="Chornomorsk"/>
    <s v="Risoil-Ily"/>
  </r>
  <r>
    <s v="Lucy J"/>
    <x v="0"/>
    <n v="5500"/>
    <s v="N/A"/>
    <d v="2026-02-23T00:00:00"/>
    <x v="0"/>
    <d v="2026-02-26T00:00:00"/>
    <x v="7"/>
    <s v="Ukraine"/>
    <s v="Export"/>
    <s v="Chornomorsk"/>
    <s v="Chornomorsk Trade Port"/>
  </r>
  <r>
    <s v="Al Karrar"/>
    <x v="20"/>
    <n v="25000"/>
    <s v="N/A"/>
    <d v="2026-02-23T00:00:00"/>
    <x v="0"/>
    <d v="2026-02-26T00:00:00"/>
    <x v="7"/>
    <s v="Ukraine"/>
    <s v="Export"/>
    <s v="Pivdennyi"/>
    <s v="Tis-Grain"/>
  </r>
  <r>
    <s v="Ocean Legend"/>
    <x v="4"/>
    <n v="5000"/>
    <s v="N/A"/>
    <d v="2026-02-23T00:00:00"/>
    <x v="0"/>
    <d v="2026-02-26T00:00:00"/>
    <x v="5"/>
    <s v="Ukraine"/>
    <s v="Export"/>
    <s v="Izmail"/>
    <s v="N/A"/>
  </r>
  <r>
    <s v="Enas H"/>
    <x v="14"/>
    <n v="6600"/>
    <s v="Crystal Alliance Trade"/>
    <d v="2026-02-24T00:00:00"/>
    <x v="0"/>
    <d v="2026-02-26T00:00:00"/>
    <x v="5"/>
    <s v="Ukraine"/>
    <s v="Export"/>
    <s v="Izmail"/>
    <s v="N/A"/>
  </r>
  <r>
    <s v="Oris Marine"/>
    <x v="2"/>
    <n v="3250"/>
    <s v="Bunge"/>
    <d v="2026-02-24T00:00:00"/>
    <x v="0"/>
    <d v="2026-02-26T00:00:00"/>
    <x v="0"/>
    <s v="Ukraine"/>
    <s v="Export"/>
    <s v="Odesa"/>
    <s v="Opctc"/>
  </r>
  <r>
    <s v="Noraya"/>
    <x v="1"/>
    <n v="27685"/>
    <s v="N/A"/>
    <d v="2026-02-25T00:00:00"/>
    <x v="0"/>
    <d v="2026-02-26T00:00:00"/>
    <x v="5"/>
    <s v="Ukraine"/>
    <s v="Export"/>
    <s v="Chornomorsk"/>
    <s v="Port Service"/>
  </r>
  <r>
    <s v="Lunara"/>
    <x v="1"/>
    <n v="31900"/>
    <s v="N/A"/>
    <d v="2026-02-25T00:00:00"/>
    <x v="0"/>
    <d v="2026-02-26T00:00:00"/>
    <x v="26"/>
    <s v="Ukraine"/>
    <s v="Export"/>
    <s v="Chornomorsk"/>
    <s v="Risoil-Ily"/>
  </r>
  <r>
    <s v="Elvin Safarov"/>
    <x v="2"/>
    <n v="5800"/>
    <s v="N/A"/>
    <d v="2026-02-25T00:00:00"/>
    <x v="0"/>
    <d v="2026-02-26T00:00:00"/>
    <x v="5"/>
    <s v="Ukraine"/>
    <s v="Export"/>
    <s v="Chornomorsk"/>
    <s v="Risoil-Ily"/>
  </r>
  <r>
    <s v="Sweet Judi"/>
    <x v="9"/>
    <n v="30000"/>
    <s v="Arista Trading"/>
    <d v="2026-02-25T00:00:00"/>
    <x v="0"/>
    <d v="2026-02-26T00:00:00"/>
    <x v="23"/>
    <s v="Ukraine"/>
    <s v="Export"/>
    <s v="Odesa"/>
    <s v="Novotech"/>
  </r>
  <r>
    <s v="Hasan G"/>
    <x v="4"/>
    <n v="6000"/>
    <s v="N/A"/>
    <d v="2026-02-27T00:00:00"/>
    <x v="0"/>
    <d v="2026-02-26T00:00:00"/>
    <x v="5"/>
    <s v="Ukraine"/>
    <s v="Export"/>
    <s v="Izmail"/>
    <s v="N/A"/>
  </r>
  <r>
    <s v="Cagla"/>
    <x v="4"/>
    <n v="31500"/>
    <s v="Agroprosperis"/>
    <d v="2026-02-27T00:00:00"/>
    <x v="0"/>
    <d v="2026-02-26T00:00:00"/>
    <x v="26"/>
    <s v="Ukraine"/>
    <s v="Export"/>
    <s v="Chornomorsk"/>
    <s v="Transservice"/>
  </r>
  <r>
    <s v="Golden Eman"/>
    <x v="1"/>
    <n v="27500"/>
    <s v="ADM"/>
    <d v="2026-02-27T00:00:00"/>
    <x v="0"/>
    <d v="2026-02-26T00:00:00"/>
    <x v="0"/>
    <s v="Ukraine"/>
    <s v="Export"/>
    <s v="Odesa"/>
    <s v="Ukrelevatorprom"/>
  </r>
  <r>
    <s v="Larissa 1"/>
    <x v="1"/>
    <n v="12913"/>
    <s v="N/A"/>
    <d v="2026-02-27T00:00:00"/>
    <x v="0"/>
    <d v="2026-02-26T00:00:00"/>
    <x v="15"/>
    <s v="Ukraine"/>
    <s v="Export"/>
    <s v="Chornomorsk"/>
    <s v="Risoil-Ily"/>
  </r>
  <r>
    <s v="Blue Chem"/>
    <x v="2"/>
    <n v="6600"/>
    <s v="Bunge"/>
    <d v="2026-02-27T00:00:00"/>
    <x v="0"/>
    <d v="2026-02-26T00:00:00"/>
    <x v="3"/>
    <s v="Ukraine"/>
    <s v="Export"/>
    <s v="Odesa"/>
    <s v="Opctc"/>
  </r>
  <r>
    <s v="Star Venture"/>
    <x v="1"/>
    <n v="31382"/>
    <s v="Viterra (Glencore)"/>
    <d v="2026-02-28T00:00:00"/>
    <x v="0"/>
    <d v="2026-02-26T00:00:00"/>
    <x v="14"/>
    <s v="Ukraine"/>
    <s v="Export"/>
    <s v="Chornomorsk"/>
    <s v="Igt"/>
  </r>
  <r>
    <s v="Zurich"/>
    <x v="1"/>
    <n v="66000"/>
    <s v="N/A"/>
    <d v="2026-02-28T00:00:00"/>
    <x v="0"/>
    <d v="2026-02-26T00:00:00"/>
    <x v="5"/>
    <s v="Ukraine"/>
    <s v="Export"/>
    <s v="Pivdennyi"/>
    <s v="N/A"/>
  </r>
  <r>
    <s v="Able"/>
    <x v="3"/>
    <n v="6500"/>
    <s v="N/A"/>
    <d v="2026-02-28T00:00:00"/>
    <x v="0"/>
    <d v="2026-02-26T00:00:00"/>
    <x v="5"/>
    <s v="Ukraine"/>
    <s v="Export"/>
    <s v="Chornomorsk"/>
    <s v="N/A"/>
  </r>
  <r>
    <s v="Linde"/>
    <x v="22"/>
    <n v="4200"/>
    <s v="N/A"/>
    <d v="2026-02-28T00:00:00"/>
    <x v="0"/>
    <d v="2026-02-26T00:00:00"/>
    <x v="14"/>
    <s v="Ukraine"/>
    <s v="Export"/>
    <s v="Chornomorsk"/>
    <s v="Chornomorsk Trade Port"/>
  </r>
  <r>
    <s v="Ak Karam"/>
    <x v="4"/>
    <n v="28000"/>
    <s v="B&amp;Y"/>
    <d v="2026-02-28T00:00:00"/>
    <x v="0"/>
    <d v="2026-02-26T00:00:00"/>
    <x v="26"/>
    <s v="Ukraine"/>
    <s v="Export"/>
    <s v="Odesa"/>
    <s v="Brooklyn"/>
  </r>
  <r>
    <s v="Golden Malak"/>
    <x v="1"/>
    <n v="27500"/>
    <s v="N/A"/>
    <d v="2026-02-28T00:00:00"/>
    <x v="0"/>
    <d v="2026-02-26T00:00:00"/>
    <x v="0"/>
    <s v="Ukraine"/>
    <s v="Export"/>
    <s v="Chornomorsk"/>
    <s v="N/A"/>
  </r>
  <r>
    <s v="Excellion"/>
    <x v="13"/>
    <n v="7100"/>
    <s v="ADM"/>
    <d v="2026-03-01T00:00:00"/>
    <x v="0"/>
    <d v="2026-03-26T00:00:00"/>
    <x v="3"/>
    <s v="Ukraine"/>
    <s v="Export"/>
    <s v="Chornomorsk"/>
    <s v="Risoil-Ily"/>
  </r>
  <r>
    <s v="Furtuna"/>
    <x v="2"/>
    <n v="7400"/>
    <s v="Bunge"/>
    <d v="2026-03-01T00:00:00"/>
    <x v="0"/>
    <d v="2026-03-26T00:00:00"/>
    <x v="5"/>
    <s v="Ukraine"/>
    <s v="Export"/>
    <s v="Chornomorsk"/>
    <s v="Igt"/>
  </r>
  <r>
    <s v="Winner"/>
    <x v="1"/>
    <n v="64250"/>
    <s v="Adelon"/>
    <d v="2026-03-01T00:00:00"/>
    <x v="0"/>
    <d v="2026-03-26T00:00:00"/>
    <x v="5"/>
    <s v="Ukraine"/>
    <s v="Export"/>
    <s v="Chornomorsk"/>
    <s v="Chornomorsk Trade Port"/>
  </r>
  <r>
    <s v="Amira Maryana"/>
    <x v="4"/>
    <n v="31300"/>
    <s v="N/A"/>
    <d v="2026-03-01T00:00:00"/>
    <x v="0"/>
    <d v="2026-03-26T00:00:00"/>
    <x v="26"/>
    <s v="Ukraine"/>
    <s v="Export"/>
    <s v="Chornomorsk"/>
    <s v="N/A"/>
  </r>
  <r>
    <s v="Aqua Regia"/>
    <x v="1"/>
    <n v="28500"/>
    <s v="Louis Dreyfus"/>
    <d v="2026-03-01T00:00:00"/>
    <x v="0"/>
    <d v="2026-03-26T00:00:00"/>
    <x v="0"/>
    <s v="Ukraine"/>
    <s v="Export"/>
    <s v="Odesa"/>
    <s v="Brooklyn"/>
  </r>
  <r>
    <s v="Ak Glorious"/>
    <x v="17"/>
    <n v="8050"/>
    <s v="N/A"/>
    <d v="2026-03-02T00:00:00"/>
    <x v="0"/>
    <d v="2026-03-26T00:00:00"/>
    <x v="7"/>
    <s v="Ukraine"/>
    <s v="Export"/>
    <s v="Chornomorsk"/>
    <s v="N/A"/>
  </r>
  <r>
    <s v="Ssi Surprise"/>
    <x v="1"/>
    <n v="65000"/>
    <s v="N/A"/>
    <d v="2026-03-02T00:00:00"/>
    <x v="0"/>
    <d v="2026-03-26T00:00:00"/>
    <x v="3"/>
    <s v="Ukraine"/>
    <s v="Export"/>
    <s v="Chornomorsk"/>
    <s v="N/A"/>
  </r>
  <r>
    <s v="Ak Glorious"/>
    <x v="17"/>
    <n v="8050"/>
    <s v="N/A"/>
    <d v="2026-03-02T00:00:00"/>
    <x v="0"/>
    <d v="2026-03-26T00:00:00"/>
    <x v="7"/>
    <s v="Ukraine"/>
    <s v="Export"/>
    <s v="Chornomorsk"/>
    <s v="N/A"/>
  </r>
  <r>
    <s v="Legend"/>
    <x v="1"/>
    <n v="32200"/>
    <s v="N/A"/>
    <d v="2026-03-02T00:00:00"/>
    <x v="0"/>
    <d v="2026-03-26T00:00:00"/>
    <x v="5"/>
    <s v="Ukraine"/>
    <s v="Export"/>
    <s v="Odesa"/>
    <s v="N/A"/>
  </r>
  <r>
    <s v="Zeko Y"/>
    <x v="1"/>
    <n v="7971"/>
    <s v="N/A"/>
    <d v="2026-03-02T00:00:00"/>
    <x v="0"/>
    <d v="2026-03-26T00:00:00"/>
    <x v="2"/>
    <s v="Ukraine"/>
    <s v="Export"/>
    <s v="Pivdennyi"/>
    <s v="Tis-Ct"/>
  </r>
  <r>
    <s v="Grain Way"/>
    <x v="1"/>
    <n v="20918"/>
    <s v="Agromino"/>
    <d v="2026-03-02T00:00:00"/>
    <x v="0"/>
    <d v="2026-03-26T00:00:00"/>
    <x v="5"/>
    <s v="Ukraine"/>
    <s v="Export"/>
    <s v="Chornomorsk"/>
    <s v="Trans-Agro"/>
  </r>
  <r>
    <s v="Aljabriya"/>
    <x v="1"/>
    <n v="13800"/>
    <s v="N/A"/>
    <d v="2026-03-02T00:00:00"/>
    <x v="0"/>
    <d v="2026-03-26T00:00:00"/>
    <x v="12"/>
    <s v="Ukraine"/>
    <s v="Export"/>
    <s v="Chornomorsk"/>
    <s v="Risoil-Ily"/>
  </r>
  <r>
    <s v="Princess Eman"/>
    <x v="4"/>
    <n v="7151"/>
    <s v="Gravita-S"/>
    <d v="2026-03-02T00:00:00"/>
    <x v="0"/>
    <d v="2026-03-26T00:00:00"/>
    <x v="6"/>
    <s v="Ukraine"/>
    <s v="Export"/>
    <s v="Reni"/>
    <s v="N/A"/>
  </r>
  <r>
    <s v="Adam Crown"/>
    <x v="4"/>
    <n v="23400"/>
    <s v="N/A"/>
    <d v="2026-03-03T00:00:00"/>
    <x v="0"/>
    <d v="2026-03-26T00:00:00"/>
    <x v="6"/>
    <s v="Ukraine"/>
    <s v="Export"/>
    <s v="Pivdennyi"/>
    <s v="Tis-Fertilizers"/>
  </r>
  <r>
    <s v="Brave M"/>
    <x v="1"/>
    <n v="27029"/>
    <s v="Risoil"/>
    <d v="2026-03-03T00:00:00"/>
    <x v="0"/>
    <d v="2026-03-26T00:00:00"/>
    <x v="6"/>
    <s v="Ukraine"/>
    <s v="Export"/>
    <s v="Chornomorsk"/>
    <s v="Risoil-Ily"/>
  </r>
  <r>
    <s v="Mazu Xiao"/>
    <x v="8"/>
    <n v="5000"/>
    <s v="N/A"/>
    <d v="2026-03-03T00:00:00"/>
    <x v="0"/>
    <d v="2026-03-26T00:00:00"/>
    <x v="0"/>
    <s v="Ukraine"/>
    <s v="Export"/>
    <s v="Odesa"/>
    <s v="N/A"/>
  </r>
  <r>
    <s v="Mazu Xiao"/>
    <x v="8"/>
    <n v="2000"/>
    <s v="N/A"/>
    <d v="2026-03-03T00:00:00"/>
    <x v="0"/>
    <d v="2026-03-26T00:00:00"/>
    <x v="0"/>
    <s v="Ukraine"/>
    <s v="Export"/>
    <s v="Odesa"/>
    <s v="N/A"/>
  </r>
  <r>
    <s v="Ocean Arsenal"/>
    <x v="4"/>
    <n v="6400"/>
    <s v="N/A"/>
    <d v="2026-03-03T00:00:00"/>
    <x v="0"/>
    <d v="2026-03-26T00:00:00"/>
    <x v="12"/>
    <s v="Ukraine"/>
    <s v="Export"/>
    <s v="Chornomorsk"/>
    <s v="N/A"/>
  </r>
  <r>
    <s v="Ocean Arsenal"/>
    <x v="1"/>
    <n v="18189"/>
    <s v="N/A"/>
    <d v="2026-03-03T00:00:00"/>
    <x v="0"/>
    <d v="2026-03-26T00:00:00"/>
    <x v="12"/>
    <s v="Ukraine"/>
    <s v="Export"/>
    <s v="Chornomorsk"/>
    <s v="Eco Resource Hold. (Olir Grain)"/>
  </r>
  <r>
    <s v="Ocean Arsenal"/>
    <x v="0"/>
    <n v="6200"/>
    <s v="N/A"/>
    <d v="2026-03-03T00:00:00"/>
    <x v="0"/>
    <d v="2026-03-26T00:00:00"/>
    <x v="12"/>
    <s v="Ukraine"/>
    <s v="Export"/>
    <s v="Chornomorsk"/>
    <s v="Eco Resource Hold. (Olir Grain)"/>
  </r>
  <r>
    <s v="Star"/>
    <x v="1"/>
    <n v="6000"/>
    <s v="N/A"/>
    <d v="2026-03-03T00:00:00"/>
    <x v="0"/>
    <d v="2026-03-26T00:00:00"/>
    <x v="2"/>
    <s v="Ukraine"/>
    <s v="Export"/>
    <s v="Odesa"/>
    <s v="N/A"/>
  </r>
  <r>
    <s v="Moon Gate"/>
    <x v="4"/>
    <n v="30000"/>
    <s v="Louis Dreyfus"/>
    <d v="2026-03-03T00:00:00"/>
    <x v="0"/>
    <d v="2026-03-26T00:00:00"/>
    <x v="26"/>
    <s v="Ukraine"/>
    <s v="Export"/>
    <s v="Odesa"/>
    <s v="Brooklyn"/>
  </r>
  <r>
    <s v="Master Alpha"/>
    <x v="1"/>
    <n v="4970"/>
    <s v="Profit Export"/>
    <d v="2026-03-03T00:00:00"/>
    <x v="0"/>
    <d v="2026-03-26T00:00:00"/>
    <x v="7"/>
    <s v="Ukraine"/>
    <s v="Export"/>
    <s v="Izmail"/>
    <s v="N/A"/>
  </r>
  <r>
    <s v="Alanda Star"/>
    <x v="4"/>
    <n v="30000"/>
    <s v="N/A"/>
    <d v="2026-03-04T00:00:00"/>
    <x v="0"/>
    <d v="2026-03-26T00:00:00"/>
    <x v="6"/>
    <s v="Ukraine"/>
    <s v="Export"/>
    <s v="Pivdennyi"/>
    <s v="Tis-Fertilizers"/>
  </r>
  <r>
    <s v="Alkadi Bey"/>
    <x v="1"/>
    <n v="20000"/>
    <s v="Adelon"/>
    <d v="2026-03-04T00:00:00"/>
    <x v="0"/>
    <d v="2026-03-26T00:00:00"/>
    <x v="5"/>
    <s v="Ukraine"/>
    <s v="Export"/>
    <s v="Chornomorsk"/>
    <s v="Chornomorsk Trade Port"/>
  </r>
  <r>
    <s v="Bull"/>
    <x v="1"/>
    <n v="65550"/>
    <s v="N/A"/>
    <d v="2026-03-04T00:00:00"/>
    <x v="0"/>
    <d v="2026-03-26T00:00:00"/>
    <x v="18"/>
    <s v="Ukraine"/>
    <s v="Export"/>
    <s v="Chornomorsk"/>
    <s v="Transbulk"/>
  </r>
  <r>
    <s v="Grandma Lila"/>
    <x v="1"/>
    <n v="30552"/>
    <s v="N/A"/>
    <d v="2026-03-04T00:00:00"/>
    <x v="0"/>
    <d v="2026-03-26T00:00:00"/>
    <x v="5"/>
    <s v="Ukraine"/>
    <s v="Export"/>
    <s v="Chornomorsk"/>
    <s v="N/A"/>
  </r>
  <r>
    <s v="Halona"/>
    <x v="7"/>
    <n v="48295"/>
    <s v="N/A"/>
    <d v="2026-03-04T00:00:00"/>
    <x v="0"/>
    <d v="2026-03-26T00:00:00"/>
    <x v="17"/>
    <s v="Ukraine"/>
    <s v="Export"/>
    <s v="Chornomorsk"/>
    <s v="N/A"/>
  </r>
  <r>
    <s v="Halona"/>
    <x v="14"/>
    <n v="10000"/>
    <s v="N/A"/>
    <d v="2026-03-04T00:00:00"/>
    <x v="0"/>
    <d v="2026-03-26T00:00:00"/>
    <x v="17"/>
    <s v="Ukraine"/>
    <s v="Export"/>
    <s v="Chornomorsk"/>
    <s v="N/A"/>
  </r>
  <r>
    <s v="Lady Jasmin"/>
    <x v="7"/>
    <n v="7500"/>
    <s v="N/A"/>
    <d v="2026-03-04T00:00:00"/>
    <x v="0"/>
    <d v="2026-03-26T00:00:00"/>
    <x v="3"/>
    <s v="Ukraine"/>
    <s v="Export"/>
    <s v="Chornomorsk"/>
    <s v="N/A"/>
  </r>
  <r>
    <s v="Mustafa Bey"/>
    <x v="1"/>
    <n v="23311"/>
    <s v="N/A"/>
    <d v="2026-03-04T00:00:00"/>
    <x v="0"/>
    <d v="2026-03-26T00:00:00"/>
    <x v="5"/>
    <s v="Ukraine"/>
    <s v="Export"/>
    <s v="Chornomorsk"/>
    <s v="Chornomorsk Trade Port"/>
  </r>
  <r>
    <s v="Sally M"/>
    <x v="7"/>
    <n v="5500"/>
    <s v="N/A"/>
    <d v="2026-03-04T00:00:00"/>
    <x v="0"/>
    <d v="2026-03-26T00:00:00"/>
    <x v="6"/>
    <s v="Ukraine"/>
    <s v="Export"/>
    <s v="Chornomorsk"/>
    <s v="N/A"/>
  </r>
  <r>
    <s v="Dina T"/>
    <x v="1"/>
    <n v="30552"/>
    <s v="N/A"/>
    <d v="2026-03-04T00:00:00"/>
    <x v="0"/>
    <d v="2026-03-26T00:00:00"/>
    <x v="5"/>
    <s v="Ukraine"/>
    <s v="Export"/>
    <s v="Chornomorsk"/>
    <s v="Risoil-Ily"/>
  </r>
  <r>
    <s v="Lucky Joy"/>
    <x v="0"/>
    <n v="63450"/>
    <s v="Adm"/>
    <d v="2026-03-05T00:00:00"/>
    <x v="0"/>
    <d v="2026-03-26T00:00:00"/>
    <x v="4"/>
    <s v="Ukraine"/>
    <s v="Export"/>
    <s v="Odesa"/>
    <s v="Ukrelevatorprom"/>
  </r>
  <r>
    <s v="Amira Sahar"/>
    <x v="1"/>
    <n v="33000"/>
    <s v="Kernel"/>
    <d v="2026-03-05T00:00:00"/>
    <x v="0"/>
    <d v="2026-03-26T00:00:00"/>
    <x v="6"/>
    <s v="Ukraine"/>
    <s v="Export"/>
    <s v="Chornomorsk"/>
    <s v="Transbulk"/>
  </r>
  <r>
    <s v="Amo Grande"/>
    <x v="4"/>
    <n v="3072"/>
    <s v="Profit Export"/>
    <d v="2026-03-05T00:00:00"/>
    <x v="0"/>
    <d v="2026-03-26T00:00:00"/>
    <x v="10"/>
    <s v="Ukraine"/>
    <s v="Export"/>
    <s v="Izmail"/>
    <s v="Dunaysudoremont"/>
  </r>
  <r>
    <s v="Scotland Bay"/>
    <x v="1"/>
    <n v="26400"/>
    <s v="N/A"/>
    <d v="2026-03-05T00:00:00"/>
    <x v="0"/>
    <d v="2026-03-26T00:00:00"/>
    <x v="0"/>
    <s v="Ukraine"/>
    <s v="Export"/>
    <s v="Chornomorsk"/>
    <s v="Risoil-Ily"/>
  </r>
  <r>
    <s v="Sun Shine"/>
    <x v="1"/>
    <n v="50600"/>
    <s v="Louis Dreyfus"/>
    <d v="2026-03-05T00:00:00"/>
    <x v="0"/>
    <d v="2026-03-26T00:00:00"/>
    <x v="22"/>
    <s v="Ukraine"/>
    <s v="Export"/>
    <s v="Pivdennyi"/>
    <s v="Borivage"/>
  </r>
  <r>
    <s v="Lady Jamila"/>
    <x v="1"/>
    <n v="12000"/>
    <s v="N/A"/>
    <d v="2026-03-05T00:00:00"/>
    <x v="0"/>
    <d v="2026-03-26T00:00:00"/>
    <x v="5"/>
    <s v="Ukraine"/>
    <s v="Export"/>
    <s v="Chornomorsk"/>
    <s v="N/A"/>
  </r>
  <r>
    <s v="New Siham"/>
    <x v="1"/>
    <n v="28800"/>
    <s v="Viterra (Glencore)"/>
    <d v="2026-03-05T00:00:00"/>
    <x v="0"/>
    <d v="2026-03-26T00:00:00"/>
    <x v="5"/>
    <s v="Ukraine"/>
    <s v="Export"/>
    <s v="Chornomorsk"/>
    <s v="Igt"/>
  </r>
  <r>
    <s v="New Spirit"/>
    <x v="8"/>
    <n v="2023"/>
    <s v="Kernel"/>
    <d v="2026-03-05T00:00:00"/>
    <x v="0"/>
    <d v="2026-03-26T00:00:00"/>
    <x v="10"/>
    <s v="Ukraine"/>
    <s v="Export"/>
    <s v="Chornomorsk"/>
    <s v="Tgt"/>
  </r>
  <r>
    <s v="New Spirit"/>
    <x v="2"/>
    <n v="9000"/>
    <s v="Kernel"/>
    <d v="2026-03-05T00:00:00"/>
    <x v="0"/>
    <d v="2026-03-26T00:00:00"/>
    <x v="0"/>
    <s v="Ukraine"/>
    <s v="Export"/>
    <s v="Chornomorsk"/>
    <s v="Tgt"/>
  </r>
  <r>
    <s v="New Spirit"/>
    <x v="2"/>
    <n v="1000"/>
    <s v="Kernel"/>
    <d v="2026-03-05T00:00:00"/>
    <x v="0"/>
    <d v="2026-03-26T00:00:00"/>
    <x v="10"/>
    <s v="Ukraine"/>
    <s v="Export"/>
    <s v="Chornomorsk"/>
    <s v="Tgt"/>
  </r>
  <r>
    <s v="Panamax Nostos"/>
    <x v="1"/>
    <n v="65000"/>
    <s v="N/A"/>
    <d v="2026-03-05T00:00:00"/>
    <x v="0"/>
    <d v="2026-03-26T00:00:00"/>
    <x v="3"/>
    <s v="Ukraine"/>
    <s v="Export"/>
    <s v="Pivdennyi"/>
    <s v="Neptune (Mv Cargo)"/>
  </r>
  <r>
    <s v="Lady Meral"/>
    <x v="1"/>
    <n v="28639"/>
    <s v="Kernel"/>
    <d v="2026-03-06T00:00:00"/>
    <x v="0"/>
    <d v="2026-03-26T00:00:00"/>
    <x v="0"/>
    <s v="Ukraine"/>
    <s v="Export"/>
    <s v="Chornomorsk"/>
    <s v="Transbulk"/>
  </r>
  <r>
    <s v="Vitis"/>
    <x v="2"/>
    <n v="3030"/>
    <s v="Kernel"/>
    <d v="2026-03-07T00:00:00"/>
    <x v="0"/>
    <d v="2026-03-26T00:00:00"/>
    <x v="0"/>
    <s v="Ukraine"/>
    <s v="Export"/>
    <s v="Chornomorsk"/>
    <s v="Tgt"/>
  </r>
  <r>
    <s v="Vitis"/>
    <x v="2"/>
    <n v="2920"/>
    <s v="Kernel"/>
    <d v="2026-03-07T00:00:00"/>
    <x v="0"/>
    <d v="2026-03-26T00:00:00"/>
    <x v="0"/>
    <s v="Ukraine"/>
    <s v="Export"/>
    <s v="Chornomorsk"/>
    <s v="Tgt"/>
  </r>
  <r>
    <s v="Tg Virgo"/>
    <x v="2"/>
    <n v="11500"/>
    <s v="Kernel"/>
    <d v="2026-03-07T00:00:00"/>
    <x v="0"/>
    <d v="2026-03-26T00:00:00"/>
    <x v="8"/>
    <s v="Ukraine"/>
    <s v="Export"/>
    <s v="Pivdennyi"/>
    <s v="Oet"/>
  </r>
  <r>
    <s v="Tg Virgo"/>
    <x v="2"/>
    <n v="3000"/>
    <s v="Kernel"/>
    <d v="2026-03-07T00:00:00"/>
    <x v="0"/>
    <d v="2026-03-26T00:00:00"/>
    <x v="40"/>
    <s v="Ukraine"/>
    <s v="Export"/>
    <s v="Pivdennyi"/>
    <s v="Oet"/>
  </r>
  <r>
    <s v="Tg Virgo"/>
    <x v="2"/>
    <n v="4000"/>
    <s v="Kernel"/>
    <d v="2026-03-07T00:00:00"/>
    <x v="0"/>
    <d v="2026-03-26T00:00:00"/>
    <x v="20"/>
    <s v="Ukraine"/>
    <s v="Export"/>
    <s v="Pivdennyi"/>
    <s v="Oet"/>
  </r>
  <r>
    <s v="Osman Bey"/>
    <x v="4"/>
    <n v="26500"/>
    <s v="Adm"/>
    <d v="2026-03-08T00:00:00"/>
    <x v="0"/>
    <d v="2026-03-26T00:00:00"/>
    <x v="7"/>
    <s v="Ukraine"/>
    <s v="Export"/>
    <s v="Chornomorsk"/>
    <s v="N/A"/>
  </r>
  <r>
    <s v="Lady Jamila"/>
    <x v="1"/>
    <n v="31200"/>
    <s v="Cargill"/>
    <d v="2026-03-08T00:00:00"/>
    <x v="0"/>
    <d v="2026-03-26T00:00:00"/>
    <x v="0"/>
    <s v="Ukraine"/>
    <s v="Export"/>
    <s v="Chornomorsk"/>
    <s v="Chornomorsk Trade Port"/>
  </r>
  <r>
    <s v="Queen Lila"/>
    <x v="1"/>
    <n v="30800"/>
    <s v="N/A"/>
    <d v="2026-03-08T00:00:00"/>
    <x v="0"/>
    <d v="2026-03-26T00:00:00"/>
    <x v="12"/>
    <s v="Ukraine"/>
    <s v="Export"/>
    <s v="Chornomorsk"/>
    <s v="Risoil-Ily"/>
  </r>
  <r>
    <s v="Donna Judi"/>
    <x v="20"/>
    <n v="30000"/>
    <s v="Louis Dreyfus"/>
    <d v="2026-03-08T00:00:00"/>
    <x v="0"/>
    <d v="2026-03-26T00:00:00"/>
    <x v="15"/>
    <s v="Ukraine"/>
    <s v="Export"/>
    <s v="Pivdennyi"/>
    <s v="Borivage"/>
  </r>
  <r>
    <s v="Sabeel Star"/>
    <x v="20"/>
    <n v="25000"/>
    <s v="N/A"/>
    <d v="2026-03-08T00:00:00"/>
    <x v="0"/>
    <d v="2026-03-26T00:00:00"/>
    <x v="6"/>
    <s v="Ukraine"/>
    <s v="Export"/>
    <s v="Pivdennyi"/>
    <s v="Tis-Grain"/>
  </r>
  <r>
    <s v="Sunny Lynn"/>
    <x v="0"/>
    <n v="11000"/>
    <s v="N/A"/>
    <d v="2026-03-08T00:00:00"/>
    <x v="0"/>
    <d v="2026-03-26T00:00:00"/>
    <x v="7"/>
    <s v="Ukraine"/>
    <s v="Export"/>
    <s v="Odesa"/>
    <s v="N/A"/>
  </r>
  <r>
    <s v="Roz Y"/>
    <x v="3"/>
    <n v="6700"/>
    <s v="N/A"/>
    <d v="2026-03-08T00:00:00"/>
    <x v="0"/>
    <d v="2026-03-26T00:00:00"/>
    <x v="5"/>
    <s v="Ukraine"/>
    <s v="Export"/>
    <s v="Chornomorsk"/>
    <s v="N/A"/>
  </r>
  <r>
    <s v="Run Long"/>
    <x v="7"/>
    <n v="2600"/>
    <s v="N/A"/>
    <d v="2026-03-08T00:00:00"/>
    <x v="0"/>
    <d v="2026-03-26T00:00:00"/>
    <x v="5"/>
    <s v="Ukraine"/>
    <s v="Export"/>
    <s v="Chornomorsk"/>
    <s v="N/A"/>
  </r>
  <r>
    <s v="Dania J"/>
    <x v="2"/>
    <n v="3000"/>
    <s v="N/A"/>
    <d v="2026-03-08T00:00:00"/>
    <x v="0"/>
    <d v="2026-03-26T00:00:00"/>
    <x v="6"/>
    <s v="Ukraine"/>
    <s v="Export"/>
    <s v="Pivdennyi"/>
    <s v="Sunflower Terminal"/>
  </r>
  <r>
    <s v="Norman"/>
    <x v="2"/>
    <n v="9000"/>
    <s v="Alfa Trading (Wilmar)"/>
    <d v="2026-03-09T00:00:00"/>
    <x v="0"/>
    <d v="2026-03-26T00:00:00"/>
    <x v="3"/>
    <s v="Ukraine"/>
    <s v="Export"/>
    <s v="Pivdennyi"/>
    <s v="Delta-Wilmar"/>
  </r>
  <r>
    <s v="Oris Grace"/>
    <x v="2"/>
    <n v="6000"/>
    <s v="N/A"/>
    <d v="2026-03-09T00:00:00"/>
    <x v="0"/>
    <d v="2026-03-26T00:00:00"/>
    <x v="0"/>
    <s v="Ukraine"/>
    <s v="Export"/>
    <s v="Pivdennyi"/>
    <s v="Abs"/>
  </r>
  <r>
    <s v="Oris Princess"/>
    <x v="1"/>
    <n v="5500"/>
    <s v="N/A"/>
    <d v="2026-03-10T00:00:00"/>
    <x v="0"/>
    <d v="2026-03-26T00:00:00"/>
    <x v="10"/>
    <s v="Ukraine"/>
    <s v="Export"/>
    <s v="Chornomorsk"/>
    <s v="Risoil-Ily"/>
  </r>
  <r>
    <s v="K Hak"/>
    <x v="14"/>
    <n v="10000"/>
    <s v="N/A"/>
    <d v="2026-03-10T00:00:00"/>
    <x v="0"/>
    <d v="2026-03-26T00:00:00"/>
    <x v="14"/>
    <s v="Ukraine"/>
    <s v="Export"/>
    <s v="Chornomorsk"/>
    <s v="N/A"/>
  </r>
  <r>
    <s v="Ct Trader"/>
    <x v="2"/>
    <n v="5300"/>
    <s v="Potoki"/>
    <d v="2026-03-10T00:00:00"/>
    <x v="0"/>
    <d v="2026-03-26T00:00:00"/>
    <x v="5"/>
    <s v="Ukraine"/>
    <s v="Export"/>
    <s v="Pivdennyi"/>
    <s v="Sunflower Terminal"/>
  </r>
  <r>
    <s v="Aviva"/>
    <x v="2"/>
    <n v="18600"/>
    <s v="N/A"/>
    <d v="2026-03-10T00:00:00"/>
    <x v="0"/>
    <d v="2026-03-26T00:00:00"/>
    <x v="4"/>
    <s v="Ukraine"/>
    <s v="Export"/>
    <s v="Chornomorsk"/>
    <s v="Risoil-Ily"/>
  </r>
  <r>
    <s v="Agora"/>
    <x v="1"/>
    <n v="10700"/>
    <s v="Kernel"/>
    <d v="2026-03-10T00:00:00"/>
    <x v="0"/>
    <d v="2026-03-26T00:00:00"/>
    <x v="15"/>
    <s v="Ukraine"/>
    <s v="Export"/>
    <s v="Chornomorsk"/>
    <s v="Transbulk"/>
  </r>
  <r>
    <s v="Agora"/>
    <x v="5"/>
    <n v="13800"/>
    <s v="Kernel"/>
    <d v="2026-03-10T00:00:00"/>
    <x v="0"/>
    <d v="2026-03-26T00:00:00"/>
    <x v="15"/>
    <s v="Ukraine"/>
    <s v="Export"/>
    <s v="Chornomorsk"/>
    <s v="Transbulk"/>
  </r>
  <r>
    <s v="Golden Bay"/>
    <x v="5"/>
    <n v="7000"/>
    <s v="N/A"/>
    <d v="2026-03-10T00:00:00"/>
    <x v="0"/>
    <d v="2026-03-26T00:00:00"/>
    <x v="15"/>
    <s v="Ukraine"/>
    <s v="Export"/>
    <s v="Pivdennyi"/>
    <s v="N/A"/>
  </r>
  <r>
    <s v="Rizik Bey"/>
    <x v="1"/>
    <n v="29700"/>
    <s v="Kernel"/>
    <d v="2026-03-10T00:00:00"/>
    <x v="0"/>
    <d v="2026-03-26T00:00:00"/>
    <x v="0"/>
    <s v="Ukraine"/>
    <s v="Export"/>
    <s v="Chornomorsk"/>
    <s v="Transbulk"/>
  </r>
  <r>
    <s v="Talia"/>
    <x v="6"/>
    <n v="2050"/>
    <s v="N/A"/>
    <d v="2026-03-10T00:00:00"/>
    <x v="0"/>
    <d v="2026-03-26T00:00:00"/>
    <x v="34"/>
    <s v="Ukraine"/>
    <s v="Export"/>
    <s v="Pivdennyi"/>
    <s v="N/A"/>
  </r>
  <r>
    <s v="Lady Zehma"/>
    <x v="1"/>
    <n v="30000"/>
    <s v="Nibulon"/>
    <d v="2026-03-11T00:00:00"/>
    <x v="0"/>
    <d v="2026-03-26T00:00:00"/>
    <x v="14"/>
    <s v="Ukraine"/>
    <s v="Export"/>
    <s v="Pivdennyi"/>
    <s v="Tis-Grain"/>
  </r>
  <r>
    <s v="Lady Esma"/>
    <x v="4"/>
    <n v="30800"/>
    <s v="N/A"/>
    <d v="2026-03-11T00:00:00"/>
    <x v="0"/>
    <d v="2026-03-26T00:00:00"/>
    <x v="6"/>
    <s v="Ukraine"/>
    <s v="Export"/>
    <s v="Chornomorsk"/>
    <s v="Risoil-Ily"/>
  </r>
  <r>
    <s v="Usichem"/>
    <x v="2"/>
    <n v="6215"/>
    <s v="N/A"/>
    <d v="2026-03-11T00:00:00"/>
    <x v="0"/>
    <d v="2026-03-26T00:00:00"/>
    <x v="1"/>
    <s v="Ukraine"/>
    <s v="Export"/>
    <s v="Chornomorsk"/>
    <s v="Risoil-Ily"/>
  </r>
  <r>
    <s v="Happy C"/>
    <x v="1"/>
    <n v="25300"/>
    <s v="Kernel"/>
    <d v="2026-03-11T00:00:00"/>
    <x v="0"/>
    <d v="2026-03-26T00:00:00"/>
    <x v="0"/>
    <s v="Ukraine"/>
    <s v="Export"/>
    <s v="Chornomorsk"/>
    <s v="Transbulk"/>
  </r>
  <r>
    <s v="Lolo Gate"/>
    <x v="1"/>
    <n v="26000"/>
    <s v="N/A"/>
    <d v="2026-03-11T00:00:00"/>
    <x v="0"/>
    <d v="2026-03-26T00:00:00"/>
    <x v="30"/>
    <s v="Ukraine"/>
    <s v="Export"/>
    <s v="Odesa"/>
    <s v="N/A"/>
  </r>
  <r>
    <s v="Wine Trader"/>
    <x v="2"/>
    <n v="5900"/>
    <s v="Alfa Trading (Wilmar)"/>
    <d v="2026-03-11T00:00:00"/>
    <x v="0"/>
    <d v="2026-03-26T00:00:00"/>
    <x v="5"/>
    <s v="Ukraine"/>
    <s v="Export"/>
    <s v="Pivdennyi"/>
    <s v="Delta-Wilmar"/>
  </r>
  <r>
    <s v="Amar Meray"/>
    <x v="1"/>
    <n v="28595"/>
    <s v="Kernel"/>
    <d v="2026-03-12T00:00:00"/>
    <x v="0"/>
    <d v="2026-03-26T00:00:00"/>
    <x v="0"/>
    <s v="Ukraine"/>
    <s v="Export"/>
    <s v="Chornomorsk"/>
    <s v="Transbulk"/>
  </r>
  <r>
    <s v="Brave Warrior"/>
    <x v="20"/>
    <n v="6000"/>
    <s v="N/A"/>
    <d v="2026-03-12T00:00:00"/>
    <x v="0"/>
    <d v="2026-03-26T00:00:00"/>
    <x v="7"/>
    <s v="Ukraine"/>
    <s v="Export"/>
    <s v="Pivdennyi"/>
    <s v="Tis-Grain"/>
  </r>
  <r>
    <s v="Miro G"/>
    <x v="20"/>
    <n v="27000"/>
    <s v="N/A"/>
    <d v="2026-03-12T00:00:00"/>
    <x v="0"/>
    <d v="2026-03-26T00:00:00"/>
    <x v="6"/>
    <s v="Ukraine"/>
    <s v="Export"/>
    <s v="Pivdennyi"/>
    <s v="Neptune (Mv Cargo)"/>
  </r>
  <r>
    <s v="Mkk Madrid"/>
    <x v="1"/>
    <n v="20000"/>
    <s v="N/A"/>
    <d v="2026-03-12T00:00:00"/>
    <x v="0"/>
    <d v="2026-03-26T00:00:00"/>
    <x v="7"/>
    <s v="Ukraine"/>
    <s v="Export"/>
    <s v="Odesa"/>
    <s v="N/A"/>
  </r>
  <r>
    <s v="Umit G"/>
    <x v="1"/>
    <n v="3978"/>
    <s v="N/A"/>
    <d v="2026-03-12T00:00:00"/>
    <x v="0"/>
    <d v="2026-03-26T00:00:00"/>
    <x v="0"/>
    <s v="Ukraine"/>
    <s v="Export"/>
    <s v="Chornomorsk"/>
    <s v="Ttg"/>
  </r>
  <r>
    <s v="Eliana"/>
    <x v="2"/>
    <n v="5250"/>
    <s v="Kernel"/>
    <d v="2026-03-12T00:00:00"/>
    <x v="0"/>
    <d v="2026-03-26T00:00:00"/>
    <x v="0"/>
    <s v="Ukraine"/>
    <s v="Export"/>
    <s v="Chornomorsk"/>
    <s v="Tgt"/>
  </r>
  <r>
    <s v="Elvin Safarov"/>
    <x v="2"/>
    <n v="6000"/>
    <s v="N/A"/>
    <d v="2026-03-13T00:00:00"/>
    <x v="0"/>
    <d v="2026-03-26T00:00:00"/>
    <x v="0"/>
    <s v="Ukraine"/>
    <s v="Export"/>
    <s v="Pivdennyi"/>
    <s v="Sunflower Terminal"/>
  </r>
  <r>
    <s v="Unitank"/>
    <x v="13"/>
    <n v="2002.07"/>
    <s v="Crystal Alliance Trade"/>
    <d v="2026-03-14T00:00:00"/>
    <x v="0"/>
    <d v="2026-03-26T00:00:00"/>
    <x v="16"/>
    <s v="Ukraine"/>
    <s v="Export"/>
    <s v="Izmail"/>
    <s v="N/A"/>
  </r>
  <r>
    <s v="Fk Sila"/>
    <x v="4"/>
    <n v="6200"/>
    <s v="Westchem"/>
    <d v="2026-03-15T00:00:00"/>
    <x v="0"/>
    <d v="2026-03-26T00:00:00"/>
    <x v="7"/>
    <s v="Ukraine"/>
    <s v="Export"/>
    <s v="Chornomorsk"/>
    <s v="Chornomorsk Trade Port"/>
  </r>
  <r>
    <s v="Amira Loulia"/>
    <x v="4"/>
    <n v="30000"/>
    <s v="Louis Dreyfus"/>
    <d v="2026-03-15T00:00:00"/>
    <x v="0"/>
    <d v="2026-03-26T00:00:00"/>
    <x v="26"/>
    <s v="Ukraine"/>
    <s v="Export"/>
    <s v="Odesa"/>
    <s v="Brooklyn"/>
  </r>
  <r>
    <s v="Bella Nadia"/>
    <x v="1"/>
    <n v="14000"/>
    <s v="N/A"/>
    <d v="2026-03-15T00:00:00"/>
    <x v="0"/>
    <d v="2026-03-26T00:00:00"/>
    <x v="15"/>
    <s v="Ukraine"/>
    <s v="Export"/>
    <s v="Chornomorsk"/>
    <s v="Risoil-Ily"/>
  </r>
  <r>
    <s v="Abalone"/>
    <x v="1"/>
    <n v="5000"/>
    <s v="N/A"/>
    <d v="2026-03-15T00:00:00"/>
    <x v="0"/>
    <d v="2026-03-26T00:00:00"/>
    <x v="5"/>
    <s v="Ukraine"/>
    <s v="Export"/>
    <s v="Reni"/>
    <s v="N/A"/>
  </r>
  <r>
    <s v="Dr Sarkas"/>
    <x v="1"/>
    <n v="27500"/>
    <s v="Kernel"/>
    <d v="2026-03-15T00:00:00"/>
    <x v="0"/>
    <d v="2026-03-26T00:00:00"/>
    <x v="0"/>
    <s v="Ukraine"/>
    <s v="Export"/>
    <s v="Chornomorsk"/>
    <s v="Transbulk"/>
  </r>
  <r>
    <s v="Ugurs"/>
    <x v="10"/>
    <n v="3299"/>
    <s v="N/A"/>
    <d v="2026-03-15T00:00:00"/>
    <x v="0"/>
    <d v="2026-03-26T00:00:00"/>
    <x v="0"/>
    <s v="Ukraine"/>
    <s v="Export"/>
    <s v="Izmail"/>
    <s v="N/A"/>
  </r>
  <r>
    <s v="Yangtze Selinda"/>
    <x v="1"/>
    <n v="64930"/>
    <s v="N/A"/>
    <d v="2026-03-15T00:00:00"/>
    <x v="0"/>
    <d v="2026-03-26T00:00:00"/>
    <x v="14"/>
    <s v="Ukraine"/>
    <s v="Export"/>
    <s v="Pivdennyi"/>
    <s v="Neptune (Mv Cargo)"/>
  </r>
  <r>
    <s v="Mr Trader"/>
    <x v="1"/>
    <n v="15839"/>
    <s v="Agromino"/>
    <d v="2026-03-16T00:00:00"/>
    <x v="0"/>
    <d v="2026-03-26T00:00:00"/>
    <x v="9"/>
    <s v="Ukraine"/>
    <s v="Export"/>
    <s v="Chornomorsk"/>
    <s v="Trans-Agro"/>
  </r>
  <r>
    <s v="Yu Ru"/>
    <x v="2"/>
    <n v="12300"/>
    <s v="Bunge"/>
    <d v="2026-03-16T00:00:00"/>
    <x v="0"/>
    <d v="2026-03-26T00:00:00"/>
    <x v="3"/>
    <s v="Ukraine"/>
    <s v="Export"/>
    <s v="Chornomorsk"/>
    <s v="Igt"/>
  </r>
  <r>
    <s v="Yu Ru"/>
    <x v="2"/>
    <n v="3700"/>
    <s v="Bunge"/>
    <d v="2026-03-16T00:00:00"/>
    <x v="0"/>
    <d v="2026-03-26T00:00:00"/>
    <x v="4"/>
    <s v="Ukraine"/>
    <s v="Export"/>
    <s v="Chornomorsk"/>
    <s v="Igt"/>
  </r>
  <r>
    <s v="Able"/>
    <x v="3"/>
    <n v="6900"/>
    <s v="N/A"/>
    <d v="2026-03-16T00:00:00"/>
    <x v="0"/>
    <d v="2026-03-26T00:00:00"/>
    <x v="5"/>
    <s v="Ukraine"/>
    <s v="Export"/>
    <s v="Chornomorsk"/>
    <s v="N/A"/>
  </r>
  <r>
    <s v="Golden Arrow"/>
    <x v="1"/>
    <n v="12600"/>
    <s v="N/A"/>
    <d v="2026-03-16T00:00:00"/>
    <x v="0"/>
    <d v="2026-03-26T00:00:00"/>
    <x v="5"/>
    <s v="Ukraine"/>
    <s v="Export"/>
    <s v="Chornomorsk"/>
    <s v="Eco Resource Hold. (Olir Grain)"/>
  </r>
  <r>
    <s v="Astoria"/>
    <x v="1"/>
    <n v="27500"/>
    <s v="N/A"/>
    <d v="2026-03-16T00:00:00"/>
    <x v="0"/>
    <d v="2026-03-26T00:00:00"/>
    <x v="0"/>
    <s v="Ukraine"/>
    <s v="Export"/>
    <s v="Odesa"/>
    <s v="N/A"/>
  </r>
  <r>
    <s v="Transtone"/>
    <x v="2"/>
    <n v="4000"/>
    <s v="N/A"/>
    <d v="2026-03-16T00:00:00"/>
    <x v="0"/>
    <d v="2026-03-26T00:00:00"/>
    <x v="8"/>
    <s v="Ukraine"/>
    <s v="Export"/>
    <s v="Taman"/>
    <s v="Efko"/>
  </r>
  <r>
    <s v="Golden Nour"/>
    <x v="1"/>
    <n v="28757"/>
    <s v="Adelon"/>
    <d v="2026-03-17T00:00:00"/>
    <x v="0"/>
    <d v="2026-03-26T00:00:00"/>
    <x v="5"/>
    <s v="Ukraine"/>
    <s v="Export"/>
    <s v="Chornomorsk"/>
    <s v="Chornomorsk Trade Port"/>
  </r>
  <r>
    <s v="Cativera"/>
    <x v="1"/>
    <n v="23000"/>
    <s v="N/A"/>
    <d v="2026-03-17T00:00:00"/>
    <x v="0"/>
    <d v="2026-03-26T00:00:00"/>
    <x v="9"/>
    <s v="Ukraine"/>
    <s v="Export"/>
    <s v="Odesa"/>
    <s v="N/A"/>
  </r>
  <r>
    <s v="Searena"/>
    <x v="1"/>
    <n v="30000"/>
    <s v="Adm"/>
    <d v="2026-03-17T00:00:00"/>
    <x v="0"/>
    <d v="2026-03-26T00:00:00"/>
    <x v="15"/>
    <s v="Ukraine"/>
    <s v="Export"/>
    <s v="Odesa"/>
    <s v="Ukrelevatorprom"/>
  </r>
  <r>
    <s v="Al Zahraa"/>
    <x v="4"/>
    <n v="31000"/>
    <s v="N/A"/>
    <d v="2026-03-17T00:00:00"/>
    <x v="0"/>
    <d v="2026-03-26T00:00:00"/>
    <x v="6"/>
    <s v="Ukraine"/>
    <s v="Export"/>
    <s v="Pivdennyi"/>
    <s v="Tis-Grain"/>
  </r>
  <r>
    <s v="New Ranger"/>
    <x v="2"/>
    <n v="12060"/>
    <s v="Allseeds"/>
    <d v="2026-03-17T00:00:00"/>
    <x v="0"/>
    <d v="2026-03-26T00:00:00"/>
    <x v="1"/>
    <s v="Ukraine"/>
    <s v="Export"/>
    <s v="Pivdennyi"/>
    <s v="Abs"/>
  </r>
  <r>
    <s v="Eirini S"/>
    <x v="9"/>
    <n v="30970"/>
    <s v="Cargill"/>
    <d v="2026-03-18T00:00:00"/>
    <x v="0"/>
    <d v="2026-03-26T00:00:00"/>
    <x v="18"/>
    <s v="Ukraine"/>
    <s v="Export"/>
    <s v="Chornomorsk"/>
    <s v="Chornomorsk Trade Port"/>
  </r>
  <r>
    <s v="Roba"/>
    <x v="2"/>
    <n v="9000"/>
    <s v="N/A"/>
    <d v="2026-03-18T00:00:00"/>
    <x v="0"/>
    <d v="2026-03-26T00:00:00"/>
    <x v="7"/>
    <s v="Ukraine"/>
    <s v="Export"/>
    <s v="Pivdennyi"/>
    <s v="Sunflower Terminal"/>
  </r>
  <r>
    <s v="Mentor"/>
    <x v="2"/>
    <n v="7000"/>
    <s v="Adm"/>
    <d v="2026-03-18T00:00:00"/>
    <x v="0"/>
    <d v="2026-03-26T00:00:00"/>
    <x v="3"/>
    <s v="Ukraine"/>
    <s v="Export"/>
    <s v="Chornomorsk"/>
    <s v="Risoil-Ily"/>
  </r>
  <r>
    <s v="Mentor"/>
    <x v="2"/>
    <n v="5500"/>
    <s v="Adm"/>
    <d v="2026-03-18T00:00:00"/>
    <x v="0"/>
    <d v="2026-03-26T00:00:00"/>
    <x v="24"/>
    <s v="Ukraine"/>
    <s v="Export"/>
    <s v="Chornomorsk"/>
    <s v="Risoil-Ily"/>
  </r>
  <r>
    <s v="Heng An Yang"/>
    <x v="1"/>
    <n v="66000"/>
    <s v="Louis Dreyfus"/>
    <d v="2026-03-18T00:00:00"/>
    <x v="0"/>
    <d v="2026-03-26T00:00:00"/>
    <x v="4"/>
    <s v="Ukraine"/>
    <s v="Export"/>
    <s v="Pivdennyi"/>
    <s v="Borivage"/>
  </r>
  <r>
    <s v="Lila"/>
    <x v="1"/>
    <n v="27424"/>
    <s v="Kernel"/>
    <d v="2026-03-18T00:00:00"/>
    <x v="0"/>
    <d v="2026-03-26T00:00:00"/>
    <x v="0"/>
    <s v="Ukraine"/>
    <s v="Export"/>
    <s v="Chornomorsk"/>
    <s v="Transbulk"/>
  </r>
  <r>
    <s v="Neco K"/>
    <x v="4"/>
    <n v="8000"/>
    <s v="N/A"/>
    <d v="2026-03-18T00:00:00"/>
    <x v="0"/>
    <d v="2026-03-26T00:00:00"/>
    <x v="30"/>
    <s v="Ukraine"/>
    <s v="Export"/>
    <s v="Odesa"/>
    <s v="N/A"/>
  </r>
  <r>
    <s v="New Harve"/>
    <x v="4"/>
    <n v="66000"/>
    <s v="N/A"/>
    <d v="2026-03-18T00:00:00"/>
    <x v="0"/>
    <d v="2026-03-26T00:00:00"/>
    <x v="20"/>
    <s v="Ukraine"/>
    <s v="Export"/>
    <s v="Pivdennyi"/>
    <s v="Neptune (Mv Cargo)"/>
  </r>
  <r>
    <s v="Toya"/>
    <x v="1"/>
    <n v="3000"/>
    <s v="N/A"/>
    <d v="2026-03-18T00:00:00"/>
    <x v="0"/>
    <d v="2026-03-26T00:00:00"/>
    <x v="10"/>
    <s v="Ukraine"/>
    <s v="Export"/>
    <s v="Odesa"/>
    <s v="N/A"/>
  </r>
  <r>
    <s v="Bright"/>
    <x v="20"/>
    <n v="22500"/>
    <s v="N/A"/>
    <d v="2026-03-18T00:00:00"/>
    <x v="0"/>
    <d v="2026-03-26T00:00:00"/>
    <x v="5"/>
    <s v="Ukraine"/>
    <s v="Export"/>
    <s v="Pivdennyi"/>
    <s v="Tis-Fertilizers"/>
  </r>
  <r>
    <s v="Atlas Bey"/>
    <x v="3"/>
    <n v="3000"/>
    <s v="N/A"/>
    <d v="2026-03-19T00:00:00"/>
    <x v="0"/>
    <d v="2026-03-26T00:00:00"/>
    <x v="5"/>
    <s v="Ukraine"/>
    <s v="Export"/>
    <s v="Chornomorsk"/>
    <s v="N/A"/>
  </r>
  <r>
    <s v="Charilaos S"/>
    <x v="7"/>
    <n v="58065"/>
    <s v="N/A"/>
    <d v="2026-03-19T00:00:00"/>
    <x v="0"/>
    <d v="2026-03-26T00:00:00"/>
    <x v="17"/>
    <s v="Ukraine"/>
    <s v="Export"/>
    <s v="Chornomorsk"/>
    <s v="N/A"/>
  </r>
  <r>
    <s v="Niksar"/>
    <x v="2"/>
    <n v="3000"/>
    <s v="N/A"/>
    <d v="2026-03-19T00:00:00"/>
    <x v="0"/>
    <d v="2026-03-26T00:00:00"/>
    <x v="16"/>
    <s v="Ukraine"/>
    <s v="Export"/>
    <s v="Pivdennyi"/>
    <s v="N/A"/>
  </r>
  <r>
    <s v="Spring"/>
    <x v="7"/>
    <n v="6599.17"/>
    <s v="Crystal Alliance Trade"/>
    <d v="2026-03-19T00:00:00"/>
    <x v="0"/>
    <d v="2026-03-26T00:00:00"/>
    <x v="0"/>
    <s v="Ukraine"/>
    <s v="Export"/>
    <s v="Izmail"/>
    <s v="N/A"/>
  </r>
  <r>
    <s v="Lavender"/>
    <x v="4"/>
    <n v="54300"/>
    <s v="Louis Dreyfus"/>
    <d v="2026-03-20T00:00:00"/>
    <x v="0"/>
    <d v="2026-03-26T00:00:00"/>
    <x v="19"/>
    <s v="Ukraine"/>
    <s v="Export"/>
    <s v="Odesa"/>
    <s v="N/A"/>
  </r>
  <r>
    <s v="Rg Ceres"/>
    <x v="1"/>
    <n v="34890"/>
    <s v="Kernel"/>
    <d v="2026-03-20T00:00:00"/>
    <x v="0"/>
    <d v="2026-03-26T00:00:00"/>
    <x v="3"/>
    <s v="Ukraine"/>
    <s v="Export"/>
    <s v="Chornomorsk"/>
    <s v="Transbulk"/>
  </r>
  <r>
    <s v="Rg Ceres"/>
    <x v="4"/>
    <n v="32750"/>
    <s v="Kernel"/>
    <d v="2026-03-20T00:00:00"/>
    <x v="0"/>
    <d v="2026-03-26T00:00:00"/>
    <x v="3"/>
    <s v="Ukraine"/>
    <s v="Export"/>
    <s v="Chornomorsk"/>
    <s v="Transbulk"/>
  </r>
  <r>
    <s v="Sea Tiger I"/>
    <x v="2"/>
    <n v="44000"/>
    <s v="Kernel"/>
    <d v="2026-03-20T00:00:00"/>
    <x v="0"/>
    <d v="2026-03-26T00:00:00"/>
    <x v="8"/>
    <s v="Ukraine"/>
    <s v="Export"/>
    <s v="Chornomorsk"/>
    <s v="Tgt"/>
  </r>
  <r>
    <s v="Ganosaya"/>
    <x v="5"/>
    <n v="15500"/>
    <s v="N/A"/>
    <d v="2026-03-20T00:00:00"/>
    <x v="0"/>
    <d v="2026-03-26T00:00:00"/>
    <x v="15"/>
    <s v="Ukraine"/>
    <s v="Export"/>
    <s v="Pivdennyi"/>
    <s v="Tis-Grain"/>
  </r>
  <r>
    <s v="Envar"/>
    <x v="4"/>
    <n v="5000"/>
    <s v="N/A"/>
    <d v="2026-03-20T00:00:00"/>
    <x v="0"/>
    <d v="2026-03-26T00:00:00"/>
    <x v="0"/>
    <s v="Ukraine"/>
    <s v="Export"/>
    <s v="Izmail"/>
    <s v="N/A"/>
  </r>
  <r>
    <s v="Veysel Vardal"/>
    <x v="2"/>
    <n v="3000"/>
    <s v="Nizhinskiy"/>
    <d v="2026-03-21T00:00:00"/>
    <x v="0"/>
    <d v="2026-03-26T00:00:00"/>
    <x v="0"/>
    <s v="Ukraine"/>
    <s v="Export"/>
    <s v="Odesa"/>
    <s v="Opctc"/>
  </r>
  <r>
    <s v="Jabrayil Dovlatzadeh"/>
    <x v="2"/>
    <n v="2900"/>
    <s v="N/A"/>
    <d v="2026-03-21T00:00:00"/>
    <x v="0"/>
    <d v="2026-03-26T00:00:00"/>
    <x v="7"/>
    <s v="Ukraine"/>
    <s v="Export"/>
    <s v="Pivdennyi"/>
    <s v="Sunflower Terminal"/>
  </r>
  <r>
    <s v="Osleen"/>
    <x v="1"/>
    <n v="32000"/>
    <s v="Kernel"/>
    <d v="2026-03-21T00:00:00"/>
    <x v="0"/>
    <d v="2026-03-26T00:00:00"/>
    <x v="41"/>
    <s v="Ukraine"/>
    <s v="Export"/>
    <s v="Chornomorsk"/>
    <s v="Transbulk"/>
  </r>
  <r>
    <s v="Zheng Hui"/>
    <x v="1"/>
    <n v="66950"/>
    <s v="Viterra (Glencore)"/>
    <d v="2026-03-21T00:00:00"/>
    <x v="0"/>
    <d v="2026-03-26T00:00:00"/>
    <x v="3"/>
    <s v="Ukraine"/>
    <s v="Export"/>
    <s v="Chornomorsk"/>
    <s v="Igt"/>
  </r>
  <r>
    <s v="Lady Jamila"/>
    <x v="1"/>
    <n v="10500"/>
    <s v="N/A"/>
    <d v="2026-03-21T00:00:00"/>
    <x v="0"/>
    <d v="2026-03-26T00:00:00"/>
    <x v="5"/>
    <s v="Ukraine"/>
    <s v="Export"/>
    <s v="Chornomorsk"/>
    <s v="Eco Resource Hold. (Olir Grain)"/>
  </r>
  <r>
    <s v="Magnum"/>
    <x v="1"/>
    <n v="30000"/>
    <s v="B&amp;Y"/>
    <d v="2026-03-21T00:00:00"/>
    <x v="0"/>
    <d v="2026-03-26T00:00:00"/>
    <x v="5"/>
    <s v="Ukraine"/>
    <s v="Export"/>
    <s v="Odesa"/>
    <s v="Brooklyn"/>
  </r>
  <r>
    <s v="At 27"/>
    <x v="1"/>
    <n v="26000"/>
    <s v="Kernel"/>
    <d v="2026-03-22T00:00:00"/>
    <x v="0"/>
    <d v="2026-03-26T00:00:00"/>
    <x v="0"/>
    <s v="Ukraine"/>
    <s v="Export"/>
    <s v="Chornomorsk"/>
    <s v="Transbulk"/>
  </r>
  <r>
    <s v="Mkk 1"/>
    <x v="1"/>
    <n v="12200"/>
    <s v="N/A"/>
    <d v="2026-03-22T00:00:00"/>
    <x v="0"/>
    <d v="2026-03-26T00:00:00"/>
    <x v="9"/>
    <s v="Ukraine"/>
    <s v="Export"/>
    <s v="Chornomorsk"/>
    <s v="Chornomorsk Trade Port"/>
  </r>
  <r>
    <s v="Princess Fayzah"/>
    <x v="1"/>
    <n v="27040"/>
    <s v="N/A"/>
    <d v="2026-03-22T00:00:00"/>
    <x v="0"/>
    <d v="2026-03-26T00:00:00"/>
    <x v="15"/>
    <s v="Ukraine"/>
    <s v="Export"/>
    <s v="Chornomorsk"/>
    <s v="Risoil-Ily"/>
  </r>
  <r>
    <s v="Honorine"/>
    <x v="1"/>
    <n v="26834.16"/>
    <s v="Kernel"/>
    <d v="2026-03-22T00:00:00"/>
    <x v="0"/>
    <d v="2026-03-26T00:00:00"/>
    <x v="15"/>
    <s v="Ukraine"/>
    <s v="Export"/>
    <s v="Chornomorsk"/>
    <s v="N/A"/>
  </r>
  <r>
    <s v="Jasmine"/>
    <x v="7"/>
    <n v="1775"/>
    <s v="N/A"/>
    <d v="2026-03-22T00:00:00"/>
    <x v="0"/>
    <d v="2026-03-26T00:00:00"/>
    <x v="3"/>
    <s v="Ukraine"/>
    <s v="Export"/>
    <s v="Chornomorsk"/>
    <s v="N/A"/>
  </r>
  <r>
    <s v="Jasmine"/>
    <x v="19"/>
    <n v="1775"/>
    <s v="N/A"/>
    <d v="2026-03-22T00:00:00"/>
    <x v="0"/>
    <d v="2026-03-26T00:00:00"/>
    <x v="3"/>
    <s v="Ukraine"/>
    <s v="Export"/>
    <s v="Chornomorsk"/>
    <s v="N/A"/>
  </r>
  <r>
    <s v="Monika"/>
    <x v="2"/>
    <n v="2002.1"/>
    <s v="N/A"/>
    <d v="2026-03-23T00:00:00"/>
    <x v="0"/>
    <d v="2026-03-26T00:00:00"/>
    <x v="28"/>
    <s v="Ukraine"/>
    <s v="Export"/>
    <s v="Izmail"/>
    <s v="N/A"/>
  </r>
  <r>
    <s v="Almeray"/>
    <x v="9"/>
    <n v="29500"/>
    <s v="Arista Trading"/>
    <d v="2026-03-23T00:00:00"/>
    <x v="0"/>
    <d v="2026-03-26T00:00:00"/>
    <x v="23"/>
    <s v="Ukraine"/>
    <s v="Export"/>
    <s v="Odesa"/>
    <s v="N/A"/>
  </r>
  <r>
    <s v="Ata Voyager"/>
    <x v="2"/>
    <n v="8450"/>
    <s v="Kernel"/>
    <d v="2026-03-23T00:00:00"/>
    <x v="0"/>
    <d v="2026-03-26T00:00:00"/>
    <x v="0"/>
    <s v="Ukraine"/>
    <s v="Export"/>
    <s v="Chornomorsk"/>
    <s v="Tgt"/>
  </r>
  <r>
    <s v="Gozo"/>
    <x v="4"/>
    <n v="27250"/>
    <s v="N/A"/>
    <d v="2026-03-23T00:00:00"/>
    <x v="0"/>
    <d v="2026-03-26T00:00:00"/>
    <x v="0"/>
    <s v="Ukraine"/>
    <s v="Export"/>
    <s v="Chornomorsk"/>
    <s v="Risoil-Ily"/>
  </r>
  <r>
    <s v="Princess Bana"/>
    <x v="1"/>
    <n v="20189"/>
    <s v="Adelon"/>
    <d v="2026-03-23T00:00:00"/>
    <x v="0"/>
    <d v="2026-03-26T00:00:00"/>
    <x v="15"/>
    <s v="Ukraine"/>
    <s v="Export"/>
    <s v="Chornomorsk"/>
    <s v="Chornomorsk Trade Port"/>
  </r>
  <r>
    <s v="Golden Eman"/>
    <x v="1"/>
    <n v="27335"/>
    <s v="Viterra (Glencore)"/>
    <d v="2026-03-23T00:00:00"/>
    <x v="0"/>
    <d v="2026-03-26T00:00:00"/>
    <x v="0"/>
    <s v="Ukraine"/>
    <s v="Export"/>
    <s v="Chornomorsk"/>
    <s v="Igt"/>
  </r>
  <r>
    <s v="Abou Jalal"/>
    <x v="4"/>
    <n v="3500"/>
    <s v="N/A"/>
    <d v="2026-03-23T00:00:00"/>
    <x v="0"/>
    <d v="2026-03-26T00:00:00"/>
    <x v="7"/>
    <s v="Ukraine"/>
    <s v="Export"/>
    <s v="Odesa"/>
    <s v="N/A"/>
  </r>
  <r>
    <s v="Adelheid Br"/>
    <x v="0"/>
    <n v="9000"/>
    <s v="N/A"/>
    <d v="2026-03-24T00:00:00"/>
    <x v="0"/>
    <d v="2026-03-26T00:00:00"/>
    <x v="10"/>
    <s v="Ukraine"/>
    <s v="Export"/>
    <s v="Odesa"/>
    <s v="N/A"/>
  </r>
  <r>
    <s v="Ocean Legend"/>
    <x v="10"/>
    <n v="4854"/>
    <s v="N/A"/>
    <d v="2026-03-24T00:00:00"/>
    <x v="0"/>
    <d v="2026-03-26T00:00:00"/>
    <x v="5"/>
    <s v="Ukraine"/>
    <s v="Export"/>
    <s v="Izmail"/>
    <s v="N/A"/>
  </r>
  <r>
    <s v="Wisdom Star"/>
    <x v="2"/>
    <n v="31500"/>
    <s v="Kernel"/>
    <d v="2026-03-24T00:00:00"/>
    <x v="0"/>
    <d v="2026-03-26T00:00:00"/>
    <x v="41"/>
    <s v="Ukraine"/>
    <s v="Export"/>
    <s v="Pivdennyi"/>
    <s v="Oet"/>
  </r>
  <r>
    <s v="Mubariz Ibrahimov"/>
    <x v="2"/>
    <n v="6300"/>
    <s v="N/A"/>
    <d v="2026-03-24T00:00:00"/>
    <x v="0"/>
    <d v="2026-03-26T00:00:00"/>
    <x v="5"/>
    <s v="Ukraine"/>
    <s v="Export"/>
    <s v="Chornomorsk"/>
    <s v="Risoil-Ily"/>
  </r>
  <r>
    <s v="Alana"/>
    <x v="1"/>
    <n v="68465"/>
    <s v="N/A"/>
    <d v="2026-03-24T00:00:00"/>
    <x v="0"/>
    <d v="2026-03-26T00:00:00"/>
    <x v="4"/>
    <s v="Ukraine"/>
    <s v="Export"/>
    <s v="Pivdennyi"/>
    <s v="N/A"/>
  </r>
  <r>
    <s v="Ata 2"/>
    <x v="4"/>
    <n v="6000"/>
    <s v="N/A"/>
    <d v="2026-03-24T00:00:00"/>
    <x v="0"/>
    <d v="2026-03-26T00:00:00"/>
    <x v="0"/>
    <s v="Ukraine"/>
    <s v="Export"/>
    <s v="Odesa"/>
    <s v="N/A"/>
  </r>
  <r>
    <s v="Jumard"/>
    <x v="1"/>
    <n v="28472"/>
    <s v="Kernel"/>
    <d v="2026-03-24T00:00:00"/>
    <x v="0"/>
    <d v="2026-03-26T00:00:00"/>
    <x v="6"/>
    <s v="Ukraine"/>
    <s v="Export"/>
    <s v="Chornomorsk"/>
    <s v="Transbulk"/>
  </r>
  <r>
    <s v="Punkt"/>
    <x v="1"/>
    <n v="27500"/>
    <s v="Kernel"/>
    <d v="2026-03-24T00:00:00"/>
    <x v="0"/>
    <d v="2026-03-26T00:00:00"/>
    <x v="12"/>
    <s v="Ukraine"/>
    <s v="Export"/>
    <s v="Chornomorsk"/>
    <s v="Transbulk"/>
  </r>
  <r>
    <s v="Samentha"/>
    <x v="4"/>
    <n v="15392.34"/>
    <s v="N/A"/>
    <d v="2026-03-24T00:00:00"/>
    <x v="0"/>
    <d v="2026-03-26T00:00:00"/>
    <x v="6"/>
    <s v="Ukraine"/>
    <s v="Export"/>
    <s v="Pivdennyi"/>
    <s v="N/A"/>
  </r>
  <r>
    <s v="Prince Zafer"/>
    <x v="0"/>
    <n v="6857"/>
    <s v="N/A"/>
    <d v="2026-03-25T00:00:00"/>
    <x v="0"/>
    <d v="2026-03-26T00:00:00"/>
    <x v="7"/>
    <s v="Ukraine"/>
    <s v="Export"/>
    <s v="Chornomorsk"/>
    <s v="Chornomorsk Trade Port"/>
  </r>
  <r>
    <s v="Al Nour"/>
    <x v="1"/>
    <n v="6082"/>
    <s v="N/A"/>
    <d v="2026-03-25T00:00:00"/>
    <x v="0"/>
    <d v="2026-03-26T00:00:00"/>
    <x v="2"/>
    <s v="Ukraine"/>
    <s v="Export"/>
    <s v="Chornomorsk"/>
    <s v="Chornomorsk Trade Port"/>
  </r>
  <r>
    <s v="London Bay"/>
    <x v="4"/>
    <n v="28800"/>
    <s v="B&amp;Y"/>
    <d v="2026-03-25T00:00:00"/>
    <x v="0"/>
    <d v="2026-03-26T00:00:00"/>
    <x v="6"/>
    <s v="Ukraine"/>
    <s v="Export"/>
    <s v="Odesa"/>
    <s v="Brooklyn"/>
  </r>
  <r>
    <s v="Agroprosperis 1"/>
    <x v="0"/>
    <n v="33000"/>
    <s v="Agroprosperis"/>
    <d v="2026-03-25T00:00:00"/>
    <x v="0"/>
    <d v="2026-03-26T00:00:00"/>
    <x v="5"/>
    <s v="Ukraine"/>
    <s v="Export"/>
    <s v="Pivdennyi"/>
    <s v="N/A"/>
  </r>
  <r>
    <s v="Alkadi Bey"/>
    <x v="1"/>
    <n v="20000"/>
    <s v="N/A"/>
    <d v="2026-03-25T00:00:00"/>
    <x v="0"/>
    <d v="2026-03-26T00:00:00"/>
    <x v="7"/>
    <s v="Ukraine"/>
    <s v="Export"/>
    <s v="Odesa"/>
    <s v="N/A"/>
  </r>
  <r>
    <s v="Golden Bird"/>
    <x v="1"/>
    <n v="11300"/>
    <s v="N/A"/>
    <d v="2026-03-25T00:00:00"/>
    <x v="0"/>
    <d v="2026-03-26T00:00:00"/>
    <x v="7"/>
    <s v="Ukraine"/>
    <s v="Export"/>
    <s v="Chornomorsk"/>
    <s v="N/A"/>
  </r>
  <r>
    <s v="Hasan G"/>
    <x v="4"/>
    <n v="5000"/>
    <s v="N/A"/>
    <d v="2026-03-25T00:00:00"/>
    <x v="0"/>
    <d v="2026-03-26T00:00:00"/>
    <x v="7"/>
    <s v="Ukraine"/>
    <s v="Export"/>
    <s v="Reni"/>
    <s v="N/A"/>
  </r>
  <r>
    <s v="Oris Marine"/>
    <x v="2"/>
    <n v="3000"/>
    <s v="N/A"/>
    <d v="2026-03-25T00:00:00"/>
    <x v="0"/>
    <d v="2026-03-26T00:00:00"/>
    <x v="6"/>
    <s v="Ukraine"/>
    <s v="Export"/>
    <s v="Pivdennyi"/>
    <s v="N/A"/>
  </r>
  <r>
    <s v="Lady Divina"/>
    <x v="7"/>
    <n v="13000"/>
    <s v="N/A"/>
    <d v="2026-03-25T00:00:00"/>
    <x v="0"/>
    <d v="2026-03-26T00:00:00"/>
    <x v="1"/>
    <s v="Ukraine"/>
    <s v="Export"/>
    <s v="Pivdennyi"/>
    <s v="N/A"/>
  </r>
  <r>
    <s v="Optimus S"/>
    <x v="13"/>
    <n v="1350"/>
    <s v="Kernel"/>
    <d v="2026-03-26T00:00:00"/>
    <x v="0"/>
    <d v="2026-03-26T00:00:00"/>
    <x v="10"/>
    <s v="Ukraine"/>
    <s v="Export"/>
    <s v="Chornomorsk"/>
    <s v="Tgt"/>
  </r>
  <r>
    <s v="Optimus S"/>
    <x v="2"/>
    <n v="3000"/>
    <s v="Kernel"/>
    <d v="2026-03-26T00:00:00"/>
    <x v="0"/>
    <d v="2026-03-26T00:00:00"/>
    <x v="3"/>
    <s v="Ukraine"/>
    <s v="Export"/>
    <s v="Chornomorsk"/>
    <s v="Tgt"/>
  </r>
  <r>
    <s v="Iokasti Gs"/>
    <x v="1"/>
    <n v="50000"/>
    <s v="Adm"/>
    <d v="2026-03-26T00:00:00"/>
    <x v="0"/>
    <d v="2026-03-26T00:00:00"/>
    <x v="3"/>
    <s v="Ukraine"/>
    <s v="Export"/>
    <s v="Odesa"/>
    <s v="Ukrelevatorprom"/>
  </r>
  <r>
    <s v="Amira Layla"/>
    <x v="4"/>
    <n v="30850"/>
    <s v="Bunge"/>
    <d v="2026-03-26T00:00:00"/>
    <x v="0"/>
    <d v="2026-03-26T00:00:00"/>
    <x v="26"/>
    <s v="Ukraine"/>
    <s v="Export"/>
    <s v="Chornomorsk"/>
    <s v="Igt"/>
  </r>
  <r>
    <s v="Cs Silverwing"/>
    <x v="1"/>
    <n v="9600"/>
    <s v="N/A"/>
    <d v="2026-03-26T00:00:00"/>
    <x v="0"/>
    <d v="2026-03-26T00:00:00"/>
    <x v="3"/>
    <s v="Ukraine"/>
    <s v="Export"/>
    <s v="Pivdennyi"/>
    <s v="N/A"/>
  </r>
  <r>
    <s v="Cs Silverwing"/>
    <x v="4"/>
    <n v="57085"/>
    <s v="N/A"/>
    <d v="2026-03-26T00:00:00"/>
    <x v="0"/>
    <d v="2026-03-26T00:00:00"/>
    <x v="3"/>
    <s v="Ukraine"/>
    <s v="Export"/>
    <s v="Pivdennyi"/>
    <s v="N/A"/>
  </r>
  <r>
    <s v="Lolwa Sh"/>
    <x v="1"/>
    <n v="25600"/>
    <s v="Kernel"/>
    <d v="2026-03-26T00:00:00"/>
    <x v="0"/>
    <d v="2026-03-26T00:00:00"/>
    <x v="5"/>
    <s v="Ukraine"/>
    <s v="Export"/>
    <s v="Chornomorsk"/>
    <s v="Transbulk"/>
  </r>
  <r>
    <s v="Mazu Xiao"/>
    <x v="2"/>
    <n v="7300"/>
    <s v="N/A"/>
    <d v="2026-03-26T00:00:00"/>
    <x v="0"/>
    <d v="2026-03-26T00:00:00"/>
    <x v="6"/>
    <s v="Ukraine"/>
    <s v="Export"/>
    <s v="Pivdennyi"/>
    <s v="N/A"/>
  </r>
  <r>
    <s v="Lady Zehra"/>
    <x v="1"/>
    <n v="30900"/>
    <s v="Nibulon"/>
    <d v="2026-03-27T00:00:00"/>
    <x v="0"/>
    <d v="2026-03-26T00:00:00"/>
    <x v="6"/>
    <s v="Ukraine"/>
    <s v="Export"/>
    <s v="Chornomorsk"/>
    <s v="Transservice 2008"/>
  </r>
  <r>
    <s v="Fer 610"/>
    <x v="7"/>
    <n v="61600"/>
    <s v="N/A"/>
    <d v="2026-03-27T00:00:00"/>
    <x v="0"/>
    <d v="2026-03-26T00:00:00"/>
    <x v="17"/>
    <s v="Ukraine"/>
    <s v="Export"/>
    <s v="Chornomorsk"/>
    <s v="N/A"/>
  </r>
  <r>
    <s v="Ant"/>
    <x v="3"/>
    <n v="4428"/>
    <s v="N/A"/>
    <d v="2026-03-27T00:00:00"/>
    <x v="0"/>
    <d v="2026-03-26T00:00:00"/>
    <x v="5"/>
    <s v="Ukraine"/>
    <s v="Export"/>
    <s v="Odesa"/>
    <s v="N/A"/>
  </r>
  <r>
    <s v="Blue Chem"/>
    <x v="2"/>
    <n v="6250"/>
    <s v="Potoki"/>
    <d v="2026-03-28T00:00:00"/>
    <x v="0"/>
    <d v="2026-03-26T00:00:00"/>
    <x v="5"/>
    <s v="Ukraine"/>
    <s v="Export"/>
    <s v="Pivdennyi"/>
    <s v="Sunflower Terminal"/>
  </r>
  <r>
    <s v="Vitis"/>
    <x v="2"/>
    <n v="5950"/>
    <s v="Kernel"/>
    <d v="2026-03-28T00:00:00"/>
    <x v="0"/>
    <d v="2026-03-26T00:00:00"/>
    <x v="0"/>
    <s v="Ukraine"/>
    <s v="Export"/>
    <s v="Chornomorsk"/>
    <s v="Tgt"/>
  </r>
  <r>
    <s v="Ince Bosphorus"/>
    <x v="1"/>
    <n v="61292"/>
    <s v="Louis Dreyfus"/>
    <d v="2026-03-28T00:00:00"/>
    <x v="0"/>
    <d v="2026-03-26T00:00:00"/>
    <x v="3"/>
    <s v="Ukraine"/>
    <s v="Export"/>
    <s v="Pivdennyi"/>
    <s v="Borivage"/>
  </r>
  <r>
    <s v="Ince Bosphorus"/>
    <x v="4"/>
    <n v="9505"/>
    <s v="Louis Dreyfus"/>
    <d v="2026-03-28T00:00:00"/>
    <x v="0"/>
    <d v="2026-03-26T00:00:00"/>
    <x v="3"/>
    <s v="Ukraine"/>
    <s v="Export"/>
    <s v="Pivdennyi"/>
    <s v="Borivage"/>
  </r>
  <r>
    <s v="Haje Halimeh"/>
    <x v="6"/>
    <n v="7382.8239999999996"/>
    <s v="Agriprime Global "/>
    <d v="2026-03-28T00:00:00"/>
    <x v="0"/>
    <d v="2026-03-26T00:00:00"/>
    <x v="11"/>
    <s v="Ukraine"/>
    <s v="Export"/>
    <s v="Pivdennyi"/>
    <s v="N/A"/>
  </r>
  <r>
    <s v="Hira V"/>
    <x v="2"/>
    <n v="6200"/>
    <s v="N/A"/>
    <d v="2026-03-29T00:00:00"/>
    <x v="0"/>
    <d v="2026-03-26T00:00:00"/>
    <x v="3"/>
    <s v="Ukraine"/>
    <s v="Export"/>
    <s v="Chornomorsk"/>
    <s v="Risoil-Ily"/>
  </r>
  <r>
    <s v="Dano"/>
    <x v="1"/>
    <n v="5345"/>
    <s v="N/A"/>
    <d v="2026-03-29T00:00:00"/>
    <x v="0"/>
    <d v="2026-03-26T00:00:00"/>
    <x v="7"/>
    <s v="Ukraine"/>
    <s v="Export"/>
    <s v="Odesa"/>
    <s v="N/A"/>
  </r>
  <r>
    <s v="Sms Carrera"/>
    <x v="4"/>
    <n v="27500"/>
    <s v="N/A"/>
    <d v="2026-03-29T00:00:00"/>
    <x v="0"/>
    <d v="2026-03-26T00:00:00"/>
    <x v="6"/>
    <s v="Ukraine"/>
    <s v="Export"/>
    <s v="Pivdennyi"/>
    <s v="N/A"/>
  </r>
  <r>
    <s v="Arrow Star 1"/>
    <x v="2"/>
    <n v="11900"/>
    <s v="N/A"/>
    <d v="2026-03-29T00:00:00"/>
    <x v="0"/>
    <d v="2026-03-26T00:00:00"/>
    <x v="20"/>
    <s v="Ukraine"/>
    <s v="Export"/>
    <s v="Pivdennyi"/>
    <s v="Sunflower Terminal"/>
  </r>
  <r>
    <s v="Celina"/>
    <x v="10"/>
    <n v="26000"/>
    <s v="N/A"/>
    <d v="2026-03-30T00:00:00"/>
    <x v="0"/>
    <d v="2026-03-26T00:00:00"/>
    <x v="5"/>
    <s v="Ukraine"/>
    <s v="Export"/>
    <s v="Odesa"/>
    <s v="N/A"/>
  </r>
  <r>
    <s v="Dania J"/>
    <x v="2"/>
    <n v="3000"/>
    <s v="N/A"/>
    <d v="2026-03-30T00:00:00"/>
    <x v="0"/>
    <d v="2026-03-26T00:00:00"/>
    <x v="7"/>
    <s v="Ukraine"/>
    <s v="Export"/>
    <s v="Pivdennyi"/>
    <s v="N/A"/>
  </r>
  <r>
    <s v="Sea Majesty"/>
    <x v="1"/>
    <n v="4500"/>
    <s v="N/A"/>
    <d v="2026-03-30T00:00:00"/>
    <x v="0"/>
    <d v="2026-03-26T00:00:00"/>
    <x v="7"/>
    <s v="Ukraine"/>
    <s v="Export"/>
    <s v="Izmail"/>
    <s v="N/A"/>
  </r>
  <r>
    <s v="Olympic Flame"/>
    <x v="2"/>
    <n v="19202.960999999999"/>
    <s v="Kernel"/>
    <d v="2026-03-31T00:00:00"/>
    <x v="0"/>
    <d v="2026-03-26T00:00:00"/>
    <x v="4"/>
    <s v="Ukraine"/>
    <s v="Export"/>
    <s v="Pivdennyi"/>
    <s v="Oet"/>
  </r>
  <r>
    <s v="Khudayar Yusifzade"/>
    <x v="2"/>
    <n v="6300"/>
    <s v="N/A"/>
    <d v="2026-03-31T00:00:00"/>
    <x v="0"/>
    <d v="2026-03-26T00:00:00"/>
    <x v="5"/>
    <s v="Ukraine"/>
    <s v="Export"/>
    <s v="Pivdennyi"/>
    <s v="N/A"/>
  </r>
  <r>
    <s v="Malik Aliyev"/>
    <x v="13"/>
    <n v="6054"/>
    <s v="Kernel"/>
    <d v="2026-04-01T00:00:00"/>
    <x v="0"/>
    <s v="APR 26"/>
    <x v="16"/>
    <s v="Ukraine"/>
    <s v="Export"/>
    <s v="Chornomorsk"/>
    <s v="Tgt"/>
  </r>
  <r>
    <s v="Noraya"/>
    <x v="1"/>
    <n v="28500"/>
    <s v="N/A"/>
    <d v="2026-04-01T00:00:00"/>
    <x v="0"/>
    <s v="APR 26"/>
    <x v="12"/>
    <s v="Ukraine"/>
    <s v="Export"/>
    <s v="Chornomorsk"/>
    <s v="Risoil-Ily"/>
  </r>
  <r>
    <s v="Golden Star"/>
    <x v="1"/>
    <n v="28000"/>
    <s v="N/A"/>
    <d v="2026-04-01T00:00:00"/>
    <x v="0"/>
    <s v="APR 26"/>
    <x v="5"/>
    <s v="Ukraine"/>
    <s v="Export"/>
    <s v="Pivdennyi"/>
    <s v="N/A"/>
  </r>
  <r>
    <s v="Pigmi"/>
    <x v="1"/>
    <n v="32000"/>
    <s v="N/A"/>
    <d v="2026-04-01T00:00:00"/>
    <x v="0"/>
    <s v="APR 26"/>
    <x v="15"/>
    <s v="Ukraine"/>
    <s v="Export"/>
    <s v="Pivdennyi"/>
    <s v="N/A"/>
  </r>
  <r>
    <s v="Tai Honor"/>
    <x v="4"/>
    <n v="50700"/>
    <s v="N/A"/>
    <d v="2026-04-01T00:00:00"/>
    <x v="0"/>
    <s v="APR 26"/>
    <x v="3"/>
    <s v="Ukraine"/>
    <s v="Export"/>
    <s v="Pivdennyi"/>
    <s v="N/A"/>
  </r>
  <r>
    <s v="Prince Amin"/>
    <x v="1"/>
    <n v="30000"/>
    <s v="N/A"/>
    <d v="2026-04-01T00:00:00"/>
    <x v="0"/>
    <s v="APR 26"/>
    <x v="0"/>
    <s v="Ukraine"/>
    <s v="Export"/>
    <s v="Chornomorsk"/>
    <s v="Eco Resource Hold. (Olir Grain)"/>
  </r>
  <r>
    <s v="Xin Shun"/>
    <x v="1"/>
    <n v="62300"/>
    <s v="Bunge"/>
    <d v="2026-04-01T00:00:00"/>
    <x v="0"/>
    <s v="APR 26"/>
    <x v="18"/>
    <s v="Ukraine"/>
    <s v="Export"/>
    <s v="Chornomorsk"/>
    <s v="Igt"/>
  </r>
  <r>
    <s v="Grain Way"/>
    <x v="1"/>
    <n v="20956"/>
    <s v="Agromino"/>
    <d v="2026-04-02T00:00:00"/>
    <x v="0"/>
    <s v="APR 26"/>
    <x v="14"/>
    <s v="Ukraine"/>
    <s v="Export"/>
    <s v="Chornomorsk"/>
    <s v="Trans-Agro"/>
  </r>
  <r>
    <s v="Mavka"/>
    <x v="2"/>
    <n v="12000"/>
    <s v="Bunge"/>
    <d v="2026-04-02T00:00:00"/>
    <x v="0"/>
    <s v="APR 26"/>
    <x v="0"/>
    <s v="Ukraine"/>
    <s v="Export"/>
    <s v="Odesa"/>
    <s v="Opctc"/>
  </r>
  <r>
    <s v="Moonrise"/>
    <x v="1"/>
    <n v="52000"/>
    <s v="Kernel"/>
    <d v="2026-04-02T00:00:00"/>
    <x v="0"/>
    <s v="APR 26"/>
    <x v="6"/>
    <s v="Ukraine"/>
    <s v="Export"/>
    <s v="Chornomorsk"/>
    <s v="Transbulk"/>
  </r>
  <r>
    <s v="Niksar"/>
    <x v="13"/>
    <n v="3000"/>
    <s v="N/A"/>
    <d v="2026-04-02T00:00:00"/>
    <x v="0"/>
    <s v="APR 26"/>
    <x v="16"/>
    <s v="Ukraine"/>
    <s v="Export"/>
    <s v="Pivdennyi"/>
    <s v="Abs"/>
  </r>
  <r>
    <s v="Lunara"/>
    <x v="1"/>
    <n v="31500"/>
    <s v="N/A"/>
    <d v="2026-04-03T00:00:00"/>
    <x v="0"/>
    <s v="APR 26"/>
    <x v="12"/>
    <s v="Ukraine"/>
    <s v="Export"/>
    <s v="Chornomorsk"/>
    <s v="Port Service"/>
  </r>
  <r>
    <s v="New Spirit"/>
    <x v="8"/>
    <n v="5000"/>
    <s v="Kernel"/>
    <d v="2026-04-03T00:00:00"/>
    <x v="0"/>
    <s v="APR 26"/>
    <x v="3"/>
    <s v="Ukraine"/>
    <s v="Export"/>
    <s v="Chornomorsk"/>
    <s v="Tgt"/>
  </r>
  <r>
    <s v="New Spirit"/>
    <x v="2"/>
    <n v="7000"/>
    <s v="Kernel"/>
    <d v="2026-04-03T00:00:00"/>
    <x v="0"/>
    <s v="APR 26"/>
    <x v="1"/>
    <s v="Ukraine"/>
    <s v="Export"/>
    <s v="Chornomorsk"/>
    <s v="Tgt"/>
  </r>
  <r>
    <s v="Dynamic M"/>
    <x v="20"/>
    <n v="27000"/>
    <s v="N/A"/>
    <d v="2026-04-03T00:00:00"/>
    <x v="0"/>
    <s v="APR 26"/>
    <x v="5"/>
    <s v="Ukraine"/>
    <s v="Export"/>
    <s v="Pivdennyi"/>
    <s v="Tis-Grain"/>
  </r>
  <r>
    <s v="Andino Delta"/>
    <x v="2"/>
    <n v="11900"/>
    <s v="Bunge"/>
    <d v="2026-04-03T00:00:00"/>
    <x v="0"/>
    <s v="APR 26"/>
    <x v="5"/>
    <s v="Ukraine"/>
    <s v="Export"/>
    <s v="Chornomorsk"/>
    <s v="Igt"/>
  </r>
  <r>
    <s v="Princess Shaimaa"/>
    <x v="1"/>
    <n v="29500"/>
    <s v="N/A"/>
    <d v="2026-04-04T00:00:00"/>
    <x v="0"/>
    <s v="APR 26"/>
    <x v="12"/>
    <s v="Ukraine"/>
    <s v="Export"/>
    <s v="Chornomorsk"/>
    <s v="Risoil-Ily"/>
  </r>
  <r>
    <s v="Rizik Bey"/>
    <x v="1"/>
    <n v="31200"/>
    <s v="Kernel"/>
    <d v="2026-04-04T00:00:00"/>
    <x v="0"/>
    <s v="APR 26"/>
    <x v="5"/>
    <s v="Ukraine"/>
    <s v="Export"/>
    <s v="Chornomorsk"/>
    <s v="Transbulk"/>
  </r>
  <r>
    <s v="Aljabriya"/>
    <x v="1"/>
    <n v="8820"/>
    <s v="N/A"/>
    <d v="2026-04-04T00:00:00"/>
    <x v="0"/>
    <s v="APR 26"/>
    <x v="12"/>
    <s v="Ukraine"/>
    <s v="Export"/>
    <s v="Chornomorsk"/>
    <s v="Eco Resource Hold. (Olir Grain)"/>
  </r>
  <r>
    <s v="Furtuna"/>
    <x v="2"/>
    <n v="6000"/>
    <s v="N/A"/>
    <d v="2026-04-04T00:00:00"/>
    <x v="0"/>
    <s v="APR 26"/>
    <x v="20"/>
    <s v="Ukraine"/>
    <s v="Export"/>
    <s v="Chornomorsk"/>
    <s v="Risoil-Ily"/>
  </r>
  <r>
    <s v="Natali"/>
    <x v="1"/>
    <n v="2000"/>
    <s v="N/A"/>
    <d v="2026-04-04T00:00:00"/>
    <x v="0"/>
    <s v="APR 26"/>
    <x v="10"/>
    <s v="Ukraine"/>
    <s v="Export"/>
    <s v="Odesa"/>
    <s v="N/A"/>
  </r>
  <r>
    <s v="Haj Yehia"/>
    <x v="1"/>
    <n v="21500"/>
    <s v="N/A"/>
    <d v="2026-04-04T00:00:00"/>
    <x v="0"/>
    <s v="APR 26"/>
    <x v="5"/>
    <s v="Ukraine"/>
    <s v="Export"/>
    <s v="Chornomorsk"/>
    <s v="N/A"/>
  </r>
  <r>
    <s v="Captain Leandros"/>
    <x v="2"/>
    <n v="11930.491"/>
    <s v="N/A"/>
    <d v="2026-04-04T00:00:00"/>
    <x v="0"/>
    <s v="APR 26"/>
    <x v="13"/>
    <s v="Ukraine"/>
    <s v="Export"/>
    <s v="Chornomorsk"/>
    <s v="N/A"/>
  </r>
  <r>
    <s v="Haj Yehia"/>
    <x v="1"/>
    <n v="21773"/>
    <s v="N/A"/>
    <d v="2026-04-05T00:00:00"/>
    <x v="0"/>
    <s v="APR 26"/>
    <x v="5"/>
    <s v="Ukraine"/>
    <s v="Export"/>
    <s v="Chornomorsk"/>
    <s v="N/A"/>
  </r>
  <r>
    <s v="Atria"/>
    <x v="2"/>
    <n v="11900"/>
    <s v="Kernel"/>
    <d v="2026-04-05T00:00:00"/>
    <x v="0"/>
    <s v="APR 26"/>
    <x v="5"/>
    <s v="Ukraine"/>
    <s v="Export"/>
    <s v="Chornomorsk"/>
    <s v="Tgt"/>
  </r>
  <r>
    <s v="Wine Trader"/>
    <x v="2"/>
    <n v="5945"/>
    <s v="N/A"/>
    <d v="2026-04-05T00:00:00"/>
    <x v="0"/>
    <s v="APR 26"/>
    <x v="5"/>
    <s v="Ukraine"/>
    <s v="Export"/>
    <s v="Chornomorsk"/>
    <s v="Risoil-Ily"/>
  </r>
  <r>
    <s v="Aida"/>
    <x v="10"/>
    <n v="7500"/>
    <s v="N/A"/>
    <d v="2026-04-05T00:00:00"/>
    <x v="0"/>
    <s v="APR 26"/>
    <x v="5"/>
    <s v="Ukraine"/>
    <s v="Export"/>
    <s v="Pivdennyi"/>
    <s v="N/A"/>
  </r>
  <r>
    <s v="Sam H"/>
    <x v="6"/>
    <n v="4960"/>
    <s v="N/A"/>
    <d v="2026-04-05T00:00:00"/>
    <x v="0"/>
    <s v="APR 26"/>
    <x v="11"/>
    <s v="Ukraine"/>
    <s v="Export"/>
    <s v="Pivdennyi"/>
    <s v="N/A"/>
  </r>
  <r>
    <s v="Ssi Dauntless"/>
    <x v="4"/>
    <n v="54993"/>
    <s v="N/A"/>
    <d v="2026-04-05T00:00:00"/>
    <x v="0"/>
    <s v="APR 26"/>
    <x v="3"/>
    <s v="Ukraine"/>
    <s v="Export"/>
    <s v="Pivdennyi"/>
    <s v="N/A"/>
  </r>
  <r>
    <s v="Amira Sahar"/>
    <x v="4"/>
    <n v="30000"/>
    <s v="Bunge"/>
    <d v="2026-04-06T00:00:00"/>
    <x v="0"/>
    <s v="APR 26"/>
    <x v="26"/>
    <s v="Ukraine"/>
    <s v="Export"/>
    <s v="Chornomorsk"/>
    <s v="Igt"/>
  </r>
  <r>
    <s v="Gutian Trust"/>
    <x v="1"/>
    <n v="50348"/>
    <s v="Kernel"/>
    <d v="2026-04-06T00:00:00"/>
    <x v="0"/>
    <s v="APR 26"/>
    <x v="22"/>
    <s v="Ukraine"/>
    <s v="Export"/>
    <s v="Chornomorsk"/>
    <s v="Transbulk"/>
  </r>
  <r>
    <s v="Unitank"/>
    <x v="13"/>
    <n v="2100"/>
    <s v="Crystal Alliance Trade"/>
    <d v="2026-04-06T00:00:00"/>
    <x v="0"/>
    <s v="APR 26"/>
    <x v="16"/>
    <s v="Ukraine"/>
    <s v="Export"/>
    <s v="Izmail"/>
    <s v="N/A"/>
  </r>
  <r>
    <s v="Brave M"/>
    <x v="5"/>
    <n v="26430"/>
    <s v="N/A"/>
    <d v="2026-04-06T00:00:00"/>
    <x v="0"/>
    <s v="APR 26"/>
    <x v="15"/>
    <s v="Ukraine"/>
    <s v="Export"/>
    <s v="Chornomorsk"/>
    <s v="N/A"/>
  </r>
  <r>
    <s v="Oris Sofi"/>
    <x v="2"/>
    <n v="5850"/>
    <s v="N/A"/>
    <d v="2026-04-07T00:00:00"/>
    <x v="0"/>
    <s v="APR 26"/>
    <x v="7"/>
    <s v="Ukraine"/>
    <s v="Export"/>
    <s v="Chornomorsk"/>
    <s v="Risoil-Ily"/>
  </r>
  <r>
    <s v="Elvin Safarov"/>
    <x v="2"/>
    <n v="6100"/>
    <s v="Potoki"/>
    <d v="2026-04-07T00:00:00"/>
    <x v="0"/>
    <s v="APR 26"/>
    <x v="5"/>
    <s v="Ukraine"/>
    <s v="Export"/>
    <s v="Pivdennyi"/>
    <s v="Sunflower Terminal"/>
  </r>
  <r>
    <s v="Med Atlantic"/>
    <x v="2"/>
    <n v="25000"/>
    <s v="N/A"/>
    <d v="2026-04-07T00:00:00"/>
    <x v="0"/>
    <s v="APR 26"/>
    <x v="8"/>
    <s v="Ukraine"/>
    <s v="Export"/>
    <s v="Chornomorsk"/>
    <s v="Risoil-Ily"/>
  </r>
  <r>
    <s v="Mustafa Bey"/>
    <x v="1"/>
    <n v="25010"/>
    <s v="Kernel"/>
    <d v="2026-04-07T00:00:00"/>
    <x v="0"/>
    <s v="APR 26"/>
    <x v="0"/>
    <s v="Ukraine"/>
    <s v="Export"/>
    <s v="Chornomorsk"/>
    <s v="Transbulk"/>
  </r>
  <r>
    <s v="Marlin"/>
    <x v="2"/>
    <n v="5800"/>
    <s v="N/A"/>
    <d v="2026-04-07T00:00:00"/>
    <x v="0"/>
    <s v="APR 26"/>
    <x v="3"/>
    <s v="Ukraine"/>
    <s v="Export"/>
    <s v="Pivdennyi"/>
    <s v="Abs"/>
  </r>
  <r>
    <s v="Veysel Vardal"/>
    <x v="2"/>
    <n v="3000"/>
    <s v="Nizhinskiy"/>
    <d v="2026-04-07T00:00:00"/>
    <x v="0"/>
    <s v="APR 26"/>
    <x v="0"/>
    <s v="Ukraine"/>
    <s v="Export"/>
    <s v="Odesa"/>
    <s v="Opctc"/>
  </r>
  <r>
    <s v="Princess Katherine"/>
    <x v="4"/>
    <n v="60000"/>
    <s v="Louis Dreyfus"/>
    <d v="2026-04-07T00:00:00"/>
    <x v="0"/>
    <s v="APR 26"/>
    <x v="6"/>
    <s v="Ukraine"/>
    <s v="Export"/>
    <s v="Odesa"/>
    <s v="Brooklyn"/>
  </r>
  <r>
    <s v="New Siham"/>
    <x v="1"/>
    <n v="29000"/>
    <s v="ADM"/>
    <d v="2026-04-07T00:00:00"/>
    <x v="0"/>
    <s v="APR 26"/>
    <x v="5"/>
    <s v="Ukraine"/>
    <s v="Export"/>
    <s v="Odesa"/>
    <s v="Ukrelevatorprom"/>
  </r>
  <r>
    <s v="Lila II"/>
    <x v="1"/>
    <n v="31850"/>
    <s v="N/A"/>
    <d v="2026-04-07T00:00:00"/>
    <x v="0"/>
    <s v="APR 26"/>
    <x v="6"/>
    <s v="Ukraine"/>
    <s v="Export"/>
    <s v="Chornomorsk"/>
    <s v="N/A"/>
  </r>
  <r>
    <s v="Nv Marlin"/>
    <x v="2"/>
    <n v="5800"/>
    <s v="N/A"/>
    <d v="2026-04-07T00:00:00"/>
    <x v="0"/>
    <s v="APR 26"/>
    <x v="5"/>
    <s v="Ukraine"/>
    <s v="Export"/>
    <s v="Pivdennyi"/>
    <s v="N/A"/>
  </r>
  <r>
    <s v="Oris Sofi"/>
    <x v="2"/>
    <n v="5850"/>
    <s v="N/A"/>
    <d v="2026-04-07T00:00:00"/>
    <x v="0"/>
    <s v="APR 26"/>
    <x v="7"/>
    <s v="Ukraine"/>
    <s v="Export"/>
    <s v="Chornomorsk"/>
    <s v="N/A"/>
  </r>
  <r>
    <s v="T Med"/>
    <x v="1"/>
    <n v="6300"/>
    <s v="N/A"/>
    <d v="2026-04-07T00:00:00"/>
    <x v="0"/>
    <s v="APR 26"/>
    <x v="10"/>
    <s v="Ukraine"/>
    <s v="Export"/>
    <s v="Odesa"/>
    <s v="N/A"/>
  </r>
  <r>
    <s v="Uni K"/>
    <x v="1"/>
    <n v="5000"/>
    <s v="N/A"/>
    <d v="2026-04-07T00:00:00"/>
    <x v="0"/>
    <s v="APR 26"/>
    <x v="10"/>
    <s v="Ukraine"/>
    <s v="Export"/>
    <s v="Izmail"/>
    <s v="N/A"/>
  </r>
  <r>
    <s v="Alanda Star"/>
    <x v="1"/>
    <n v="27000"/>
    <s v="N/A"/>
    <d v="2026-04-08T00:00:00"/>
    <x v="0"/>
    <s v="APR 26"/>
    <x v="0"/>
    <s v="Ukraine"/>
    <s v="Export"/>
    <s v="Chornomorsk"/>
    <s v="Risoil-Ily"/>
  </r>
  <r>
    <s v="Happy C"/>
    <x v="1"/>
    <n v="25550"/>
    <s v="Adelon"/>
    <d v="2026-04-08T00:00:00"/>
    <x v="0"/>
    <s v="APR 26"/>
    <x v="0"/>
    <s v="Ukraine"/>
    <s v="Export"/>
    <s v="Chornomorsk"/>
    <s v="Chornomorsk Trade Port"/>
  </r>
  <r>
    <s v="Gottlieb"/>
    <x v="1"/>
    <n v="9000"/>
    <s v="N/A"/>
    <d v="2026-04-08T00:00:00"/>
    <x v="0"/>
    <s v="APR 26"/>
    <x v="10"/>
    <s v="Ukraine"/>
    <s v="Export"/>
    <s v="Chornomorsk"/>
    <s v="Port Service"/>
  </r>
  <r>
    <s v="Cpt Georgios S"/>
    <x v="4"/>
    <n v="65350"/>
    <s v="Nibulon"/>
    <d v="2026-04-08T00:00:00"/>
    <x v="0"/>
    <s v="APR 26"/>
    <x v="6"/>
    <s v="Ukraine"/>
    <s v="Export"/>
    <s v="Pivdennyi"/>
    <s v="Tis-Grain"/>
  </r>
  <r>
    <s v="Dr Sarkas"/>
    <x v="1"/>
    <n v="27263"/>
    <s v="Viterra (Glencore)"/>
    <d v="2026-04-08T00:00:00"/>
    <x v="0"/>
    <s v="APR 26"/>
    <x v="0"/>
    <s v="Ukraine"/>
    <s v="Export"/>
    <s v="Chornomorsk"/>
    <s v="Igt"/>
  </r>
  <r>
    <s v="Aria"/>
    <x v="0"/>
    <n v="27300"/>
    <s v="N/A"/>
    <d v="2026-04-09T00:00:00"/>
    <x v="0"/>
    <s v="APR 26"/>
    <x v="1"/>
    <s v="Ukraine"/>
    <s v="Export"/>
    <s v="Chornomorsk"/>
    <s v="Risoil-Ily"/>
  </r>
  <r>
    <s v="Sms Panamera"/>
    <x v="1"/>
    <n v="22000"/>
    <s v="N/A"/>
    <d v="2026-04-09T00:00:00"/>
    <x v="0"/>
    <s v="APR 26"/>
    <x v="5"/>
    <s v="Ukraine"/>
    <s v="Export"/>
    <s v="Pivdennyi"/>
    <s v="N/A"/>
  </r>
  <r>
    <s v="Amar Meray"/>
    <x v="1"/>
    <n v="29300"/>
    <s v="N/A"/>
    <d v="2026-04-09T00:00:00"/>
    <x v="0"/>
    <s v="APR 26"/>
    <x v="20"/>
    <s v="Ukraine"/>
    <s v="Export"/>
    <s v="Chornomorsk"/>
    <s v="Chornomorsk Trade Port"/>
  </r>
  <r>
    <s v="Agn Lagertha"/>
    <x v="0"/>
    <n v="3000"/>
    <s v="N/A"/>
    <d v="2026-04-09T00:00:00"/>
    <x v="0"/>
    <s v="APR 26"/>
    <x v="5"/>
    <s v="Ukraine"/>
    <s v="Export"/>
    <s v="Odesa"/>
    <s v="N/A"/>
  </r>
  <r>
    <s v="Star Venture"/>
    <x v="1"/>
    <n v="31500"/>
    <s v="N/A"/>
    <d v="2026-04-10T00:00:00"/>
    <x v="0"/>
    <s v="APR 26"/>
    <x v="14"/>
    <s v="Ukraine"/>
    <s v="Export"/>
    <s v="Chornomorsk"/>
    <s v="N/A"/>
  </r>
  <r>
    <s v="Stefanos T"/>
    <x v="1"/>
    <n v="64626"/>
    <s v="N/A"/>
    <d v="2026-04-10T00:00:00"/>
    <x v="0"/>
    <s v="APR 26"/>
    <x v="3"/>
    <s v="Ukraine"/>
    <s v="Export"/>
    <s v="Chornomorsk"/>
    <s v="N/A"/>
  </r>
  <r>
    <s v="Adam Prime"/>
    <x v="1"/>
    <n v="31005"/>
    <s v="Kernel"/>
    <d v="2026-04-10T00:00:00"/>
    <x v="0"/>
    <s v="APR 26"/>
    <x v="15"/>
    <s v="Ukraine"/>
    <s v="Export"/>
    <s v="Chornomorsk"/>
    <s v="Transbulk"/>
  </r>
  <r>
    <s v="Golden Arrow"/>
    <x v="1"/>
    <n v="12600"/>
    <s v="N/A"/>
    <d v="2026-04-10T00:00:00"/>
    <x v="0"/>
    <s v="APR 26"/>
    <x v="5"/>
    <s v="Ukraine"/>
    <s v="Export"/>
    <s v="Chornomorsk"/>
    <s v="Eco Resource Hold. (Olir Grain)"/>
  </r>
  <r>
    <s v="Ata Ocean"/>
    <x v="2"/>
    <n v="9400"/>
    <s v="Kernel"/>
    <d v="2026-04-10T00:00:00"/>
    <x v="0"/>
    <s v="APR 26"/>
    <x v="3"/>
    <s v="Ukraine"/>
    <s v="Export"/>
    <s v="Pivdennyi"/>
    <s v="Oet"/>
  </r>
  <r>
    <s v="De Xin Sheng Xiang"/>
    <x v="20"/>
    <n v="50000"/>
    <s v="N/A"/>
    <d v="2026-04-11T00:00:00"/>
    <x v="0"/>
    <s v="APR 26"/>
    <x v="3"/>
    <s v="Ukraine"/>
    <s v="Export"/>
    <s v="Pivdennyi"/>
    <s v="N/A"/>
  </r>
  <r>
    <s v="Donna Judi"/>
    <x v="1"/>
    <n v="30000"/>
    <s v="N/A"/>
    <d v="2026-04-11T00:00:00"/>
    <x v="0"/>
    <s v="APR 26"/>
    <x v="15"/>
    <s v="Ukraine"/>
    <s v="Export"/>
    <s v="Pivdennyi"/>
    <s v="N/A"/>
  </r>
  <r>
    <s v="Lady Jamila"/>
    <x v="1"/>
    <n v="32000"/>
    <s v="Mhp"/>
    <d v="2026-04-12T00:00:00"/>
    <x v="0"/>
    <s v="APR 26"/>
    <x v="0"/>
    <s v="Ukraine"/>
    <s v="Export"/>
    <s v="Chornomorsk"/>
    <s v="Risoil-Ily"/>
  </r>
  <r>
    <s v="Nurdogan"/>
    <x v="3"/>
    <n v="770"/>
    <s v="N/A"/>
    <d v="2026-04-12T00:00:00"/>
    <x v="0"/>
    <s v="APR 26"/>
    <x v="2"/>
    <s v="Ukraine"/>
    <s v="Export"/>
    <s v="Chornomorsk"/>
    <s v="N/A"/>
  </r>
  <r>
    <s v="Nurdogan"/>
    <x v="18"/>
    <n v="1500"/>
    <s v="N/A"/>
    <d v="2026-04-12T00:00:00"/>
    <x v="0"/>
    <s v="APR 26"/>
    <x v="2"/>
    <s v="Ukraine"/>
    <s v="Export"/>
    <s v="Chornomorsk"/>
    <s v="N/A"/>
  </r>
  <r>
    <s v="Zulfikar"/>
    <x v="1"/>
    <n v="30000"/>
    <s v="N/A"/>
    <d v="2026-04-12T00:00:00"/>
    <x v="0"/>
    <s v="APR 26"/>
    <x v="5"/>
    <s v="Ukraine"/>
    <s v="Export"/>
    <s v="Odesa"/>
    <s v="N/A"/>
  </r>
  <r>
    <s v="Mariam M"/>
    <x v="1"/>
    <n v="7014"/>
    <s v="N/A"/>
    <d v="2026-04-12T00:00:00"/>
    <x v="0"/>
    <s v="APR 26"/>
    <x v="9"/>
    <s v="Ukraine"/>
    <s v="Export"/>
    <s v="Chornomorsk"/>
    <s v="Chornomorsk Trade Port"/>
  </r>
  <r>
    <s v="Iasos"/>
    <x v="4"/>
    <n v="50523"/>
    <s v="ADM"/>
    <d v="2026-04-12T00:00:00"/>
    <x v="0"/>
    <s v="APR 26"/>
    <x v="6"/>
    <s v="Ukraine"/>
    <s v="Export"/>
    <s v="Odesa"/>
    <s v="Ukrelevatorprom"/>
  </r>
  <r>
    <s v="Siya Ram"/>
    <x v="2"/>
    <n v="30500"/>
    <s v="Kernel"/>
    <d v="2026-04-12T00:00:00"/>
    <x v="0"/>
    <s v="APR 26"/>
    <x v="13"/>
    <s v="Ukraine"/>
    <s v="Export"/>
    <s v="Chornomorsk"/>
    <s v="Tgt"/>
  </r>
  <r>
    <s v="Bella Nadia"/>
    <x v="4"/>
    <n v="15000"/>
    <s v="N/A"/>
    <d v="2026-04-12T00:00:00"/>
    <x v="0"/>
    <s v="APR 26"/>
    <x v="6"/>
    <s v="Ukraine"/>
    <s v="Export"/>
    <s v="Chornomorsk"/>
    <s v="Risoil-Ily"/>
  </r>
  <r>
    <s v="Al Zahraa"/>
    <x v="4"/>
    <n v="30890.2"/>
    <s v="N/A"/>
    <d v="2026-04-13T00:00:00"/>
    <x v="0"/>
    <s v="APR 26"/>
    <x v="6"/>
    <s v="Ukraine"/>
    <s v="Export"/>
    <s v="Pivdennyi"/>
    <s v="Neptune (Mv Cargo)"/>
  </r>
  <r>
    <s v="Theotokos S"/>
    <x v="7"/>
    <n v="62657"/>
    <s v="N/A"/>
    <d v="2026-04-13T00:00:00"/>
    <x v="0"/>
    <s v="APR 26"/>
    <x v="17"/>
    <s v="Ukraine"/>
    <s v="Export"/>
    <s v="Chornomorsk"/>
    <s v="N/A"/>
  </r>
  <r>
    <s v="Enas H"/>
    <x v="7"/>
    <n v="6598.95"/>
    <s v="Crystal Alliance Trade"/>
    <d v="2026-04-13T00:00:00"/>
    <x v="0"/>
    <s v="APR 26"/>
    <x v="5"/>
    <s v="Ukraine"/>
    <s v="Export"/>
    <s v="Izmail"/>
    <s v="N/A"/>
  </r>
  <r>
    <s v="Golden Malak"/>
    <x v="4"/>
    <n v="29100"/>
    <s v="Agroprosperis"/>
    <d v="2026-04-13T00:00:00"/>
    <x v="0"/>
    <s v="APR 26"/>
    <x v="0"/>
    <s v="Ukraine"/>
    <s v="Export"/>
    <s v="Chornomorsk"/>
    <s v="Transservice"/>
  </r>
  <r>
    <s v="Zeko Y"/>
    <x v="0"/>
    <n v="7510"/>
    <s v="N/A"/>
    <d v="2026-04-13T00:00:00"/>
    <x v="0"/>
    <s v="APR 26"/>
    <x v="6"/>
    <s v="Ukraine"/>
    <s v="Export"/>
    <s v="Chornomorsk"/>
    <s v="Chornomorsk Shipyard"/>
  </r>
  <r>
    <s v="Unda"/>
    <x v="2"/>
    <n v="8400"/>
    <s v="Bunge"/>
    <d v="2026-04-13T00:00:00"/>
    <x v="0"/>
    <s v="APR 26"/>
    <x v="3"/>
    <s v="Ukraine"/>
    <s v="Export"/>
    <s v="Odesa"/>
    <s v="Opctc"/>
  </r>
  <r>
    <s v="Eliana"/>
    <x v="2"/>
    <n v="5200"/>
    <s v="N/A"/>
    <d v="2026-04-13T00:00:00"/>
    <x v="0"/>
    <s v="APR 26"/>
    <x v="3"/>
    <s v="Ukraine"/>
    <s v="Export"/>
    <s v="Pivdennyi"/>
    <s v="Sunflower Terminal"/>
  </r>
  <r>
    <s v="Oris Grace"/>
    <x v="2"/>
    <n v="6300"/>
    <s v="Allseeds"/>
    <d v="2026-04-14T00:00:00"/>
    <x v="0"/>
    <s v="APR 26"/>
    <x v="28"/>
    <s v="Ukraine"/>
    <s v="Export"/>
    <s v="Pivdennyi"/>
    <s v="Abs"/>
  </r>
  <r>
    <s v="Fertile"/>
    <x v="10"/>
    <n v="4400"/>
    <s v="Poliagro (Hakan Agro)"/>
    <d v="2026-04-14T00:00:00"/>
    <x v="0"/>
    <s v="APR 26"/>
    <x v="0"/>
    <s v="Ukraine"/>
    <s v="Export"/>
    <s v="Chornomorsk"/>
    <s v="Chornomorsk Trade Port"/>
  </r>
  <r>
    <s v="Seahorse"/>
    <x v="3"/>
    <n v="6183"/>
    <s v="N/A"/>
    <d v="2026-04-14T00:00:00"/>
    <x v="0"/>
    <s v="APR 26"/>
    <x v="5"/>
    <s v="Ukraine"/>
    <s v="Export"/>
    <s v="Chornomorsk"/>
    <s v="N/A"/>
  </r>
  <r>
    <s v="Sky Ranger"/>
    <x v="1"/>
    <n v="3400"/>
    <s v="N/A"/>
    <d v="2026-04-14T00:00:00"/>
    <x v="0"/>
    <s v="APR 26"/>
    <x v="10"/>
    <s v="Ukraine"/>
    <s v="Export"/>
    <s v="Izmail"/>
    <s v="N/A"/>
  </r>
  <r>
    <s v="Kiran Europe"/>
    <x v="4"/>
    <n v="55000"/>
    <s v="N/A"/>
    <d v="2026-04-14T00:00:00"/>
    <x v="0"/>
    <s v="APR 26"/>
    <x v="6"/>
    <s v="Ukraine"/>
    <s v="Export"/>
    <s v="Chornomorsk"/>
    <s v="Risoil-Ily"/>
  </r>
  <r>
    <s v="Golden Nour"/>
    <x v="1"/>
    <n v="29558"/>
    <s v="Kernel"/>
    <d v="2026-04-14T00:00:00"/>
    <x v="0"/>
    <s v="APR 26"/>
    <x v="5"/>
    <s v="Ukraine"/>
    <s v="Export"/>
    <s v="Chornomorsk"/>
    <s v="Transbulk"/>
  </r>
  <r>
    <s v="Rafina"/>
    <x v="1"/>
    <n v="28000"/>
    <s v="Kernel"/>
    <d v="2026-04-14T00:00:00"/>
    <x v="0"/>
    <s v="APR 26"/>
    <x v="5"/>
    <s v="Ukraine"/>
    <s v="Export"/>
    <s v="Chornomorsk"/>
    <s v="Transbulk"/>
  </r>
  <r>
    <s v="Fortune Prosperity"/>
    <x v="4"/>
    <n v="64900"/>
    <s v="Louis Dreyfus"/>
    <d v="2026-04-15T00:00:00"/>
    <x v="0"/>
    <s v="APR 26"/>
    <x v="6"/>
    <s v="Ukraine"/>
    <s v="Export"/>
    <s v="Odesa"/>
    <s v="Brooklyn"/>
  </r>
  <r>
    <s v="Densa Deniz"/>
    <x v="2"/>
    <n v="7300"/>
    <s v="N/A"/>
    <d v="2026-04-15T00:00:00"/>
    <x v="0"/>
    <s v="APR 26"/>
    <x v="3"/>
    <s v="Ukraine"/>
    <s v="Export"/>
    <s v="Chornomorsk"/>
    <s v="Risoil-Ily"/>
  </r>
  <r>
    <s v="Gulf Petroleum 4"/>
    <x v="2"/>
    <n v="12000"/>
    <s v="Kernel"/>
    <d v="2026-04-15T00:00:00"/>
    <x v="0"/>
    <s v="APR 26"/>
    <x v="5"/>
    <s v="Ukraine"/>
    <s v="Export"/>
    <s v="Chornomorsk"/>
    <s v="Tgt"/>
  </r>
  <r>
    <s v="Lady Monica"/>
    <x v="1"/>
    <n v="32500"/>
    <s v="ADM"/>
    <d v="2026-04-15T00:00:00"/>
    <x v="0"/>
    <s v="APR 26"/>
    <x v="14"/>
    <s v="Ukraine"/>
    <s v="Export"/>
    <s v="Odesa"/>
    <s v="Ukrelevatorprom"/>
  </r>
  <r>
    <s v="Grandma Lila"/>
    <x v="1"/>
    <n v="30700"/>
    <s v="N/A"/>
    <d v="2026-04-15T00:00:00"/>
    <x v="0"/>
    <s v="APR 26"/>
    <x v="12"/>
    <s v="Ukraine"/>
    <s v="Export"/>
    <s v="Chornomorsk"/>
    <s v="Risoil-Ily"/>
  </r>
  <r>
    <s v="Amira Nora"/>
    <x v="4"/>
    <n v="32100"/>
    <s v="Kernel"/>
    <d v="2026-04-15T00:00:00"/>
    <x v="0"/>
    <s v="APR 26"/>
    <x v="6"/>
    <s v="Ukraine"/>
    <s v="Export"/>
    <s v="Chornomorsk"/>
    <s v="Transbulk"/>
  </r>
  <r>
    <s v="Oris Marine"/>
    <x v="2"/>
    <n v="3298.15"/>
    <s v="Agricompany-M"/>
    <d v="2026-04-16T00:00:00"/>
    <x v="0"/>
    <s v="APR 26"/>
    <x v="0"/>
    <s v="Ukraine"/>
    <s v="Export"/>
    <s v="Izmail"/>
    <s v="N/A"/>
  </r>
  <r>
    <s v="Ning Feng 616"/>
    <x v="7"/>
    <n v="47713"/>
    <s v="N/A"/>
    <d v="2026-04-16T00:00:00"/>
    <x v="0"/>
    <s v="APR 26"/>
    <x v="17"/>
    <s v="Ukraine"/>
    <s v="Export"/>
    <s v="Pivdennyi"/>
    <s v="N/A"/>
  </r>
  <r>
    <s v="Sabeel Star"/>
    <x v="1"/>
    <n v="25687"/>
    <s v="N/A"/>
    <d v="2026-04-16T00:00:00"/>
    <x v="0"/>
    <s v="APR 26"/>
    <x v="15"/>
    <s v="Ukraine"/>
    <s v="Export"/>
    <s v="Chornomorsk"/>
    <s v="Chornomorsk Trade Port"/>
  </r>
  <r>
    <s v="Saffron"/>
    <x v="20"/>
    <n v="50000"/>
    <s v="N/A"/>
    <d v="2026-04-16T00:00:00"/>
    <x v="0"/>
    <s v="APR 26"/>
    <x v="19"/>
    <s v="Ukraine"/>
    <s v="Export"/>
    <s v="Pivdennyi"/>
    <s v="Neptune (Mv Cargo)"/>
  </r>
  <r>
    <s v="Bundu"/>
    <x v="4"/>
    <n v="15000"/>
    <s v="N/A"/>
    <d v="2026-04-16T00:00:00"/>
    <x v="0"/>
    <s v="APR 26"/>
    <x v="26"/>
    <s v="Ukraine"/>
    <s v="Export"/>
    <s v="Chornomorsk"/>
    <s v="Risoil-Ily"/>
  </r>
  <r>
    <s v="Winner"/>
    <x v="1"/>
    <n v="19354"/>
    <s v="N/A"/>
    <d v="2026-04-16T00:00:00"/>
    <x v="0"/>
    <s v="APR 26"/>
    <x v="3"/>
    <s v="Ukraine"/>
    <s v="Export"/>
    <s v="Pivdennyi"/>
    <s v="Tis-Grain"/>
  </r>
  <r>
    <s v="Winner"/>
    <x v="4"/>
    <n v="42923"/>
    <s v="N/A"/>
    <d v="2026-04-16T00:00:00"/>
    <x v="0"/>
    <s v="APR 26"/>
    <x v="3"/>
    <s v="Ukraine"/>
    <s v="Export"/>
    <s v="Pivdennyi"/>
    <s v="Tis-Grain"/>
  </r>
  <r>
    <s v="Golden Bay"/>
    <x v="0"/>
    <n v="7000"/>
    <s v="N/A"/>
    <d v="2026-04-16T00:00:00"/>
    <x v="0"/>
    <s v="APR 26"/>
    <x v="6"/>
    <s v="Ukraine"/>
    <s v="Export"/>
    <s v="Odesa"/>
    <s v="N/A"/>
  </r>
  <r>
    <s v="Ubc Avilova"/>
    <x v="2"/>
    <n v="1873.84"/>
    <s v="N/A"/>
    <d v="2026-04-16T00:00:00"/>
    <x v="0"/>
    <s v="APR 26"/>
    <x v="28"/>
    <s v="Ukraine"/>
    <s v="Export"/>
    <s v="Izmail"/>
    <s v="N/A"/>
  </r>
  <r>
    <s v="Super Arsenal"/>
    <x v="4"/>
    <n v="29000"/>
    <s v="Viterra (Glencore)"/>
    <d v="2026-04-17T00:00:00"/>
    <x v="0"/>
    <s v="APR 26"/>
    <x v="26"/>
    <s v="Ukraine"/>
    <s v="Export"/>
    <s v="Chornomorsk"/>
    <s v="Igt"/>
  </r>
  <r>
    <s v="Lucy J"/>
    <x v="0"/>
    <n v="5500"/>
    <s v="N/A"/>
    <d v="2026-04-17T00:00:00"/>
    <x v="0"/>
    <s v="APR 26"/>
    <x v="6"/>
    <s v="Ukraine"/>
    <s v="Export"/>
    <s v="Chornomorsk"/>
    <s v="Chornomorsk Trade Port"/>
  </r>
  <r>
    <s v="Golden Gate"/>
    <x v="4"/>
    <n v="30000"/>
    <s v="B&amp;Y"/>
    <d v="2026-04-17T00:00:00"/>
    <x v="0"/>
    <s v="APR 26"/>
    <x v="26"/>
    <s v="Ukraine"/>
    <s v="Export"/>
    <s v="Odesa"/>
    <s v="Brooklyn"/>
  </r>
  <r>
    <s v="Lady Maris"/>
    <x v="1"/>
    <n v="33000"/>
    <s v="Kernel"/>
    <d v="2026-04-17T00:00:00"/>
    <x v="0"/>
    <s v="APR 26"/>
    <x v="5"/>
    <s v="Ukraine"/>
    <s v="Export"/>
    <s v="Chornomorsk"/>
    <s v="Transbulk"/>
  </r>
  <r>
    <s v="Genoa"/>
    <x v="20"/>
    <n v="30000"/>
    <s v="N/A"/>
    <d v="2026-04-17T00:00:00"/>
    <x v="0"/>
    <s v="APR 26"/>
    <x v="5"/>
    <s v="Ukraine"/>
    <s v="Export"/>
    <s v="Pivdennyi"/>
    <s v="Tis-Grain"/>
  </r>
  <r>
    <s v="Island Star"/>
    <x v="1"/>
    <n v="4700"/>
    <s v="Zaria Trade"/>
    <d v="2026-04-17T00:00:00"/>
    <x v="0"/>
    <s v="APR 26"/>
    <x v="10"/>
    <s v="Ukraine"/>
    <s v="Export"/>
    <s v="Pivdennyi"/>
    <s v="Tis-Fertilizers"/>
  </r>
  <r>
    <s v="Haya Queen"/>
    <x v="0"/>
    <n v="9500"/>
    <s v="N/A"/>
    <d v="2026-04-18T00:00:00"/>
    <x v="0"/>
    <s v="APR 26"/>
    <x v="5"/>
    <s v="Ukraine"/>
    <s v="Export"/>
    <s v="Chornomorsk"/>
    <s v="Eco Resource Hold. (Olir Grain)"/>
  </r>
  <r>
    <s v="Ethra Diamond"/>
    <x v="1"/>
    <n v="30475"/>
    <s v="B&amp;Y"/>
    <d v="2026-04-18T00:00:00"/>
    <x v="0"/>
    <s v="APR 26"/>
    <x v="12"/>
    <s v="Ukraine"/>
    <s v="Export"/>
    <s v="Odesa"/>
    <s v="Brooklyn"/>
  </r>
  <r>
    <s v="Bj Express III"/>
    <x v="1"/>
    <n v="16400"/>
    <s v="N/A"/>
    <d v="2026-04-18T00:00:00"/>
    <x v="0"/>
    <s v="APR 26"/>
    <x v="5"/>
    <s v="Ukraine"/>
    <s v="Export"/>
    <s v="Chornomorsk"/>
    <s v="Trans-Agro"/>
  </r>
  <r>
    <s v="Petros S"/>
    <x v="1"/>
    <n v="19000"/>
    <s v="N/A"/>
    <d v="2026-04-18T00:00:00"/>
    <x v="0"/>
    <s v="APR 26"/>
    <x v="3"/>
    <s v="Ukraine"/>
    <s v="Export"/>
    <s v="Chornomorsk"/>
    <s v="N/A"/>
  </r>
  <r>
    <s v="Petros S"/>
    <x v="4"/>
    <n v="32064"/>
    <s v="Kernel"/>
    <d v="2026-04-18T00:00:00"/>
    <x v="0"/>
    <s v="APR 26"/>
    <x v="3"/>
    <s v="Ukraine"/>
    <s v="Export"/>
    <s v="Chornomorsk"/>
    <s v="Transbulk"/>
  </r>
  <r>
    <s v="Flamingo 1"/>
    <x v="1"/>
    <n v="33000"/>
    <s v="ADM"/>
    <d v="2026-04-18T00:00:00"/>
    <x v="0"/>
    <s v="APR 26"/>
    <x v="5"/>
    <s v="Ukraine"/>
    <s v="Export"/>
    <s v="Odesa"/>
    <s v="Ukrelevatorprom"/>
  </r>
  <r>
    <s v="Zifona"/>
    <x v="4"/>
    <n v="3000"/>
    <s v="N/A"/>
    <d v="2026-04-18T00:00:00"/>
    <x v="0"/>
    <s v="APR 26"/>
    <x v="5"/>
    <s v="Ukraine"/>
    <s v="Export"/>
    <s v="Izmail"/>
    <s v="N/A"/>
  </r>
  <r>
    <s v="Hg Naples"/>
    <x v="1"/>
    <n v="52750"/>
    <s v="Kernel"/>
    <d v="2026-04-18T00:00:00"/>
    <x v="0"/>
    <s v="APR 26"/>
    <x v="22"/>
    <s v="Ukraine"/>
    <s v="Export"/>
    <s v="Chornomorsk"/>
    <s v="Transbulk"/>
  </r>
  <r>
    <s v="Mut Ozt"/>
    <x v="2"/>
    <n v="3600"/>
    <s v="ADM"/>
    <d v="2026-04-19T00:00:00"/>
    <x v="0"/>
    <s v="APR 26"/>
    <x v="24"/>
    <s v="Ukraine"/>
    <s v="Export"/>
    <s v="Chornomorsk"/>
    <s v="Risoil-Ily"/>
  </r>
  <r>
    <s v="Mut Ozt"/>
    <x v="2"/>
    <n v="3600"/>
    <s v="ADM"/>
    <d v="2026-04-19T00:00:00"/>
    <x v="0"/>
    <s v="APR 26"/>
    <x v="4"/>
    <s v="Ukraine"/>
    <s v="Export"/>
    <s v="Chornomorsk"/>
    <s v="Risoil-Ily"/>
  </r>
  <r>
    <s v="New Ranger"/>
    <x v="2"/>
    <n v="12000"/>
    <s v="Kernel"/>
    <d v="2026-04-19T00:00:00"/>
    <x v="0"/>
    <s v="APR 26"/>
    <x v="3"/>
    <s v="Ukraine"/>
    <s v="Export"/>
    <s v="Chornomorsk"/>
    <s v="Tgt"/>
  </r>
  <r>
    <s v="Honorine"/>
    <x v="1"/>
    <n v="13475"/>
    <s v="Kernel"/>
    <d v="2026-04-19T00:00:00"/>
    <x v="0"/>
    <s v="APR 26"/>
    <x v="15"/>
    <s v="Ukraine"/>
    <s v="Export"/>
    <s v="Chornomorsk"/>
    <s v="Transbulk"/>
  </r>
  <r>
    <s v="Honorine"/>
    <x v="5"/>
    <n v="13475"/>
    <s v="Kernel"/>
    <d v="2026-04-19T00:00:00"/>
    <x v="0"/>
    <s v="APR 26"/>
    <x v="15"/>
    <s v="Ukraine"/>
    <s v="Export"/>
    <s v="Chornomorsk"/>
    <s v="Transbulk"/>
  </r>
  <r>
    <s v="Agroprosperis 1"/>
    <x v="20"/>
    <n v="33000"/>
    <s v="Agroprosperis"/>
    <d v="2026-04-19T00:00:00"/>
    <x v="0"/>
    <s v="APR 26"/>
    <x v="4"/>
    <s v="Ukraine"/>
    <s v="Export"/>
    <s v="Pivdennyi"/>
    <s v="Tis-Grain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x v="0"/>
    <n v="4046"/>
    <s v="N/A"/>
    <d v="2025-07-01T00:00:00"/>
    <x v="0"/>
    <x v="0"/>
    <x v="0"/>
    <s v="Ukraine"/>
    <s v="Export"/>
    <s v="Chornomorsk"/>
    <s v="Chornomorsk Trade Port"/>
  </r>
  <r>
    <x v="0"/>
    <n v="33166"/>
    <s v="LNZ"/>
    <d v="2025-07-01T00:00:00"/>
    <x v="0"/>
    <x v="0"/>
    <x v="1"/>
    <s v="Ukraine"/>
    <s v="Export"/>
    <s v="Chornomorsk"/>
    <s v="Risoil-Ily"/>
  </r>
  <r>
    <x v="1"/>
    <n v="6600"/>
    <s v="CFG"/>
    <d v="2025-07-01T00:00:00"/>
    <x v="0"/>
    <x v="0"/>
    <x v="2"/>
    <s v="Ukraine"/>
    <s v="Export"/>
    <s v="Pivdennyi"/>
    <s v="Odesa Port Plant"/>
  </r>
  <r>
    <x v="1"/>
    <n v="5500"/>
    <s v="Zaria Trade"/>
    <d v="2025-07-01T00:00:00"/>
    <x v="0"/>
    <x v="0"/>
    <x v="2"/>
    <s v="Ukraine"/>
    <s v="Export"/>
    <s v="Pivdennyi"/>
    <s v="Tis-Fertilizers"/>
  </r>
  <r>
    <x v="2"/>
    <n v="6000"/>
    <s v="Kernel"/>
    <d v="2025-07-01T00:00:00"/>
    <x v="0"/>
    <x v="0"/>
    <x v="3"/>
    <s v="Ukraine"/>
    <s v="Export"/>
    <s v="Chornomorsk"/>
    <s v="Tgt"/>
  </r>
  <r>
    <x v="2"/>
    <n v="6000"/>
    <s v="Kernel"/>
    <d v="2025-07-01T00:00:00"/>
    <x v="0"/>
    <x v="0"/>
    <x v="4"/>
    <s v="Ukraine"/>
    <s v="Export"/>
    <s v="Chornomorsk"/>
    <s v="Tgt"/>
  </r>
  <r>
    <x v="2"/>
    <n v="6300"/>
    <s v="Prime Trading"/>
    <d v="2025-07-01T00:00:00"/>
    <x v="0"/>
    <x v="0"/>
    <x v="5"/>
    <s v="Ukraine"/>
    <s v="Export"/>
    <s v="Pivdennyi"/>
    <s v="Sunflower Terminal"/>
  </r>
  <r>
    <x v="3"/>
    <n v="2644"/>
    <s v="Er Yem"/>
    <d v="2025-07-02T00:00:00"/>
    <x v="0"/>
    <x v="0"/>
    <x v="5"/>
    <s v="Ukraine"/>
    <s v="Export"/>
    <s v="Chornomorsk"/>
    <s v="Risoil-Ily"/>
  </r>
  <r>
    <x v="0"/>
    <n v="1400"/>
    <s v="Alberta Trade"/>
    <d v="2025-07-02T00:00:00"/>
    <x v="0"/>
    <x v="0"/>
    <x v="5"/>
    <s v="Ukraine"/>
    <s v="Export"/>
    <s v="Izmail"/>
    <s v="N/A"/>
  </r>
  <r>
    <x v="0"/>
    <n v="6474"/>
    <s v="Zaria Trade"/>
    <d v="2025-07-02T00:00:00"/>
    <x v="0"/>
    <x v="0"/>
    <x v="5"/>
    <s v="Ukraine"/>
    <s v="Export"/>
    <s v="Chornomorsk"/>
    <s v="Chornomorsk Trade Port"/>
  </r>
  <r>
    <x v="4"/>
    <n v="24500"/>
    <s v="Orsett Trading"/>
    <d v="2025-07-02T00:00:00"/>
    <x v="0"/>
    <x v="0"/>
    <x v="6"/>
    <s v="Ukraine"/>
    <s v="Export"/>
    <s v="Chornomorsk"/>
    <s v="Eco Resource Hold. (Olir Grain)"/>
  </r>
  <r>
    <x v="5"/>
    <n v="1930"/>
    <s v="Upton Trade"/>
    <d v="2025-07-02T00:00:00"/>
    <x v="0"/>
    <x v="0"/>
    <x v="7"/>
    <s v="Ukraine"/>
    <s v="Export"/>
    <s v="Izmail"/>
    <s v="Agrotradestevedoring"/>
  </r>
  <r>
    <x v="4"/>
    <n v="3976"/>
    <s v="Upton Trade"/>
    <d v="2025-07-02T00:00:00"/>
    <x v="0"/>
    <x v="0"/>
    <x v="7"/>
    <s v="Ukraine"/>
    <s v="Export"/>
    <s v="Izmail"/>
    <s v="Agrotradestevedoring"/>
  </r>
  <r>
    <x v="1"/>
    <n v="6249"/>
    <s v="MHP"/>
    <d v="2025-07-02T00:00:00"/>
    <x v="0"/>
    <x v="0"/>
    <x v="0"/>
    <s v="Ukraine"/>
    <s v="Export"/>
    <s v="Pivdennyi"/>
    <s v="N/A"/>
  </r>
  <r>
    <x v="2"/>
    <n v="12980"/>
    <s v="Bunge"/>
    <d v="2025-07-03T00:00:00"/>
    <x v="0"/>
    <x v="0"/>
    <x v="4"/>
    <s v="Ukraine"/>
    <s v="Export"/>
    <s v="Odesa"/>
    <s v="Opctc"/>
  </r>
  <r>
    <x v="2"/>
    <n v="2500"/>
    <s v="Bunge"/>
    <d v="2025-07-03T00:00:00"/>
    <x v="0"/>
    <x v="0"/>
    <x v="1"/>
    <s v="Ukraine"/>
    <s v="Export"/>
    <s v="Odesa"/>
    <s v="Opctc"/>
  </r>
  <r>
    <x v="2"/>
    <n v="5000"/>
    <s v="Bunge"/>
    <d v="2025-07-03T00:00:00"/>
    <x v="0"/>
    <x v="0"/>
    <x v="3"/>
    <s v="Ukraine"/>
    <s v="Export"/>
    <s v="Odesa"/>
    <s v="Opctc"/>
  </r>
  <r>
    <x v="2"/>
    <n v="6300"/>
    <s v="Kernel"/>
    <d v="2025-07-03T00:00:00"/>
    <x v="0"/>
    <x v="0"/>
    <x v="3"/>
    <s v="Ukraine"/>
    <s v="Export"/>
    <s v="Chornomorsk"/>
    <s v="Tgt"/>
  </r>
  <r>
    <x v="2"/>
    <n v="5750"/>
    <s v="Cargill"/>
    <d v="2025-07-03T00:00:00"/>
    <x v="0"/>
    <x v="0"/>
    <x v="3"/>
    <s v="Ukraine"/>
    <s v="Export"/>
    <s v="Chornomorsk"/>
    <s v="Risoil-Ily"/>
  </r>
  <r>
    <x v="2"/>
    <n v="44140"/>
    <s v="Allseeds"/>
    <d v="2025-07-04T00:00:00"/>
    <x v="0"/>
    <x v="0"/>
    <x v="8"/>
    <s v="Ukraine"/>
    <s v="Export"/>
    <s v="Pivdennyi"/>
    <s v="N/A"/>
  </r>
  <r>
    <x v="1"/>
    <n v="31500"/>
    <s v="Louis Dreyfus"/>
    <d v="2025-07-04T00:00:00"/>
    <x v="0"/>
    <x v="0"/>
    <x v="5"/>
    <s v="Ukraine"/>
    <s v="Export"/>
    <s v="Pivdennyi"/>
    <s v="Borivage"/>
  </r>
  <r>
    <x v="1"/>
    <n v="25300"/>
    <s v="Kernel"/>
    <d v="2025-07-04T00:00:00"/>
    <x v="0"/>
    <x v="0"/>
    <x v="0"/>
    <s v="Ukraine"/>
    <s v="Export"/>
    <s v="Chornomorsk"/>
    <s v="Transbulk"/>
  </r>
  <r>
    <x v="2"/>
    <n v="4400"/>
    <s v="Golden Dragon"/>
    <d v="2025-07-04T00:00:00"/>
    <x v="0"/>
    <x v="0"/>
    <x v="9"/>
    <s v="Ukraine"/>
    <s v="Export"/>
    <s v="Pivdennyi"/>
    <s v="Sunflower Terminal"/>
  </r>
  <r>
    <x v="0"/>
    <n v="10335"/>
    <s v="Arista Trading"/>
    <d v="2025-07-04T00:00:00"/>
    <x v="0"/>
    <x v="0"/>
    <x v="7"/>
    <s v="Ukraine"/>
    <s v="Export"/>
    <s v="Odesa"/>
    <s v="N/A"/>
  </r>
  <r>
    <x v="4"/>
    <n v="4780"/>
    <s v="N/A"/>
    <d v="2025-07-04T00:00:00"/>
    <x v="0"/>
    <x v="0"/>
    <x v="7"/>
    <s v="Ukraine"/>
    <s v="Export"/>
    <s v="Izmail"/>
    <s v="N/A"/>
  </r>
  <r>
    <x v="4"/>
    <n v="27500"/>
    <s v="Zarja Agro"/>
    <d v="2025-07-05T00:00:00"/>
    <x v="0"/>
    <x v="0"/>
    <x v="6"/>
    <s v="Ukraine"/>
    <s v="Export"/>
    <s v="Pivdennyi"/>
    <s v="N/A"/>
  </r>
  <r>
    <x v="0"/>
    <n v="5439"/>
    <s v="Westchem"/>
    <d v="2025-07-05T00:00:00"/>
    <x v="0"/>
    <x v="0"/>
    <x v="6"/>
    <s v="Ukraine"/>
    <s v="Export"/>
    <s v="Chornomorsk"/>
    <s v="Chornomorsk Trade Port"/>
  </r>
  <r>
    <x v="4"/>
    <n v="16500"/>
    <s v="N/A"/>
    <d v="2025-07-05T00:00:00"/>
    <x v="0"/>
    <x v="0"/>
    <x v="6"/>
    <s v="Ukraine"/>
    <s v="Export"/>
    <s v="Pivdennyi"/>
    <s v="Tis-Grain"/>
  </r>
  <r>
    <x v="0"/>
    <n v="6503"/>
    <s v="N/A"/>
    <d v="2025-07-05T00:00:00"/>
    <x v="0"/>
    <x v="0"/>
    <x v="0"/>
    <s v="Ukraine"/>
    <s v="Export"/>
    <s v="Izmail"/>
    <s v="Galaxy"/>
  </r>
  <r>
    <x v="1"/>
    <n v="3300"/>
    <s v="Soya Hellas"/>
    <d v="2025-07-05T00:00:00"/>
    <x v="0"/>
    <x v="0"/>
    <x v="10"/>
    <s v="Ukraine"/>
    <s v="Export"/>
    <s v="Izmail"/>
    <s v="Galaxy"/>
  </r>
  <r>
    <x v="6"/>
    <n v="5040"/>
    <s v="Agroted Kolosform"/>
    <d v="2025-07-05T00:00:00"/>
    <x v="0"/>
    <x v="0"/>
    <x v="11"/>
    <s v="Ukraine"/>
    <s v="Export"/>
    <s v="Odesa"/>
    <s v="N/A"/>
  </r>
  <r>
    <x v="4"/>
    <n v="16500"/>
    <s v="Nibulon"/>
    <d v="2025-07-05T00:00:00"/>
    <x v="0"/>
    <x v="0"/>
    <x v="6"/>
    <s v="Ukraine"/>
    <s v="Export"/>
    <s v="Pivdennyi"/>
    <s v="N/A"/>
  </r>
  <r>
    <x v="4"/>
    <n v="27200"/>
    <s v="Viterra (Glencore)"/>
    <d v="2025-07-05T00:00:00"/>
    <x v="0"/>
    <x v="0"/>
    <x v="12"/>
    <s v="Ukraine"/>
    <s v="Export"/>
    <s v="Chornomorsk"/>
    <s v="Igt"/>
  </r>
  <r>
    <x v="2"/>
    <n v="6300"/>
    <s v="MHP"/>
    <d v="2025-07-05T00:00:00"/>
    <x v="0"/>
    <x v="0"/>
    <x v="5"/>
    <s v="Ukraine"/>
    <s v="Export"/>
    <s v="Chornomorsk"/>
    <s v="Risoil-Ily"/>
  </r>
  <r>
    <x v="0"/>
    <n v="32300"/>
    <s v="Agroprosperis"/>
    <d v="2025-07-06T00:00:00"/>
    <x v="0"/>
    <x v="0"/>
    <x v="4"/>
    <s v="Ukraine"/>
    <s v="Export"/>
    <s v="Chornomorsk"/>
    <s v="Transservice"/>
  </r>
  <r>
    <x v="2"/>
    <n v="33000"/>
    <s v="Kernel"/>
    <d v="2025-07-06T00:00:00"/>
    <x v="0"/>
    <x v="0"/>
    <x v="13"/>
    <s v="Ukraine"/>
    <s v="Export"/>
    <s v="Chornomorsk"/>
    <s v="Tgt"/>
  </r>
  <r>
    <x v="6"/>
    <n v="3086"/>
    <s v="Golden Dragon"/>
    <d v="2025-07-06T00:00:00"/>
    <x v="0"/>
    <x v="0"/>
    <x v="11"/>
    <s v="Ukraine"/>
    <s v="Export"/>
    <s v="Chornomorsk"/>
    <s v="Chornomorsk Trade Port"/>
  </r>
  <r>
    <x v="5"/>
    <n v="6900"/>
    <s v="Nibulon"/>
    <d v="2025-07-06T00:00:00"/>
    <x v="0"/>
    <x v="0"/>
    <x v="7"/>
    <s v="Ukraine"/>
    <s v="Export"/>
    <s v="Izmail"/>
    <s v="N/A"/>
  </r>
  <r>
    <x v="6"/>
    <n v="25794"/>
    <s v="Kernel"/>
    <d v="2025-07-06T00:00:00"/>
    <x v="0"/>
    <x v="0"/>
    <x v="1"/>
    <s v="Ukraine"/>
    <s v="Export"/>
    <s v="Chornomorsk"/>
    <s v="Transbulk"/>
  </r>
  <r>
    <x v="2"/>
    <n v="6276"/>
    <s v="N/A"/>
    <d v="2025-07-07T00:00:00"/>
    <x v="0"/>
    <x v="0"/>
    <x v="5"/>
    <s v="Ukraine"/>
    <s v="Export"/>
    <s v="Reni"/>
    <s v="N/A"/>
  </r>
  <r>
    <x v="3"/>
    <n v="5500"/>
    <s v="Abbey Global "/>
    <d v="2025-07-07T00:00:00"/>
    <x v="0"/>
    <x v="0"/>
    <x v="5"/>
    <s v="Ukraine"/>
    <s v="Export"/>
    <s v="Chornomorsk"/>
    <s v="Framshipping"/>
  </r>
  <r>
    <x v="0"/>
    <n v="4780"/>
    <s v="Agroimeks (Ossoyo)"/>
    <d v="2025-07-07T00:00:00"/>
    <x v="0"/>
    <x v="0"/>
    <x v="14"/>
    <s v="Ukraine"/>
    <s v="Export"/>
    <s v="Chornomorsk"/>
    <s v="Chornomorsk Trade Port"/>
  </r>
  <r>
    <x v="1"/>
    <n v="18548"/>
    <s v="Mve Prospera"/>
    <d v="2025-07-08T00:00:00"/>
    <x v="0"/>
    <x v="0"/>
    <x v="5"/>
    <s v="Ukraine"/>
    <s v="Export"/>
    <s v="Odesa"/>
    <s v="N/A"/>
  </r>
  <r>
    <x v="1"/>
    <n v="32930"/>
    <s v="Louis Dreyfus"/>
    <d v="2025-07-08T00:00:00"/>
    <x v="0"/>
    <x v="0"/>
    <x v="15"/>
    <s v="Ukraine"/>
    <s v="Export"/>
    <s v="Pivdennyi"/>
    <s v="Borivage"/>
  </r>
  <r>
    <x v="2"/>
    <n v="6270"/>
    <s v="Kernel"/>
    <d v="2025-07-08T00:00:00"/>
    <x v="0"/>
    <x v="0"/>
    <x v="0"/>
    <s v="Ukraine"/>
    <s v="Export"/>
    <s v="Chornomorsk"/>
    <s v="Tgt"/>
  </r>
  <r>
    <x v="4"/>
    <n v="29187"/>
    <s v="Glenport"/>
    <d v="2025-07-08T00:00:00"/>
    <x v="0"/>
    <x v="0"/>
    <x v="6"/>
    <s v="Ukraine"/>
    <s v="Export"/>
    <s v="Pivdennyi"/>
    <s v="Tis-Ct"/>
  </r>
  <r>
    <x v="2"/>
    <n v="2700"/>
    <s v="Sunolta"/>
    <d v="2025-07-09T00:00:00"/>
    <x v="0"/>
    <x v="0"/>
    <x v="0"/>
    <s v="Ukraine"/>
    <s v="Export"/>
    <s v="Odesa"/>
    <s v="Prista Oil"/>
  </r>
  <r>
    <x v="2"/>
    <n v="6100"/>
    <s v="Prime Trading"/>
    <d v="2025-07-09T00:00:00"/>
    <x v="0"/>
    <x v="0"/>
    <x v="0"/>
    <s v="Ukraine"/>
    <s v="Export"/>
    <s v="Pivdennyi"/>
    <s v="Sunflower Terminal"/>
  </r>
  <r>
    <x v="4"/>
    <n v="21300"/>
    <s v="Westchem"/>
    <d v="2025-07-09T00:00:00"/>
    <x v="0"/>
    <x v="0"/>
    <x v="6"/>
    <s v="Ukraine"/>
    <s v="Export"/>
    <s v="Chornomorsk"/>
    <s v="Eco Resource Hold. (Olir Grain)"/>
  </r>
  <r>
    <x v="7"/>
    <n v="3000"/>
    <s v="Risoil"/>
    <d v="2025-07-09T00:00:00"/>
    <x v="0"/>
    <x v="0"/>
    <x v="0"/>
    <s v="Ukraine"/>
    <s v="Export"/>
    <s v="Chornomorsk"/>
    <s v="Risoil-Ily"/>
  </r>
  <r>
    <x v="1"/>
    <n v="7675"/>
    <s v="N/A"/>
    <d v="2025-07-09T00:00:00"/>
    <x v="0"/>
    <x v="0"/>
    <x v="2"/>
    <s v="Ukraine"/>
    <s v="Export"/>
    <s v="Pivdennyi"/>
    <s v="Odesa Portside Plant"/>
  </r>
  <r>
    <x v="4"/>
    <n v="4812"/>
    <s v="Nibulon"/>
    <d v="2025-07-09T00:00:00"/>
    <x v="0"/>
    <x v="0"/>
    <x v="6"/>
    <s v="Ukraine"/>
    <s v="Export"/>
    <s v="Izmail"/>
    <s v="N/A"/>
  </r>
  <r>
    <x v="4"/>
    <n v="28000"/>
    <s v="Agroprosperis"/>
    <d v="2025-07-10T00:00:00"/>
    <x v="0"/>
    <x v="0"/>
    <x v="6"/>
    <s v="Ukraine"/>
    <s v="Export"/>
    <s v="Pivdennyi"/>
    <s v="Tis-Grain"/>
  </r>
  <r>
    <x v="1"/>
    <n v="57145"/>
    <s v="ADM"/>
    <d v="2025-07-10T00:00:00"/>
    <x v="0"/>
    <x v="0"/>
    <x v="4"/>
    <s v="Ukraine"/>
    <s v="Export"/>
    <s v="Odesa"/>
    <s v="Ukrelevatorprom"/>
  </r>
  <r>
    <x v="1"/>
    <n v="944"/>
    <s v="ADM"/>
    <d v="2025-07-10T00:00:00"/>
    <x v="0"/>
    <x v="0"/>
    <x v="16"/>
    <s v="Ukraine"/>
    <s v="Export"/>
    <s v="Izmail"/>
    <s v="N/A"/>
  </r>
  <r>
    <x v="1"/>
    <n v="950"/>
    <s v="ADM"/>
    <d v="2025-07-10T00:00:00"/>
    <x v="0"/>
    <x v="0"/>
    <x v="16"/>
    <s v="Ukraine"/>
    <s v="Export"/>
    <s v="Izmail"/>
    <s v="N/A"/>
  </r>
  <r>
    <x v="1"/>
    <n v="4000"/>
    <s v="Westchem"/>
    <d v="2025-07-11T00:00:00"/>
    <x v="0"/>
    <x v="0"/>
    <x v="7"/>
    <s v="Ukraine"/>
    <s v="Export"/>
    <s v="Chornomorsk"/>
    <s v="Chornomorsk Trade Port"/>
  </r>
  <r>
    <x v="4"/>
    <n v="14040"/>
    <s v="N/A"/>
    <d v="2025-07-11T00:00:00"/>
    <x v="0"/>
    <x v="0"/>
    <x v="6"/>
    <s v="Ukraine"/>
    <s v="Export"/>
    <s v="Chornomorsk"/>
    <s v="Fish Port"/>
  </r>
  <r>
    <x v="2"/>
    <n v="6000"/>
    <s v="Bunge"/>
    <d v="2025-07-12T00:00:00"/>
    <x v="0"/>
    <x v="0"/>
    <x v="1"/>
    <s v="Ukraine"/>
    <s v="Export"/>
    <s v="Odesa"/>
    <s v="Opctc"/>
  </r>
  <r>
    <x v="2"/>
    <n v="3000"/>
    <s v="Bunge"/>
    <d v="2025-07-12T00:00:00"/>
    <x v="0"/>
    <x v="0"/>
    <x v="3"/>
    <s v="Ukraine"/>
    <s v="Export"/>
    <s v="Odesa"/>
    <s v="Opctc"/>
  </r>
  <r>
    <x v="1"/>
    <n v="4709"/>
    <s v="N/A"/>
    <d v="2025-07-12T00:00:00"/>
    <x v="0"/>
    <x v="0"/>
    <x v="10"/>
    <s v="Ukraine"/>
    <s v="Export"/>
    <s v="Pivdennyi"/>
    <s v="N/A"/>
  </r>
  <r>
    <x v="0"/>
    <n v="6014"/>
    <s v="N/A"/>
    <d v="2025-07-12T00:00:00"/>
    <x v="0"/>
    <x v="0"/>
    <x v="5"/>
    <s v="Ukraine"/>
    <s v="Export"/>
    <s v="Izmail"/>
    <s v="Galaxy"/>
  </r>
  <r>
    <x v="5"/>
    <n v="47500"/>
    <s v="Kernel"/>
    <d v="2025-07-13T00:00:00"/>
    <x v="0"/>
    <x v="0"/>
    <x v="17"/>
    <s v="Ukraine"/>
    <s v="Export"/>
    <s v="Chornomorsk"/>
    <s v="Transbulk"/>
  </r>
  <r>
    <x v="7"/>
    <n v="59605"/>
    <s v="Kernel"/>
    <d v="2025-07-13T00:00:00"/>
    <x v="0"/>
    <x v="0"/>
    <x v="17"/>
    <s v="Ukraine"/>
    <s v="Export"/>
    <s v="Chornomorsk"/>
    <s v="Transbulk"/>
  </r>
  <r>
    <x v="5"/>
    <n v="6198"/>
    <s v="N/A"/>
    <d v="2025-07-13T00:00:00"/>
    <x v="0"/>
    <x v="0"/>
    <x v="5"/>
    <s v="Ukraine"/>
    <s v="Export"/>
    <s v="Pivdennyi"/>
    <s v="Tis-Grain"/>
  </r>
  <r>
    <x v="2"/>
    <n v="6200"/>
    <s v="Allseeds"/>
    <d v="2025-07-13T00:00:00"/>
    <x v="0"/>
    <x v="0"/>
    <x v="3"/>
    <s v="Ukraine"/>
    <s v="Export"/>
    <s v="Pivdennyi"/>
    <s v="Abs"/>
  </r>
  <r>
    <x v="1"/>
    <n v="50215"/>
    <s v="Viterra (Glencore)"/>
    <d v="2025-07-14T00:00:00"/>
    <x v="0"/>
    <x v="0"/>
    <x v="18"/>
    <s v="Ukraine"/>
    <s v="Export"/>
    <s v="Chornomorsk"/>
    <s v="Igt"/>
  </r>
  <r>
    <x v="4"/>
    <n v="9005"/>
    <s v="Arista Trading"/>
    <d v="2025-07-14T00:00:00"/>
    <x v="0"/>
    <x v="0"/>
    <x v="6"/>
    <s v="Ukraine"/>
    <s v="Export"/>
    <s v="Odesa"/>
    <s v="N/A"/>
  </r>
  <r>
    <x v="4"/>
    <n v="10000"/>
    <s v="Zarja Agro"/>
    <d v="2025-07-14T00:00:00"/>
    <x v="0"/>
    <x v="0"/>
    <x v="19"/>
    <s v="Ukraine"/>
    <s v="Export"/>
    <s v="Pivdennyi"/>
    <s v="N/A"/>
  </r>
  <r>
    <x v="5"/>
    <n v="2798"/>
    <s v="Solagro"/>
    <d v="2025-07-14T00:00:00"/>
    <x v="0"/>
    <x v="0"/>
    <x v="9"/>
    <s v="Ukraine"/>
    <s v="Export"/>
    <s v="Izmail"/>
    <s v="Agrotradestevedoring"/>
  </r>
  <r>
    <x v="0"/>
    <n v="5553"/>
    <s v="Agro Fond"/>
    <d v="2025-07-15T00:00:00"/>
    <x v="0"/>
    <x v="0"/>
    <x v="6"/>
    <s v="Ukraine"/>
    <s v="Export"/>
    <s v="Chornomorsk"/>
    <s v="Chornomorsk Trade Port"/>
  </r>
  <r>
    <x v="4"/>
    <n v="8004"/>
    <s v="Cetus Trade"/>
    <d v="2025-07-15T00:00:00"/>
    <x v="0"/>
    <x v="0"/>
    <x v="6"/>
    <s v="Ukraine"/>
    <s v="Export"/>
    <s v="Odesa"/>
    <s v="N/A"/>
  </r>
  <r>
    <x v="1"/>
    <n v="4800"/>
    <s v="ADM"/>
    <d v="2025-07-16T00:00:00"/>
    <x v="0"/>
    <x v="0"/>
    <x v="5"/>
    <s v="Ukraine"/>
    <s v="Export"/>
    <s v="Reni"/>
    <s v="N/A"/>
  </r>
  <r>
    <x v="0"/>
    <n v="3884"/>
    <s v="Cropfield"/>
    <d v="2025-07-16T00:00:00"/>
    <x v="0"/>
    <x v="0"/>
    <x v="10"/>
    <s v="Ukraine"/>
    <s v="Export"/>
    <s v="Chornomorsk"/>
    <s v="Risoil-Ily"/>
  </r>
  <r>
    <x v="0"/>
    <n v="33000"/>
    <s v="Agroprosperis"/>
    <d v="2025-07-16T00:00:00"/>
    <x v="0"/>
    <x v="0"/>
    <x v="5"/>
    <s v="Ukraine"/>
    <s v="Export"/>
    <s v="Chornomorsk"/>
    <s v="Transservice"/>
  </r>
  <r>
    <x v="4"/>
    <n v="45000"/>
    <s v="Kernel"/>
    <d v="2025-07-16T00:00:00"/>
    <x v="0"/>
    <x v="0"/>
    <x v="3"/>
    <s v="Ukraine"/>
    <s v="Export"/>
    <s v="Chornomorsk"/>
    <s v="Transbulk"/>
  </r>
  <r>
    <x v="1"/>
    <n v="16750"/>
    <s v="Adelon"/>
    <d v="2025-07-16T00:00:00"/>
    <x v="0"/>
    <x v="0"/>
    <x v="15"/>
    <s v="Ukraine"/>
    <s v="Export"/>
    <s v="Chornomorsk"/>
    <s v="Chornomorsk Trade Port"/>
  </r>
  <r>
    <x v="2"/>
    <n v="8400"/>
    <s v="Bunge"/>
    <d v="2025-07-16T00:00:00"/>
    <x v="0"/>
    <x v="0"/>
    <x v="3"/>
    <s v="Ukraine"/>
    <s v="Export"/>
    <s v="Odesa"/>
    <s v="Opctc"/>
  </r>
  <r>
    <x v="3"/>
    <n v="3835"/>
    <s v="N/A"/>
    <d v="2025-07-16T00:00:00"/>
    <x v="0"/>
    <x v="0"/>
    <x v="9"/>
    <s v="Ukraine"/>
    <s v="Export"/>
    <s v="Pivdennyi"/>
    <s v="N/A"/>
  </r>
  <r>
    <x v="1"/>
    <n v="2708"/>
    <s v="N/A"/>
    <d v="2025-07-17T00:00:00"/>
    <x v="0"/>
    <x v="0"/>
    <x v="2"/>
    <s v="Ukraine"/>
    <s v="Export"/>
    <s v="Odesa"/>
    <s v="N/A"/>
  </r>
  <r>
    <x v="1"/>
    <n v="3939"/>
    <s v="Agro Trading"/>
    <d v="2025-07-17T00:00:00"/>
    <x v="0"/>
    <x v="0"/>
    <x v="2"/>
    <s v="Ukraine"/>
    <s v="Export"/>
    <s v="Izmail"/>
    <s v="Galaxy"/>
  </r>
  <r>
    <x v="8"/>
    <n v="3000"/>
    <s v="N/A"/>
    <d v="2025-07-18T00:00:00"/>
    <x v="0"/>
    <x v="0"/>
    <x v="3"/>
    <s v="Ukraine"/>
    <s v="Export"/>
    <s v="Izmail"/>
    <s v="Upss Izmail"/>
  </r>
  <r>
    <x v="0"/>
    <n v="8724"/>
    <s v="Zaria Trade"/>
    <d v="2025-07-19T00:00:00"/>
    <x v="0"/>
    <x v="0"/>
    <x v="5"/>
    <s v="Ukraine"/>
    <s v="Export"/>
    <s v="Chornomorsk"/>
    <s v="Chornomorsk Trade Port"/>
  </r>
  <r>
    <x v="1"/>
    <n v="18271"/>
    <s v="Agroprosperis"/>
    <d v="2025-07-19T00:00:00"/>
    <x v="0"/>
    <x v="0"/>
    <x v="5"/>
    <s v="Ukraine"/>
    <s v="Export"/>
    <s v="Pivdennyi"/>
    <s v="Tis-Grain"/>
  </r>
  <r>
    <x v="4"/>
    <n v="5728"/>
    <s v="Glenport"/>
    <d v="2025-07-19T00:00:00"/>
    <x v="0"/>
    <x v="0"/>
    <x v="14"/>
    <s v="Ukraine"/>
    <s v="Export"/>
    <s v="Pivdennyi"/>
    <s v="N/A"/>
  </r>
  <r>
    <x v="9"/>
    <n v="44976"/>
    <s v="Arista Trading"/>
    <d v="2025-07-19T00:00:00"/>
    <x v="0"/>
    <x v="0"/>
    <x v="4"/>
    <s v="Ukraine"/>
    <s v="Export"/>
    <s v="Odesa"/>
    <s v="N/A"/>
  </r>
  <r>
    <x v="1"/>
    <n v="27250"/>
    <s v="Agriprime"/>
    <d v="2025-07-19T00:00:00"/>
    <x v="0"/>
    <x v="0"/>
    <x v="5"/>
    <s v="Ukraine"/>
    <s v="Export"/>
    <s v="Pivdennyi"/>
    <s v="N/A"/>
  </r>
  <r>
    <x v="1"/>
    <n v="26300"/>
    <s v="Zaria Trade"/>
    <d v="2025-07-19T00:00:00"/>
    <x v="0"/>
    <x v="0"/>
    <x v="5"/>
    <s v="Ukraine"/>
    <s v="Export"/>
    <s v="Pivdennyi"/>
    <s v="Tis-Fertilizers"/>
  </r>
  <r>
    <x v="4"/>
    <n v="5814"/>
    <s v="Profit Export"/>
    <d v="2025-07-19T00:00:00"/>
    <x v="0"/>
    <x v="0"/>
    <x v="6"/>
    <s v="Ukraine"/>
    <s v="Export"/>
    <s v="Izmail"/>
    <s v="Dunaysudoremont"/>
  </r>
  <r>
    <x v="0"/>
    <n v="6600"/>
    <s v="Agro Fond"/>
    <d v="2025-07-20T00:00:00"/>
    <x v="0"/>
    <x v="0"/>
    <x v="6"/>
    <s v="Ukraine"/>
    <s v="Export"/>
    <s v="Chornomorsk"/>
    <s v="Chornomorsk Trade Port"/>
  </r>
  <r>
    <x v="6"/>
    <n v="2807"/>
    <s v="Viktor K"/>
    <d v="2025-07-20T00:00:00"/>
    <x v="0"/>
    <x v="0"/>
    <x v="11"/>
    <s v="Ukraine"/>
    <s v="Export"/>
    <s v="Izmail"/>
    <s v="N/A"/>
  </r>
  <r>
    <x v="5"/>
    <n v="66000"/>
    <s v="Louis Dreyfus"/>
    <d v="2025-07-20T00:00:00"/>
    <x v="0"/>
    <x v="0"/>
    <x v="17"/>
    <s v="Ukraine"/>
    <s v="Export"/>
    <s v="Odesa"/>
    <s v="Brooklyn"/>
  </r>
  <r>
    <x v="0"/>
    <n v="66000"/>
    <s v="ADM"/>
    <d v="2025-07-20T00:00:00"/>
    <x v="0"/>
    <x v="0"/>
    <x v="4"/>
    <s v="Ukraine"/>
    <s v="Export"/>
    <s v="Odesa"/>
    <s v="Ukrelevatorprom"/>
  </r>
  <r>
    <x v="4"/>
    <n v="7351"/>
    <s v="N/A"/>
    <d v="2025-07-20T00:00:00"/>
    <x v="0"/>
    <x v="0"/>
    <x v="14"/>
    <s v="Ukraine"/>
    <s v="Export"/>
    <s v="Izmail"/>
    <s v="N/A"/>
  </r>
  <r>
    <x v="9"/>
    <n v="3685"/>
    <s v="N/A"/>
    <d v="2025-07-20T00:00:00"/>
    <x v="0"/>
    <x v="0"/>
    <x v="10"/>
    <s v="Ukraine"/>
    <s v="Export"/>
    <s v="Reni"/>
    <s v="N/A"/>
  </r>
  <r>
    <x v="7"/>
    <n v="2930"/>
    <s v="N/A"/>
    <d v="2025-07-21T00:00:00"/>
    <x v="0"/>
    <x v="0"/>
    <x v="0"/>
    <s v="Ukraine"/>
    <s v="Export"/>
    <s v="Chornomorsk"/>
    <s v="Tek-Trans Group Forward"/>
  </r>
  <r>
    <x v="1"/>
    <n v="2432"/>
    <s v="MHP"/>
    <d v="2025-07-21T00:00:00"/>
    <x v="0"/>
    <x v="0"/>
    <x v="0"/>
    <s v="Ukraine"/>
    <s v="Export"/>
    <s v="Chornomorsk"/>
    <s v="Tek-Trans Group Forward"/>
  </r>
  <r>
    <x v="2"/>
    <n v="38000"/>
    <s v="Kernel"/>
    <d v="2025-07-21T00:00:00"/>
    <x v="0"/>
    <x v="0"/>
    <x v="8"/>
    <s v="Ukraine"/>
    <s v="Export"/>
    <s v="Chornomorsk"/>
    <s v="Tgt"/>
  </r>
  <r>
    <x v="2"/>
    <n v="8500"/>
    <s v="Bunge"/>
    <d v="2025-07-21T00:00:00"/>
    <x v="0"/>
    <x v="0"/>
    <x v="20"/>
    <s v="Ukraine"/>
    <s v="Export"/>
    <s v="Odesa"/>
    <s v="Opctc"/>
  </r>
  <r>
    <x v="4"/>
    <n v="50674"/>
    <s v="Kernel"/>
    <d v="2025-07-21T00:00:00"/>
    <x v="0"/>
    <x v="0"/>
    <x v="21"/>
    <s v="Ukraine"/>
    <s v="Export"/>
    <s v="Chornomorsk"/>
    <s v="Transbulk"/>
  </r>
  <r>
    <x v="10"/>
    <n v="6393"/>
    <s v="Poliagro (Hakan Agro)"/>
    <d v="2025-07-21T00:00:00"/>
    <x v="0"/>
    <x v="0"/>
    <x v="3"/>
    <s v="Ukraine"/>
    <s v="Export"/>
    <s v="Chornomorsk"/>
    <s v="Risoil-Ily"/>
  </r>
  <r>
    <x v="7"/>
    <n v="47519"/>
    <s v="Bunge"/>
    <d v="2025-07-22T00:00:00"/>
    <x v="0"/>
    <x v="0"/>
    <x v="17"/>
    <s v="Ukraine"/>
    <s v="Export"/>
    <s v="Pivdennyi"/>
    <s v="N/A"/>
  </r>
  <r>
    <x v="1"/>
    <n v="27194"/>
    <s v="MHP"/>
    <d v="2025-07-22T00:00:00"/>
    <x v="0"/>
    <x v="0"/>
    <x v="0"/>
    <s v="Ukraine"/>
    <s v="Export"/>
    <s v="Chornomorsk"/>
    <s v="Risoil-Ily"/>
  </r>
  <r>
    <x v="0"/>
    <n v="2702"/>
    <s v="Agro Fond"/>
    <d v="2025-07-22T00:00:00"/>
    <x v="0"/>
    <x v="0"/>
    <x v="11"/>
    <s v="Ukraine"/>
    <s v="Export"/>
    <s v="Izmail"/>
    <s v="N/A"/>
  </r>
  <r>
    <x v="1"/>
    <n v="10551"/>
    <s v="N/A"/>
    <d v="2025-07-22T00:00:00"/>
    <x v="0"/>
    <x v="0"/>
    <x v="5"/>
    <s v="Ukraine"/>
    <s v="Export"/>
    <s v="Pivdennyi"/>
    <s v="Tis-Fertilizers"/>
  </r>
  <r>
    <x v="1"/>
    <n v="48300"/>
    <s v="Kernel"/>
    <d v="2025-07-23T00:00:00"/>
    <x v="0"/>
    <x v="0"/>
    <x v="22"/>
    <s v="Ukraine"/>
    <s v="Export"/>
    <s v="Chornomorsk"/>
    <s v="Transbulk"/>
  </r>
  <r>
    <x v="1"/>
    <n v="5927"/>
    <s v="MHP"/>
    <d v="2025-07-23T00:00:00"/>
    <x v="0"/>
    <x v="0"/>
    <x v="0"/>
    <s v="Ukraine"/>
    <s v="Export"/>
    <s v="Pivdennyi"/>
    <s v="Borivage"/>
  </r>
  <r>
    <x v="2"/>
    <n v="12000"/>
    <s v="Kernel"/>
    <d v="2025-07-23T00:00:00"/>
    <x v="0"/>
    <x v="0"/>
    <x v="3"/>
    <s v="Ukraine"/>
    <s v="Export"/>
    <s v="Chornomorsk"/>
    <s v="Tgt"/>
  </r>
  <r>
    <x v="2"/>
    <n v="6286"/>
    <s v="Nizhinskiy"/>
    <d v="2025-07-23T00:00:00"/>
    <x v="0"/>
    <x v="0"/>
    <x v="0"/>
    <s v="Ukraine"/>
    <s v="Export"/>
    <s v="Odesa"/>
    <s v="Opctc"/>
  </r>
  <r>
    <x v="7"/>
    <n v="6064"/>
    <s v="Sunolta"/>
    <d v="2025-07-23T00:00:00"/>
    <x v="0"/>
    <x v="0"/>
    <x v="0"/>
    <s v="Ukraine"/>
    <s v="Export"/>
    <s v="Odesa"/>
    <s v="N/A"/>
  </r>
  <r>
    <x v="11"/>
    <n v="3400"/>
    <s v="N/A"/>
    <d v="2025-07-23T00:00:00"/>
    <x v="0"/>
    <x v="0"/>
    <x v="5"/>
    <s v="Ukraine"/>
    <s v="Export"/>
    <s v="Ust-Dunaisk"/>
    <s v="N/A"/>
  </r>
  <r>
    <x v="9"/>
    <n v="3932"/>
    <s v="Nibulon"/>
    <d v="2025-07-23T00:00:00"/>
    <x v="0"/>
    <x v="0"/>
    <x v="4"/>
    <s v="Ukraine"/>
    <s v="Export"/>
    <s v="Izmail"/>
    <s v="N/A"/>
  </r>
  <r>
    <x v="9"/>
    <n v="3931"/>
    <s v="Nibulon"/>
    <d v="2025-07-23T00:00:00"/>
    <x v="0"/>
    <x v="0"/>
    <x v="4"/>
    <s v="Ukraine"/>
    <s v="Export"/>
    <s v="Izmail"/>
    <s v="N/A"/>
  </r>
  <r>
    <x v="9"/>
    <n v="44000"/>
    <s v="ADM"/>
    <d v="2025-07-23T00:00:00"/>
    <x v="0"/>
    <x v="0"/>
    <x v="23"/>
    <s v="Ukraine"/>
    <s v="Export"/>
    <s v="Odesa"/>
    <s v="N/A"/>
  </r>
  <r>
    <x v="2"/>
    <n v="6300"/>
    <s v="Allseeds"/>
    <d v="2025-07-24T00:00:00"/>
    <x v="0"/>
    <x v="0"/>
    <x v="3"/>
    <s v="Ukraine"/>
    <s v="Export"/>
    <s v="Pivdennyi"/>
    <s v="Abs"/>
  </r>
  <r>
    <x v="4"/>
    <n v="21382"/>
    <s v="Westchem"/>
    <d v="2025-07-24T00:00:00"/>
    <x v="0"/>
    <x v="0"/>
    <x v="6"/>
    <s v="Ukraine"/>
    <s v="Export"/>
    <s v="Chornomorsk"/>
    <s v="Chornomorsk Trade Port"/>
  </r>
  <r>
    <x v="4"/>
    <n v="51020"/>
    <s v="Cargill"/>
    <d v="2025-07-24T00:00:00"/>
    <x v="0"/>
    <x v="0"/>
    <x v="3"/>
    <s v="Ukraine"/>
    <s v="Export"/>
    <s v="Pivdennyi"/>
    <s v="Neptune (Mv Cargo)"/>
  </r>
  <r>
    <x v="0"/>
    <n v="8000"/>
    <s v="ADM"/>
    <d v="2025-07-24T00:00:00"/>
    <x v="0"/>
    <x v="0"/>
    <x v="6"/>
    <s v="Ukraine"/>
    <s v="Export"/>
    <s v="Chornomorsk"/>
    <s v="Framshipping"/>
  </r>
  <r>
    <x v="2"/>
    <n v="3201"/>
    <s v="Crystal Alliance Trade"/>
    <d v="2025-07-24T00:00:00"/>
    <x v="0"/>
    <x v="0"/>
    <x v="7"/>
    <s v="Ukraine"/>
    <s v="Export"/>
    <s v="Izmail"/>
    <s v="N/A"/>
  </r>
  <r>
    <x v="7"/>
    <n v="4052"/>
    <s v="Izmail-Transbulkterminal"/>
    <d v="2025-07-24T00:00:00"/>
    <x v="0"/>
    <x v="0"/>
    <x v="6"/>
    <s v="Ukraine"/>
    <s v="Export"/>
    <s v="Izmail"/>
    <s v="N/A"/>
  </r>
  <r>
    <x v="5"/>
    <n v="7835"/>
    <s v="Solagro"/>
    <d v="2025-07-24T00:00:00"/>
    <x v="0"/>
    <x v="0"/>
    <x v="9"/>
    <s v="Ukraine"/>
    <s v="Export"/>
    <s v="Izmail"/>
    <s v="N/A"/>
  </r>
  <r>
    <x v="1"/>
    <n v="25000"/>
    <s v="Adelon"/>
    <d v="2025-07-25T00:00:00"/>
    <x v="0"/>
    <x v="0"/>
    <x v="0"/>
    <s v="Ukraine"/>
    <s v="Export"/>
    <s v="Chornomorsk"/>
    <s v="Chornomorsk Trade Port"/>
  </r>
  <r>
    <x v="9"/>
    <n v="29700"/>
    <s v="Cargill"/>
    <d v="2025-07-25T00:00:00"/>
    <x v="0"/>
    <x v="0"/>
    <x v="24"/>
    <s v="Ukraine"/>
    <s v="Export"/>
    <s v="Chornomorsk"/>
    <s v="Risoil-Ily"/>
  </r>
  <r>
    <x v="0"/>
    <n v="10418"/>
    <s v="Elita Gida"/>
    <d v="2025-07-25T00:00:00"/>
    <x v="0"/>
    <x v="0"/>
    <x v="5"/>
    <s v="Ukraine"/>
    <s v="Export"/>
    <s v="Odesa"/>
    <s v="N/A"/>
  </r>
  <r>
    <x v="2"/>
    <n v="2938"/>
    <s v="MHP"/>
    <d v="2025-07-25T00:00:00"/>
    <x v="0"/>
    <x v="0"/>
    <x v="3"/>
    <s v="Ukraine"/>
    <s v="Export"/>
    <s v="Chornomorsk"/>
    <s v="Risoil-Ily"/>
  </r>
  <r>
    <x v="1"/>
    <n v="834"/>
    <s v="ADM"/>
    <d v="2025-07-25T00:00:00"/>
    <x v="0"/>
    <x v="0"/>
    <x v="16"/>
    <s v="Ukraine"/>
    <s v="Export"/>
    <s v="Izmail"/>
    <s v="N/A"/>
  </r>
  <r>
    <x v="4"/>
    <n v="5849"/>
    <s v="Nibulon"/>
    <d v="2025-07-25T00:00:00"/>
    <x v="0"/>
    <x v="0"/>
    <x v="6"/>
    <s v="Ukraine"/>
    <s v="Export"/>
    <s v="Izmail"/>
    <s v="N/A"/>
  </r>
  <r>
    <x v="4"/>
    <n v="52656"/>
    <s v="Kernel"/>
    <d v="2025-07-26T00:00:00"/>
    <x v="0"/>
    <x v="0"/>
    <x v="25"/>
    <s v="Ukraine"/>
    <s v="Export"/>
    <s v="Chornomorsk"/>
    <s v="Transbulk"/>
  </r>
  <r>
    <x v="11"/>
    <n v="3400"/>
    <s v="Memisoglu Tarim"/>
    <d v="2025-07-26T00:00:00"/>
    <x v="0"/>
    <x v="0"/>
    <x v="5"/>
    <s v="Ukraine"/>
    <s v="Export"/>
    <s v="Izmail"/>
    <s v="N/A"/>
  </r>
  <r>
    <x v="4"/>
    <n v="25000"/>
    <s v="N/A"/>
    <d v="2025-07-26T00:00:00"/>
    <x v="0"/>
    <x v="0"/>
    <x v="6"/>
    <s v="Ukraine"/>
    <s v="Export"/>
    <s v="Pivdennyi"/>
    <s v="Tis-Grain"/>
  </r>
  <r>
    <x v="0"/>
    <n v="3550"/>
    <s v="Cetus Trade"/>
    <d v="2025-07-26T00:00:00"/>
    <x v="0"/>
    <x v="0"/>
    <x v="5"/>
    <s v="Ukraine"/>
    <s v="Export"/>
    <s v="Chornomorsk"/>
    <s v="Chornomorsk Trade Port"/>
  </r>
  <r>
    <x v="2"/>
    <n v="6600"/>
    <s v="Bunge"/>
    <d v="2025-07-26T00:00:00"/>
    <x v="0"/>
    <x v="0"/>
    <x v="0"/>
    <s v="Ukraine"/>
    <s v="Export"/>
    <s v="Odesa"/>
    <s v="Opctc"/>
  </r>
  <r>
    <x v="4"/>
    <n v="29145"/>
    <s v="Astarta"/>
    <d v="2025-07-26T00:00:00"/>
    <x v="0"/>
    <x v="0"/>
    <x v="3"/>
    <s v="Ukraine"/>
    <s v="Export"/>
    <s v="Pivdennyi"/>
    <s v="Neptune (Mv Cargo)"/>
  </r>
  <r>
    <x v="1"/>
    <n v="4900"/>
    <s v="Zaria Trade"/>
    <d v="2025-07-26T00:00:00"/>
    <x v="0"/>
    <x v="0"/>
    <x v="2"/>
    <s v="Ukraine"/>
    <s v="Export"/>
    <s v="Pivdennyi"/>
    <s v="N/A"/>
  </r>
  <r>
    <x v="6"/>
    <n v="1193"/>
    <s v="Golden Dragon"/>
    <d v="2025-07-26T00:00:00"/>
    <x v="0"/>
    <x v="0"/>
    <x v="16"/>
    <s v="Ukraine"/>
    <s v="Export"/>
    <s v="Izmail"/>
    <s v="N/A"/>
  </r>
  <r>
    <x v="1"/>
    <n v="12000"/>
    <s v="Zaria Trade"/>
    <d v="2025-07-26T00:00:00"/>
    <x v="0"/>
    <x v="0"/>
    <x v="0"/>
    <s v="Ukraine"/>
    <s v="Export"/>
    <s v="Pivdennyi"/>
    <s v="N/A"/>
  </r>
  <r>
    <x v="5"/>
    <n v="61004"/>
    <s v="Arista Trading"/>
    <d v="2025-07-26T00:00:00"/>
    <x v="0"/>
    <x v="0"/>
    <x v="17"/>
    <s v="Ukraine"/>
    <s v="Export"/>
    <s v="Pivdennyi"/>
    <s v="N/A"/>
  </r>
  <r>
    <x v="1"/>
    <n v="5970"/>
    <s v="N/A"/>
    <d v="2025-07-26T00:00:00"/>
    <x v="0"/>
    <x v="0"/>
    <x v="5"/>
    <s v="Ukraine"/>
    <s v="Export"/>
    <s v="Odesa"/>
    <s v="Brooklyn"/>
  </r>
  <r>
    <x v="4"/>
    <n v="22500"/>
    <s v="Adelon"/>
    <d v="2025-07-27T00:00:00"/>
    <x v="0"/>
    <x v="0"/>
    <x v="6"/>
    <s v="Ukraine"/>
    <s v="Export"/>
    <s v="Chornomorsk"/>
    <s v="Chornomorsk Trade Port"/>
  </r>
  <r>
    <x v="5"/>
    <n v="63000"/>
    <s v="ADM"/>
    <d v="2025-07-27T00:00:00"/>
    <x v="0"/>
    <x v="0"/>
    <x v="17"/>
    <s v="Ukraine"/>
    <s v="Export"/>
    <s v="Odesa"/>
    <s v="Ukrelevatorprom"/>
  </r>
  <r>
    <x v="2"/>
    <n v="6000"/>
    <s v="Kernel"/>
    <d v="2025-07-27T00:00:00"/>
    <x v="0"/>
    <x v="0"/>
    <x v="24"/>
    <s v="Ukraine"/>
    <s v="Export"/>
    <s v="Chornomorsk"/>
    <s v="Tgt"/>
  </r>
  <r>
    <x v="2"/>
    <n v="4263"/>
    <s v="Kernel"/>
    <d v="2025-07-27T00:00:00"/>
    <x v="0"/>
    <x v="0"/>
    <x v="4"/>
    <s v="Ukraine"/>
    <s v="Export"/>
    <s v="Chornomorsk"/>
    <s v="Tgt"/>
  </r>
  <r>
    <x v="8"/>
    <n v="2097"/>
    <s v="Kernel"/>
    <d v="2025-07-27T00:00:00"/>
    <x v="0"/>
    <x v="0"/>
    <x v="4"/>
    <s v="Ukraine"/>
    <s v="Export"/>
    <s v="Chornomorsk"/>
    <s v="Tgt"/>
  </r>
  <r>
    <x v="0"/>
    <n v="4244"/>
    <s v="N/A"/>
    <d v="2025-07-27T00:00:00"/>
    <x v="0"/>
    <x v="0"/>
    <x v="5"/>
    <s v="Ukraine"/>
    <s v="Export"/>
    <s v="Chornomorsk"/>
    <s v="Eco Resource Hold. (Olir Grain)"/>
  </r>
  <r>
    <x v="0"/>
    <n v="10946"/>
    <s v="Arista Trading"/>
    <d v="2025-07-27T00:00:00"/>
    <x v="0"/>
    <x v="0"/>
    <x v="6"/>
    <s v="Ukraine"/>
    <s v="Export"/>
    <s v="Odesa"/>
    <s v="N/A"/>
  </r>
  <r>
    <x v="2"/>
    <n v="5880"/>
    <s v="Prime Trading"/>
    <d v="2025-07-28T00:00:00"/>
    <x v="0"/>
    <x v="0"/>
    <x v="3"/>
    <s v="Ukraine"/>
    <s v="Export"/>
    <s v="Pivdennyi"/>
    <s v="Sunflower Terminal"/>
  </r>
  <r>
    <x v="4"/>
    <n v="55000"/>
    <s v="Kernel"/>
    <d v="2025-07-28T00:00:00"/>
    <x v="0"/>
    <x v="0"/>
    <x v="21"/>
    <s v="Ukraine"/>
    <s v="Export"/>
    <s v="Chornomorsk"/>
    <s v="Transbulk"/>
  </r>
  <r>
    <x v="0"/>
    <n v="6009"/>
    <s v="N/A"/>
    <d v="2025-07-28T00:00:00"/>
    <x v="0"/>
    <x v="0"/>
    <x v="6"/>
    <s v="Ukraine"/>
    <s v="Export"/>
    <s v="Chornomorsk"/>
    <s v="N/A"/>
  </r>
  <r>
    <x v="0"/>
    <n v="10862"/>
    <s v="N/A"/>
    <d v="2025-07-28T00:00:00"/>
    <x v="0"/>
    <x v="0"/>
    <x v="6"/>
    <s v="Ukraine"/>
    <s v="Export"/>
    <s v="Chornomorsk"/>
    <s v="Chornomorsk Shipyard"/>
  </r>
  <r>
    <x v="0"/>
    <n v="3000"/>
    <s v="N/A"/>
    <d v="2025-07-28T00:00:00"/>
    <x v="0"/>
    <x v="0"/>
    <x v="6"/>
    <s v="Ukraine"/>
    <s v="Export"/>
    <s v="Chornomorsk"/>
    <s v="Chornomorsk Trade Port"/>
  </r>
  <r>
    <x v="0"/>
    <n v="5564"/>
    <s v="N/A"/>
    <d v="2025-07-28T00:00:00"/>
    <x v="0"/>
    <x v="0"/>
    <x v="6"/>
    <s v="Ukraine"/>
    <s v="Export"/>
    <s v="Chornomorsk"/>
    <s v="Chornomorsk Trade Port"/>
  </r>
  <r>
    <x v="4"/>
    <n v="31287"/>
    <s v="N/A"/>
    <d v="2025-07-28T00:00:00"/>
    <x v="0"/>
    <x v="0"/>
    <x v="6"/>
    <s v="Ukraine"/>
    <s v="Export"/>
    <s v="Pivdennyi"/>
    <s v="Neptune (Mv Cargo)"/>
  </r>
  <r>
    <x v="0"/>
    <n v="4033"/>
    <s v="N/A"/>
    <d v="2025-07-29T00:00:00"/>
    <x v="0"/>
    <x v="0"/>
    <x v="0"/>
    <s v="Ukraine"/>
    <s v="Export"/>
    <s v="Chornomorsk"/>
    <s v="Chornomorsk Trade Port"/>
  </r>
  <r>
    <x v="2"/>
    <n v="12000"/>
    <s v="Alfa Trading (Wilmar)"/>
    <d v="2025-07-29T00:00:00"/>
    <x v="0"/>
    <x v="0"/>
    <x v="4"/>
    <s v="Ukraine"/>
    <s v="Export"/>
    <s v="Pivdennyi"/>
    <s v="Delta-Wilmar"/>
  </r>
  <r>
    <x v="2"/>
    <n v="6000"/>
    <s v="Kernel"/>
    <d v="2025-07-29T00:00:00"/>
    <x v="0"/>
    <x v="0"/>
    <x v="3"/>
    <s v="Ukraine"/>
    <s v="Export"/>
    <s v="Chornomorsk"/>
    <s v="Tgt"/>
  </r>
  <r>
    <x v="4"/>
    <n v="13700"/>
    <s v="Brooklyn"/>
    <d v="2025-07-29T00:00:00"/>
    <x v="0"/>
    <x v="0"/>
    <x v="6"/>
    <s v="Ukraine"/>
    <s v="Export"/>
    <s v="Odesa"/>
    <s v="Brooklyn"/>
  </r>
  <r>
    <x v="1"/>
    <n v="2940"/>
    <s v="N/A"/>
    <d v="2025-07-29T00:00:00"/>
    <x v="0"/>
    <x v="0"/>
    <x v="10"/>
    <s v="Ukraine"/>
    <s v="Export"/>
    <s v="Chornomorsk"/>
    <s v="Chornomorsk Trade Port"/>
  </r>
  <r>
    <x v="8"/>
    <n v="1379"/>
    <s v="Agriprime"/>
    <d v="2025-07-29T00:00:00"/>
    <x v="0"/>
    <x v="0"/>
    <x v="3"/>
    <s v="Ukraine"/>
    <s v="Export"/>
    <s v="Odesa"/>
    <s v="N/A"/>
  </r>
  <r>
    <x v="2"/>
    <n v="4478"/>
    <s v="Agriprime"/>
    <d v="2025-07-29T00:00:00"/>
    <x v="0"/>
    <x v="0"/>
    <x v="3"/>
    <s v="Ukraine"/>
    <s v="Export"/>
    <s v="Izmail"/>
    <s v="N/A"/>
  </r>
  <r>
    <x v="4"/>
    <n v="27500"/>
    <s v="N/A"/>
    <d v="2025-07-29T00:00:00"/>
    <x v="0"/>
    <x v="0"/>
    <x v="6"/>
    <s v="Ukraine"/>
    <s v="Export"/>
    <s v="Pivdennyi"/>
    <s v="Tis-Grain"/>
  </r>
  <r>
    <x v="4"/>
    <n v="27500"/>
    <s v="Risoil"/>
    <d v="2025-07-30T00:00:00"/>
    <x v="0"/>
    <x v="0"/>
    <x v="3"/>
    <s v="Ukraine"/>
    <s v="Export"/>
    <s v="Chornomorsk"/>
    <s v="Risoil-Ily"/>
  </r>
  <r>
    <x v="1"/>
    <n v="6900"/>
    <s v="N/A"/>
    <d v="2025-07-30T00:00:00"/>
    <x v="0"/>
    <x v="0"/>
    <x v="2"/>
    <s v="Ukraine"/>
    <s v="Export"/>
    <s v="Odesa"/>
    <s v="Brooklyn"/>
  </r>
  <r>
    <x v="2"/>
    <n v="6400"/>
    <s v="Bunge"/>
    <d v="2025-07-31T00:00:00"/>
    <x v="0"/>
    <x v="0"/>
    <x v="3"/>
    <s v="Ukraine"/>
    <s v="Export"/>
    <s v="Odesa"/>
    <s v="Opctc"/>
  </r>
  <r>
    <x v="0"/>
    <n v="10373"/>
    <s v="Cetus Trade"/>
    <d v="2025-07-31T00:00:00"/>
    <x v="0"/>
    <x v="0"/>
    <x v="6"/>
    <s v="Ukraine"/>
    <s v="Export"/>
    <s v="Chornomorsk"/>
    <s v="Framshipping"/>
  </r>
  <r>
    <x v="1"/>
    <n v="19627"/>
    <s v="Cetus Trade"/>
    <d v="2025-07-31T00:00:00"/>
    <x v="0"/>
    <x v="0"/>
    <x v="6"/>
    <s v="Ukraine"/>
    <s v="Export"/>
    <s v="Chornomorsk"/>
    <s v="Framshipping"/>
  </r>
  <r>
    <x v="1"/>
    <n v="3020"/>
    <s v="Glenport"/>
    <d v="2025-07-31T00:00:00"/>
    <x v="0"/>
    <x v="0"/>
    <x v="10"/>
    <s v="Ukraine"/>
    <s v="Export"/>
    <s v="Pivdennyi"/>
    <s v="N/A"/>
  </r>
  <r>
    <x v="8"/>
    <n v="3008"/>
    <s v="Viktor K"/>
    <d v="2025-07-31T00:00:00"/>
    <x v="0"/>
    <x v="0"/>
    <x v="3"/>
    <s v="Ukraine"/>
    <s v="Export"/>
    <s v="Pivdennyi"/>
    <s v="N/A"/>
  </r>
  <r>
    <x v="4"/>
    <n v="25000"/>
    <s v="Arista Trading"/>
    <d v="2025-07-31T00:00:00"/>
    <x v="0"/>
    <x v="0"/>
    <x v="6"/>
    <s v="Ukraine"/>
    <s v="Export"/>
    <s v="Odesa"/>
    <s v="N/A"/>
  </r>
  <r>
    <x v="0"/>
    <n v="5990"/>
    <s v="N/A"/>
    <d v="2025-07-31T00:00:00"/>
    <x v="0"/>
    <x v="0"/>
    <x v="10"/>
    <s v="Ukraine"/>
    <s v="Export"/>
    <s v="Odesa"/>
    <s v="N/A"/>
  </r>
  <r>
    <x v="5"/>
    <n v="60800"/>
    <s v="Kernel"/>
    <d v="2025-07-31T00:00:00"/>
    <x v="0"/>
    <x v="0"/>
    <x v="17"/>
    <s v="Ukraine"/>
    <s v="Export"/>
    <s v="Chornomorsk"/>
    <s v="Transbulk"/>
  </r>
  <r>
    <x v="4"/>
    <n v="19000"/>
    <s v="New Breeze"/>
    <d v="2025-07-31T00:00:00"/>
    <x v="0"/>
    <x v="0"/>
    <x v="6"/>
    <s v="Ukraine"/>
    <s v="Export"/>
    <s v="Odesa"/>
    <s v="N/A"/>
  </r>
  <r>
    <x v="4"/>
    <n v="27000"/>
    <s v="Prime Export"/>
    <d v="2025-07-31T00:00:00"/>
    <x v="0"/>
    <x v="0"/>
    <x v="6"/>
    <s v="Ukraine"/>
    <s v="Export"/>
    <s v="Pivdennyi"/>
    <s v="N/A"/>
  </r>
  <r>
    <x v="4"/>
    <n v="27492"/>
    <s v="Agroprosperis"/>
    <d v="2025-09-01T00:00:00"/>
    <x v="0"/>
    <x v="1"/>
    <x v="6"/>
    <s v="Ukraine"/>
    <s v="Export"/>
    <s v="Pivdennyi"/>
    <s v="Neptune (Mv Cargo)"/>
  </r>
  <r>
    <x v="0"/>
    <n v="3201"/>
    <s v="Agro Fond"/>
    <d v="2025-09-02T00:00:00"/>
    <x v="0"/>
    <x v="1"/>
    <x v="11"/>
    <s v="Ukraine"/>
    <s v="Export"/>
    <s v="Izmail"/>
    <s v="N/A"/>
  </r>
  <r>
    <x v="4"/>
    <n v="54000"/>
    <s v="Louis Dreyfus"/>
    <d v="2025-09-02T00:00:00"/>
    <x v="0"/>
    <x v="1"/>
    <x v="19"/>
    <s v="Ukraine"/>
    <s v="Export"/>
    <s v="Odesa"/>
    <s v="Brooklyn"/>
  </r>
  <r>
    <x v="5"/>
    <n v="6600"/>
    <s v="B&amp;Y"/>
    <d v="2025-09-02T00:00:00"/>
    <x v="0"/>
    <x v="1"/>
    <x v="7"/>
    <s v="Ukraine"/>
    <s v="Export"/>
    <s v="Odesa"/>
    <s v="N/A"/>
  </r>
  <r>
    <x v="4"/>
    <n v="5519"/>
    <s v="N/A"/>
    <d v="2025-09-03T00:00:00"/>
    <x v="0"/>
    <x v="1"/>
    <x v="0"/>
    <s v="Ukraine"/>
    <s v="Export"/>
    <s v="Reni"/>
    <s v="Agro-Reni"/>
  </r>
  <r>
    <x v="4"/>
    <n v="30250"/>
    <s v="B&amp;Y"/>
    <s v="04.09.2025"/>
    <x v="0"/>
    <x v="1"/>
    <x v="26"/>
    <s v="Ukraine"/>
    <s v="Export"/>
    <s v="Odesa"/>
    <s v="N/A"/>
  </r>
  <r>
    <x v="10"/>
    <n v="5463"/>
    <s v="Avvaterra Ag"/>
    <d v="2025-09-04T00:00:00"/>
    <x v="0"/>
    <x v="1"/>
    <x v="0"/>
    <s v="Ukraine"/>
    <s v="Export"/>
    <s v="Reni"/>
    <s v="Orlivka – Isaccea"/>
  </r>
  <r>
    <x v="4"/>
    <n v="30000"/>
    <s v="B&amp;Y"/>
    <d v="2025-09-04T00:00:00"/>
    <x v="0"/>
    <x v="1"/>
    <x v="26"/>
    <s v="Ukraine"/>
    <s v="Export"/>
    <s v="Odesa"/>
    <s v="Brooklyn"/>
  </r>
  <r>
    <x v="0"/>
    <n v="20750"/>
    <s v="Arista Trading"/>
    <d v="2025-09-04T00:00:00"/>
    <x v="0"/>
    <x v="1"/>
    <x v="5"/>
    <s v="Ukraine"/>
    <s v="Export"/>
    <s v="Odesa"/>
    <s v="N/A"/>
  </r>
  <r>
    <x v="4"/>
    <n v="19000"/>
    <s v="Kernel"/>
    <d v="2025-09-04T00:00:00"/>
    <x v="0"/>
    <x v="1"/>
    <x v="6"/>
    <s v="Ukraine"/>
    <s v="Export"/>
    <s v="Chornomorsk"/>
    <s v="Transbulk"/>
  </r>
  <r>
    <x v="4"/>
    <n v="53650"/>
    <s v="Kernel"/>
    <d v="2025-09-04T00:00:00"/>
    <x v="0"/>
    <x v="1"/>
    <x v="27"/>
    <s v="Ukraine"/>
    <s v="Export"/>
    <s v="Chornomorsk"/>
    <s v="Transbulk"/>
  </r>
  <r>
    <x v="4"/>
    <n v="27500"/>
    <s v="Cofco"/>
    <d v="2025-09-04T00:00:00"/>
    <x v="0"/>
    <x v="1"/>
    <x v="12"/>
    <s v="Ukraine"/>
    <s v="Export"/>
    <s v="Chornomorsk"/>
    <s v="Risoil-Ily"/>
  </r>
  <r>
    <x v="6"/>
    <n v="8169"/>
    <s v="N/A"/>
    <d v="2025-09-04T00:00:00"/>
    <x v="0"/>
    <x v="1"/>
    <x v="5"/>
    <s v="Ukraine"/>
    <s v="Export"/>
    <s v="Chornomorsk"/>
    <s v="Framshipping"/>
  </r>
  <r>
    <x v="3"/>
    <n v="5545"/>
    <s v="Agro Fond"/>
    <s v="04.09.2025"/>
    <x v="0"/>
    <x v="1"/>
    <x v="5"/>
    <s v="Ukraine"/>
    <s v="Export"/>
    <s v="Izmail"/>
    <s v="N/A"/>
  </r>
  <r>
    <x v="4"/>
    <n v="8176"/>
    <s v="Prime Export"/>
    <s v="04.09.2025"/>
    <x v="0"/>
    <x v="1"/>
    <x v="19"/>
    <s v="Ukraine"/>
    <s v="Export"/>
    <s v="Pivdennyi"/>
    <s v="N/A"/>
  </r>
  <r>
    <x v="4"/>
    <n v="20000"/>
    <s v="Louis Dreyfus"/>
    <d v="2025-09-05T00:00:00"/>
    <x v="0"/>
    <x v="1"/>
    <x v="5"/>
    <s v="Ukraine"/>
    <s v="Export"/>
    <s v="Odesa"/>
    <s v="Brooklyn"/>
  </r>
  <r>
    <x v="4"/>
    <n v="70500"/>
    <s v="MHP"/>
    <d v="2025-09-05T00:00:00"/>
    <x v="0"/>
    <x v="1"/>
    <x v="21"/>
    <s v="Ukraine"/>
    <s v="Export"/>
    <s v="Chornomorsk"/>
    <s v="Risoil-Ily"/>
  </r>
  <r>
    <x v="4"/>
    <n v="21800"/>
    <s v="Kernel"/>
    <d v="2025-09-05T00:00:00"/>
    <x v="0"/>
    <x v="1"/>
    <x v="6"/>
    <s v="Ukraine"/>
    <s v="Export"/>
    <s v="Chornomorsk"/>
    <s v="Trans-Agro"/>
  </r>
  <r>
    <x v="12"/>
    <n v="5311"/>
    <s v="Basdorf Gmbh"/>
    <d v="2025-09-05T00:00:00"/>
    <x v="0"/>
    <x v="1"/>
    <x v="5"/>
    <s v="Ukraine"/>
    <s v="Export"/>
    <s v="Chornomorsk"/>
    <s v="Chornomorsk Trade Port"/>
  </r>
  <r>
    <x v="5"/>
    <n v="3500"/>
    <s v="Viterra (Glencore)"/>
    <d v="2025-09-05T00:00:00"/>
    <x v="0"/>
    <x v="1"/>
    <x v="14"/>
    <s v="Ukraine"/>
    <s v="Export"/>
    <s v="Chornomorsk"/>
    <s v="Igt"/>
  </r>
  <r>
    <x v="4"/>
    <n v="23500"/>
    <s v="Viterra (Glencore)"/>
    <d v="2025-09-05T00:00:00"/>
    <x v="0"/>
    <x v="1"/>
    <x v="14"/>
    <s v="Ukraine"/>
    <s v="Export"/>
    <s v="Chornomorsk"/>
    <s v="Igt"/>
  </r>
  <r>
    <x v="4"/>
    <n v="23200"/>
    <s v="Adelon"/>
    <d v="2025-09-06T00:00:00"/>
    <x v="0"/>
    <x v="1"/>
    <x v="6"/>
    <s v="Ukraine"/>
    <s v="Export"/>
    <s v="Chornomorsk"/>
    <s v="Chornomorsk Trade Port"/>
  </r>
  <r>
    <x v="4"/>
    <n v="54693"/>
    <s v="Cargill"/>
    <d v="2025-09-06T00:00:00"/>
    <x v="0"/>
    <x v="1"/>
    <x v="19"/>
    <s v="Ukraine"/>
    <s v="Export"/>
    <s v="Pivdennyi"/>
    <s v="Neptune (Mv Cargo)"/>
  </r>
  <r>
    <x v="1"/>
    <n v="2887"/>
    <s v="Agro Fond"/>
    <d v="2025-09-06T00:00:00"/>
    <x v="0"/>
    <x v="1"/>
    <x v="10"/>
    <s v="Ukraine"/>
    <s v="Export"/>
    <s v="Izmail"/>
    <s v="Galaxy"/>
  </r>
  <r>
    <x v="4"/>
    <n v="55000"/>
    <s v="N/A"/>
    <d v="2025-09-07T00:00:00"/>
    <x v="0"/>
    <x v="1"/>
    <x v="25"/>
    <s v="Ukraine"/>
    <s v="Export"/>
    <s v="Chornomorsk"/>
    <s v="Risoil-Ily"/>
  </r>
  <r>
    <x v="4"/>
    <n v="29200"/>
    <s v="Kernel"/>
    <d v="2025-09-07T00:00:00"/>
    <x v="0"/>
    <x v="1"/>
    <x v="6"/>
    <s v="Ukraine"/>
    <s v="Export"/>
    <s v="Chornomorsk"/>
    <s v="Transbulk"/>
  </r>
  <r>
    <x v="4"/>
    <n v="3000"/>
    <s v="N/A"/>
    <d v="2025-09-07T00:00:00"/>
    <x v="0"/>
    <x v="1"/>
    <x v="5"/>
    <s v="Ukraine"/>
    <s v="Export"/>
    <s v="Reni"/>
    <s v="Agro-Reni"/>
  </r>
  <r>
    <x v="4"/>
    <n v="26375"/>
    <s v="Kernel"/>
    <d v="2025-09-08T00:00:00"/>
    <x v="0"/>
    <x v="1"/>
    <x v="0"/>
    <s v="Ukraine"/>
    <s v="Export"/>
    <s v="Chornomorsk"/>
    <s v="Transbulk"/>
  </r>
  <r>
    <x v="2"/>
    <n v="7500"/>
    <s v="Kernel"/>
    <d v="2025-09-08T00:00:00"/>
    <x v="0"/>
    <x v="1"/>
    <x v="4"/>
    <s v="Ukraine"/>
    <s v="Export"/>
    <s v="Chornomorsk"/>
    <s v="Tgt"/>
  </r>
  <r>
    <x v="13"/>
    <n v="6000"/>
    <s v="Kernel"/>
    <d v="2025-09-08T00:00:00"/>
    <x v="0"/>
    <x v="1"/>
    <x v="4"/>
    <s v="Ukraine"/>
    <s v="Export"/>
    <s v="Chornomorsk"/>
    <s v="Tgt"/>
  </r>
  <r>
    <x v="3"/>
    <n v="2883"/>
    <s v="Abbey Global"/>
    <d v="2025-09-08T00:00:00"/>
    <x v="0"/>
    <x v="1"/>
    <x v="5"/>
    <s v="Ukraine"/>
    <s v="Export"/>
    <s v="Chornomorsk"/>
    <s v="Framshipping"/>
  </r>
  <r>
    <x v="14"/>
    <n v="7478"/>
    <s v="N/A"/>
    <d v="2025-09-08T00:00:00"/>
    <x v="0"/>
    <x v="1"/>
    <x v="14"/>
    <s v="Ukraine"/>
    <s v="Export"/>
    <s v="Chornomorsk"/>
    <s v="Port Service"/>
  </r>
  <r>
    <x v="2"/>
    <n v="4380"/>
    <s v="N/A"/>
    <d v="2025-09-08T00:00:00"/>
    <x v="0"/>
    <x v="1"/>
    <x v="3"/>
    <s v="Ukraine"/>
    <s v="Export"/>
    <s v="Odesa"/>
    <s v="N/A"/>
  </r>
  <r>
    <x v="4"/>
    <n v="31500"/>
    <s v="Viterra (Glencore)"/>
    <d v="2025-09-08T00:00:00"/>
    <x v="0"/>
    <x v="1"/>
    <x v="26"/>
    <s v="Ukraine"/>
    <s v="Export"/>
    <s v="Chornomorsk"/>
    <s v="Igt"/>
  </r>
  <r>
    <x v="4"/>
    <n v="12500"/>
    <s v="ADM"/>
    <d v="2025-09-08T00:00:00"/>
    <x v="0"/>
    <x v="1"/>
    <x v="7"/>
    <s v="Ukraine"/>
    <s v="Export"/>
    <s v="Odesa"/>
    <s v="Ukrelevatorprom"/>
  </r>
  <r>
    <x v="4"/>
    <n v="27500"/>
    <s v="Agroprosperis"/>
    <d v="2025-09-08T00:00:00"/>
    <x v="0"/>
    <x v="1"/>
    <x v="6"/>
    <s v="Ukraine"/>
    <s v="Export"/>
    <s v="Pivdennyi"/>
    <s v="Tis-Grain"/>
  </r>
  <r>
    <x v="10"/>
    <n v="3250"/>
    <s v="Poliagro (Hakan Agro)"/>
    <d v="2025-09-08T00:00:00"/>
    <x v="0"/>
    <x v="1"/>
    <x v="0"/>
    <s v="Ukraine"/>
    <s v="Export"/>
    <s v="Chornomorsk"/>
    <s v="Risoil-Ily"/>
  </r>
  <r>
    <x v="2"/>
    <n v="3578"/>
    <s v="Viktor K"/>
    <d v="2025-09-08T00:00:00"/>
    <x v="0"/>
    <x v="1"/>
    <x v="3"/>
    <s v="Ukraine"/>
    <s v="Export"/>
    <s v="Pivdennyi"/>
    <s v="Abs"/>
  </r>
  <r>
    <x v="5"/>
    <n v="17187"/>
    <s v="Louis Dreyfus"/>
    <d v="2025-09-08T00:00:00"/>
    <x v="0"/>
    <x v="1"/>
    <x v="15"/>
    <s v="Ukraine"/>
    <s v="Export"/>
    <s v="Pivdennyi"/>
    <s v="Borivage"/>
  </r>
  <r>
    <x v="4"/>
    <n v="11122"/>
    <s v="Westchem"/>
    <d v="2025-09-09T00:00:00"/>
    <x v="0"/>
    <x v="1"/>
    <x v="6"/>
    <s v="Ukraine"/>
    <s v="Export"/>
    <s v="Chornomorsk"/>
    <s v="N/A"/>
  </r>
  <r>
    <x v="5"/>
    <n v="9506"/>
    <s v="Arista Trading"/>
    <d v="2025-09-09T00:00:00"/>
    <x v="0"/>
    <x v="1"/>
    <x v="15"/>
    <s v="Ukraine"/>
    <s v="Export"/>
    <s v="Pivdennyi"/>
    <s v="N/A"/>
  </r>
  <r>
    <x v="7"/>
    <n v="4961"/>
    <s v="N/A"/>
    <d v="2025-09-09T00:00:00"/>
    <x v="0"/>
    <x v="1"/>
    <x v="0"/>
    <s v="Ukraine"/>
    <s v="Export"/>
    <s v="Reni"/>
    <s v="N/A"/>
  </r>
  <r>
    <x v="14"/>
    <n v="24271"/>
    <s v="Kernel"/>
    <d v="2025-09-10T00:00:00"/>
    <x v="0"/>
    <x v="1"/>
    <x v="3"/>
    <s v="Ukraine"/>
    <s v="Export"/>
    <s v="Chornomorsk"/>
    <s v="Transbulk"/>
  </r>
  <r>
    <x v="4"/>
    <n v="27500"/>
    <s v="N/A"/>
    <d v="2025-09-10T00:00:00"/>
    <x v="0"/>
    <x v="1"/>
    <x v="6"/>
    <s v="Ukraine"/>
    <s v="Export"/>
    <s v="Odesa"/>
    <s v="N/A"/>
  </r>
  <r>
    <x v="6"/>
    <n v="8789"/>
    <s v="ADM"/>
    <d v="2025-09-10T00:00:00"/>
    <x v="0"/>
    <x v="1"/>
    <x v="5"/>
    <s v="Ukraine"/>
    <s v="Export"/>
    <s v="Pivdennyi"/>
    <s v="N/A"/>
  </r>
  <r>
    <x v="4"/>
    <n v="27500"/>
    <s v="N/A"/>
    <d v="2025-09-10T00:00:00"/>
    <x v="0"/>
    <x v="1"/>
    <x v="6"/>
    <s v="Ukraine"/>
    <s v="Export"/>
    <s v="Chornomorsk"/>
    <s v="Eco Resource Hold. (Olir Grain)"/>
  </r>
  <r>
    <x v="13"/>
    <n v="6000"/>
    <s v="Kernel"/>
    <d v="2025-09-10T00:00:00"/>
    <x v="0"/>
    <x v="1"/>
    <x v="3"/>
    <s v="Ukraine"/>
    <s v="Export"/>
    <s v="Chornomorsk"/>
    <s v="Tgt"/>
  </r>
  <r>
    <x v="2"/>
    <n v="6400"/>
    <s v="Kernel"/>
    <d v="2025-09-10T00:00:00"/>
    <x v="0"/>
    <x v="1"/>
    <x v="3"/>
    <s v="Ukraine"/>
    <s v="Export"/>
    <s v="Chornomorsk"/>
    <s v="Tgt"/>
  </r>
  <r>
    <x v="4"/>
    <n v="5500"/>
    <s v="Alberta Trade"/>
    <d v="2025-09-10T00:00:00"/>
    <x v="0"/>
    <x v="1"/>
    <x v="10"/>
    <s v="Ukraine"/>
    <s v="Export"/>
    <s v="Izmail"/>
    <s v="N/A"/>
  </r>
  <r>
    <x v="4"/>
    <n v="21500"/>
    <s v="B&amp;Y"/>
    <d v="2025-09-10T00:00:00"/>
    <x v="0"/>
    <x v="1"/>
    <x v="7"/>
    <s v="Ukraine"/>
    <s v="Export"/>
    <s v="Odesa"/>
    <s v="Brooklyn"/>
  </r>
  <r>
    <x v="0"/>
    <n v="1040"/>
    <s v="N/A"/>
    <d v="2025-09-11T00:00:00"/>
    <x v="0"/>
    <x v="1"/>
    <x v="28"/>
    <s v="Ukraine"/>
    <s v="Export"/>
    <s v="Izmail"/>
    <s v="N/A"/>
  </r>
  <r>
    <x v="0"/>
    <n v="521"/>
    <s v="N/A"/>
    <d v="2025-09-11T00:00:00"/>
    <x v="0"/>
    <x v="1"/>
    <x v="28"/>
    <s v="Ukraine"/>
    <s v="Export"/>
    <s v="Izmail"/>
    <s v="N/A"/>
  </r>
  <r>
    <x v="8"/>
    <n v="2174"/>
    <s v="Sunolta"/>
    <d v="2025-09-11T00:00:00"/>
    <x v="0"/>
    <x v="1"/>
    <x v="3"/>
    <s v="Ukraine"/>
    <s v="Export"/>
    <s v="Odesa"/>
    <s v="Opctc"/>
  </r>
  <r>
    <x v="4"/>
    <n v="32327"/>
    <s v="Kernel"/>
    <d v="2025-09-11T00:00:00"/>
    <x v="0"/>
    <x v="1"/>
    <x v="6"/>
    <s v="Ukraine"/>
    <s v="Export"/>
    <s v="Chornomorsk"/>
    <s v="Transbulk"/>
  </r>
  <r>
    <x v="0"/>
    <n v="6356"/>
    <s v="Agro Fond"/>
    <d v="2025-09-11T00:00:00"/>
    <x v="0"/>
    <x v="1"/>
    <x v="5"/>
    <s v="Ukraine"/>
    <s v="Export"/>
    <s v="Chornomorsk"/>
    <s v="Chornomorsk Trade Port"/>
  </r>
  <r>
    <x v="4"/>
    <n v="33000"/>
    <s v="Risoil"/>
    <d v="2025-09-11T00:00:00"/>
    <x v="0"/>
    <x v="1"/>
    <x v="29"/>
    <s v="Ukraine"/>
    <s v="Export"/>
    <s v="Chornomorsk"/>
    <s v="Risoil-Ily"/>
  </r>
  <r>
    <x v="4"/>
    <n v="4950"/>
    <s v="N/A"/>
    <d v="2025-09-11T00:00:00"/>
    <x v="0"/>
    <x v="1"/>
    <x v="0"/>
    <s v="Ukraine"/>
    <s v="Export"/>
    <s v="Reni"/>
    <s v="Reni Silo"/>
  </r>
  <r>
    <x v="5"/>
    <n v="15495"/>
    <s v="Cargill"/>
    <d v="2025-09-11T00:00:00"/>
    <x v="0"/>
    <x v="1"/>
    <x v="15"/>
    <s v="Ukraine"/>
    <s v="Export"/>
    <s v="Pivdennyi"/>
    <s v="Neptune (Mv Cargo)"/>
  </r>
  <r>
    <x v="3"/>
    <n v="1654"/>
    <s v="N/A"/>
    <d v="2025-09-11T00:00:00"/>
    <x v="0"/>
    <x v="1"/>
    <x v="2"/>
    <s v="Ukraine"/>
    <s v="Export"/>
    <s v="Kiliya"/>
    <s v="N/A"/>
  </r>
  <r>
    <x v="4"/>
    <n v="11000"/>
    <s v="N/A"/>
    <s v="11.09.2025"/>
    <x v="0"/>
    <x v="1"/>
    <x v="6"/>
    <s v="Ukraine"/>
    <s v="Export"/>
    <s v="Pivdennyi"/>
    <s v="N/A"/>
  </r>
  <r>
    <x v="4"/>
    <n v="26250"/>
    <s v="Astarta"/>
    <d v="2025-09-12T00:00:00"/>
    <x v="0"/>
    <x v="1"/>
    <x v="6"/>
    <s v="Ukraine"/>
    <s v="Export"/>
    <s v="Pivdennyi"/>
    <s v="Tis-Grain"/>
  </r>
  <r>
    <x v="3"/>
    <n v="3135"/>
    <s v="Vinnytskyi Kombinat Khliboproduktiv №2"/>
    <d v="2025-09-12T00:00:00"/>
    <x v="0"/>
    <x v="1"/>
    <x v="5"/>
    <s v="Ukraine"/>
    <s v="Export"/>
    <s v="Chornomorsk"/>
    <s v="Risoil-Ily"/>
  </r>
  <r>
    <x v="14"/>
    <n v="12600"/>
    <s v="Sona Oils"/>
    <d v="2025-09-12T00:00:00"/>
    <x v="0"/>
    <x v="1"/>
    <x v="14"/>
    <s v="Ukraine"/>
    <s v="Export"/>
    <s v="Pivdennyi"/>
    <s v="N/A"/>
  </r>
  <r>
    <x v="7"/>
    <n v="2722"/>
    <s v="Smart Trade"/>
    <d v="2025-09-12T00:00:00"/>
    <x v="0"/>
    <x v="1"/>
    <x v="5"/>
    <s v="Ukraine"/>
    <s v="Export"/>
    <s v="Chornomorsk"/>
    <s v="Tek-Trans Group Forward"/>
  </r>
  <r>
    <x v="4"/>
    <n v="16300"/>
    <s v="Westchem"/>
    <d v="2025-09-13T00:00:00"/>
    <x v="0"/>
    <x v="1"/>
    <x v="6"/>
    <s v="Ukraine"/>
    <s v="Export"/>
    <s v="Chornomorsk"/>
    <s v="Chornomorsk Trade Port"/>
  </r>
  <r>
    <x v="13"/>
    <n v="14600"/>
    <s v="Allseeds"/>
    <d v="2025-09-13T00:00:00"/>
    <x v="0"/>
    <x v="1"/>
    <x v="18"/>
    <s v="Ukraine"/>
    <s v="Export"/>
    <s v="Pivdennyi"/>
    <s v="Abs"/>
  </r>
  <r>
    <x v="5"/>
    <n v="6205"/>
    <s v="Nibulon"/>
    <d v="2025-09-13T00:00:00"/>
    <x v="0"/>
    <x v="1"/>
    <x v="7"/>
    <s v="Ukraine"/>
    <s v="Export"/>
    <s v="Izmail"/>
    <s v="Nibulon Bessarabia"/>
  </r>
  <r>
    <x v="6"/>
    <n v="6209"/>
    <s v="Vako Trade"/>
    <d v="2025-09-13T00:00:00"/>
    <x v="0"/>
    <x v="1"/>
    <x v="12"/>
    <s v="Ukraine"/>
    <s v="Export"/>
    <s v="Pivdennyi"/>
    <s v="N/A"/>
  </r>
  <r>
    <x v="14"/>
    <n v="6232"/>
    <s v="Allseeds"/>
    <s v="13.09.2025"/>
    <x v="0"/>
    <x v="1"/>
    <x v="0"/>
    <s v="Ukraine"/>
    <s v="Export"/>
    <s v="Pivdennyi"/>
    <s v="N/A"/>
  </r>
  <r>
    <x v="4"/>
    <n v="6000"/>
    <s v="N/A"/>
    <d v="2025-09-13T00:00:00"/>
    <x v="0"/>
    <x v="1"/>
    <x v="0"/>
    <s v="Ukraine"/>
    <s v="Export"/>
    <s v="Reni"/>
    <s v="Agro-Reni"/>
  </r>
  <r>
    <x v="4"/>
    <n v="13000"/>
    <s v="N/A"/>
    <s v="13.09.2025"/>
    <x v="0"/>
    <x v="1"/>
    <x v="6"/>
    <s v="Ukraine"/>
    <s v="Export"/>
    <s v="Pivdennyi"/>
    <s v="N/A"/>
  </r>
  <r>
    <x v="1"/>
    <n v="3000"/>
    <s v="ADM"/>
    <s v="14.09.2025"/>
    <x v="0"/>
    <x v="1"/>
    <x v="2"/>
    <s v="Ukraine"/>
    <s v="Export"/>
    <s v="Odesa"/>
    <s v="N/A"/>
  </r>
  <r>
    <x v="5"/>
    <n v="6579"/>
    <s v="Arista Trading"/>
    <s v="14.09.2025"/>
    <x v="0"/>
    <x v="1"/>
    <x v="15"/>
    <s v="Ukraine"/>
    <s v="Export"/>
    <s v="Odesa"/>
    <s v="N/A"/>
  </r>
  <r>
    <x v="4"/>
    <n v="57680"/>
    <s v="Kernel"/>
    <d v="2025-09-14T00:00:00"/>
    <x v="0"/>
    <x v="1"/>
    <x v="21"/>
    <s v="Ukraine"/>
    <s v="Export"/>
    <s v="Chornomorsk"/>
    <s v="Transbulk"/>
  </r>
  <r>
    <x v="2"/>
    <n v="3493"/>
    <s v="N/A"/>
    <d v="2025-09-15T00:00:00"/>
    <x v="0"/>
    <x v="1"/>
    <x v="18"/>
    <s v="Ukraine"/>
    <s v="Export"/>
    <s v="Chornomorsk"/>
    <s v="Risoil-Ily"/>
  </r>
  <r>
    <x v="13"/>
    <n v="907"/>
    <s v="Cargill"/>
    <d v="2025-09-15T00:00:00"/>
    <x v="0"/>
    <x v="1"/>
    <x v="18"/>
    <s v="Ukraine"/>
    <s v="Export"/>
    <s v="Chornomorsk"/>
    <s v="Risoil-Ily"/>
  </r>
  <r>
    <x v="1"/>
    <n v="4809"/>
    <s v="Cropfield"/>
    <d v="2025-09-15T00:00:00"/>
    <x v="0"/>
    <x v="1"/>
    <x v="10"/>
    <s v="Ukraine"/>
    <s v="Export"/>
    <s v="Chornomorsk"/>
    <s v="Transbulk"/>
  </r>
  <r>
    <x v="9"/>
    <n v="27000"/>
    <s v="Arista Trading"/>
    <d v="2025-09-15T00:00:00"/>
    <x v="0"/>
    <x v="1"/>
    <x v="18"/>
    <s v="Ukraine"/>
    <s v="Export"/>
    <s v="Odesa"/>
    <s v="N/A"/>
  </r>
  <r>
    <x v="4"/>
    <n v="22000"/>
    <s v="Agromino"/>
    <d v="2025-09-15T00:00:00"/>
    <x v="0"/>
    <x v="1"/>
    <x v="6"/>
    <s v="Ukraine"/>
    <s v="Export"/>
    <s v="Chornomorsk"/>
    <s v="Trans-Agro"/>
  </r>
  <r>
    <x v="4"/>
    <n v="21300"/>
    <s v="Risoil"/>
    <d v="2025-09-15T00:00:00"/>
    <x v="0"/>
    <x v="1"/>
    <x v="7"/>
    <s v="Ukraine"/>
    <s v="Export"/>
    <s v="Chornomorsk"/>
    <s v="Eco Resource Hold. (Olir Grain)"/>
  </r>
  <r>
    <x v="4"/>
    <n v="26000"/>
    <s v="Adelon"/>
    <d v="2025-09-15T00:00:00"/>
    <x v="0"/>
    <x v="1"/>
    <x v="6"/>
    <s v="Ukraine"/>
    <s v="Export"/>
    <s v="Chornomorsk"/>
    <s v="Chornomorsk Trade Port"/>
  </r>
  <r>
    <x v="4"/>
    <n v="66000"/>
    <s v="Kernel"/>
    <d v="2025-09-15T00:00:00"/>
    <x v="0"/>
    <x v="1"/>
    <x v="21"/>
    <s v="Ukraine"/>
    <s v="Export"/>
    <s v="Chornomorsk"/>
    <s v="Transbulk"/>
  </r>
  <r>
    <x v="3"/>
    <n v="7037"/>
    <s v="Abbey Global"/>
    <d v="2025-09-15T00:00:00"/>
    <x v="0"/>
    <x v="1"/>
    <x v="5"/>
    <s v="Ukraine"/>
    <s v="Export"/>
    <s v="Chornomorsk"/>
    <s v="Framshipping"/>
  </r>
  <r>
    <x v="2"/>
    <n v="6000"/>
    <s v="Bunge"/>
    <d v="2025-09-16T00:00:00"/>
    <x v="0"/>
    <x v="1"/>
    <x v="3"/>
    <s v="Ukraine"/>
    <s v="Export"/>
    <s v="Odesa"/>
    <s v="Opctc"/>
  </r>
  <r>
    <x v="2"/>
    <n v="7000"/>
    <s v="Bunge"/>
    <d v="2025-09-16T00:00:00"/>
    <x v="0"/>
    <x v="1"/>
    <x v="4"/>
    <s v="Ukraine"/>
    <s v="Export"/>
    <s v="Odesa"/>
    <s v="Opctc"/>
  </r>
  <r>
    <x v="13"/>
    <n v="6000"/>
    <s v="Bunge"/>
    <d v="2025-09-16T00:00:00"/>
    <x v="0"/>
    <x v="1"/>
    <x v="4"/>
    <s v="Ukraine"/>
    <s v="Export"/>
    <s v="Odesa"/>
    <s v="Opctc"/>
  </r>
  <r>
    <x v="4"/>
    <n v="29198"/>
    <s v="Cofco"/>
    <d v="2025-09-16T00:00:00"/>
    <x v="0"/>
    <x v="1"/>
    <x v="26"/>
    <s v="Ukraine"/>
    <s v="Export"/>
    <s v="Pivdennyi"/>
    <s v="Neptune (Mv Cargo)"/>
  </r>
  <r>
    <x v="14"/>
    <n v="5602"/>
    <s v="Sona Oils"/>
    <d v="2025-09-16T00:00:00"/>
    <x v="0"/>
    <x v="1"/>
    <x v="0"/>
    <s v="Ukraine"/>
    <s v="Export"/>
    <s v="Pivdennyi"/>
    <s v="N/A"/>
  </r>
  <r>
    <x v="4"/>
    <n v="10320"/>
    <s v="N/A"/>
    <d v="2025-09-17T00:00:00"/>
    <x v="0"/>
    <x v="1"/>
    <x v="14"/>
    <s v="Ukraine"/>
    <s v="Export"/>
    <s v="Chornomorsk"/>
    <s v="Eco Resource Hold. (Olir Grain)"/>
  </r>
  <r>
    <x v="5"/>
    <n v="66000"/>
    <s v="Nibulon"/>
    <d v="2025-09-17T00:00:00"/>
    <x v="0"/>
    <x v="1"/>
    <x v="20"/>
    <s v="Ukraine"/>
    <s v="Export"/>
    <s v="Pivdennyi"/>
    <s v="Tis-Grain"/>
  </r>
  <r>
    <x v="4"/>
    <n v="4930"/>
    <s v="MHP"/>
    <d v="2025-09-17T00:00:00"/>
    <x v="0"/>
    <x v="1"/>
    <x v="10"/>
    <s v="Ukraine"/>
    <s v="Export"/>
    <s v="Chornomorsk"/>
    <s v="Risoil-Ily"/>
  </r>
  <r>
    <x v="4"/>
    <n v="31500"/>
    <s v="Viterra (Glencore)"/>
    <d v="2025-09-17T00:00:00"/>
    <x v="0"/>
    <x v="1"/>
    <x v="26"/>
    <s v="Ukraine"/>
    <s v="Export"/>
    <s v="Chornomorsk"/>
    <s v="Igt"/>
  </r>
  <r>
    <x v="6"/>
    <n v="9444"/>
    <s v="Agriprime"/>
    <d v="2025-09-17T00:00:00"/>
    <x v="0"/>
    <x v="1"/>
    <x v="6"/>
    <s v="Ukraine"/>
    <s v="Export"/>
    <s v="Pivdennyi"/>
    <s v="N/A"/>
  </r>
  <r>
    <x v="5"/>
    <n v="26250"/>
    <s v="Kernel"/>
    <d v="2025-09-17T00:00:00"/>
    <x v="0"/>
    <x v="1"/>
    <x v="15"/>
    <s v="Ukraine"/>
    <s v="Export"/>
    <s v="Chornomorsk"/>
    <s v="Transbulk"/>
  </r>
  <r>
    <x v="0"/>
    <n v="9616"/>
    <s v="Arista Trading"/>
    <d v="2025-09-17T00:00:00"/>
    <x v="0"/>
    <x v="1"/>
    <x v="5"/>
    <s v="Ukraine"/>
    <s v="Export"/>
    <s v="Odesa"/>
    <s v="N/A"/>
  </r>
  <r>
    <x v="2"/>
    <n v="3000"/>
    <s v="Prime Trading"/>
    <d v="2025-09-17T00:00:00"/>
    <x v="0"/>
    <x v="1"/>
    <x v="6"/>
    <s v="Ukraine"/>
    <s v="Export"/>
    <s v="Pivdennyi"/>
    <s v="N/A"/>
  </r>
  <r>
    <x v="15"/>
    <n v="966"/>
    <s v="N/A"/>
    <d v="2025-09-18T00:00:00"/>
    <x v="0"/>
    <x v="1"/>
    <x v="28"/>
    <s v="Ukraine"/>
    <s v="Export"/>
    <s v="Izmail"/>
    <s v="N/A"/>
  </r>
  <r>
    <x v="9"/>
    <n v="3904"/>
    <s v="N/A"/>
    <d v="2025-09-18T00:00:00"/>
    <x v="0"/>
    <x v="1"/>
    <x v="28"/>
    <s v="Ukraine"/>
    <s v="Export"/>
    <s v="Izmail"/>
    <s v="N/A"/>
  </r>
  <r>
    <x v="9"/>
    <n v="2910"/>
    <s v="N/A"/>
    <d v="2025-09-18T00:00:00"/>
    <x v="0"/>
    <x v="1"/>
    <x v="28"/>
    <s v="Ukraine"/>
    <s v="Export"/>
    <s v="Izmail"/>
    <s v="N/A"/>
  </r>
  <r>
    <x v="9"/>
    <n v="2959"/>
    <s v="N/A"/>
    <d v="2025-09-18T00:00:00"/>
    <x v="0"/>
    <x v="1"/>
    <x v="28"/>
    <s v="Ukraine"/>
    <s v="Export"/>
    <s v="Izmail"/>
    <s v="N/A"/>
  </r>
  <r>
    <x v="9"/>
    <n v="3910"/>
    <s v="N/A"/>
    <d v="2025-09-18T00:00:00"/>
    <x v="0"/>
    <x v="1"/>
    <x v="28"/>
    <s v="Ukraine"/>
    <s v="Export"/>
    <s v="Izmail"/>
    <s v="N/A"/>
  </r>
  <r>
    <x v="4"/>
    <n v="5541"/>
    <s v="N/A"/>
    <d v="2025-09-18T00:00:00"/>
    <x v="0"/>
    <x v="1"/>
    <x v="0"/>
    <s v="Ukraine"/>
    <s v="Export"/>
    <s v="Reni"/>
    <s v="N/A"/>
  </r>
  <r>
    <x v="4"/>
    <n v="52150"/>
    <s v="Kernel"/>
    <d v="2025-09-19T00:00:00"/>
    <x v="0"/>
    <x v="1"/>
    <x v="25"/>
    <s v="Ukraine"/>
    <s v="Export"/>
    <s v="Chornomorsk"/>
    <s v="Transbulk"/>
  </r>
  <r>
    <x v="0"/>
    <n v="5381"/>
    <s v="N/A"/>
    <d v="2025-09-19T00:00:00"/>
    <x v="0"/>
    <x v="1"/>
    <x v="6"/>
    <s v="Ukraine"/>
    <s v="Export"/>
    <s v="Pivdennyi"/>
    <s v="Migtrans"/>
  </r>
  <r>
    <x v="9"/>
    <n v="45961"/>
    <s v="LNZ"/>
    <d v="2025-09-19T00:00:00"/>
    <x v="0"/>
    <x v="1"/>
    <x v="23"/>
    <s v="Ukraine"/>
    <s v="Export"/>
    <s v="Chornomorsk"/>
    <s v="Risoil-Ily"/>
  </r>
  <r>
    <x v="4"/>
    <n v="20000"/>
    <s v="Westchem"/>
    <d v="2025-09-19T00:00:00"/>
    <x v="0"/>
    <x v="1"/>
    <x v="6"/>
    <s v="Ukraine"/>
    <s v="Export"/>
    <s v="Chornomorsk"/>
    <s v="Chornomorsk Trade Port"/>
  </r>
  <r>
    <x v="9"/>
    <n v="1994"/>
    <s v="N/A"/>
    <d v="2025-09-19T00:00:00"/>
    <x v="0"/>
    <x v="1"/>
    <x v="28"/>
    <s v="Ukraine"/>
    <s v="Export"/>
    <s v="Izmail"/>
    <s v="N/A"/>
  </r>
  <r>
    <x v="2"/>
    <n v="7250"/>
    <s v="Bunge"/>
    <d v="2025-09-19T00:00:00"/>
    <x v="0"/>
    <x v="1"/>
    <x v="0"/>
    <s v="Ukraine"/>
    <s v="Export"/>
    <s v="Odesa"/>
    <s v="Opctc"/>
  </r>
  <r>
    <x v="2"/>
    <n v="3150"/>
    <s v="Risoil"/>
    <d v="2025-09-19T00:00:00"/>
    <x v="0"/>
    <x v="1"/>
    <x v="7"/>
    <s v="Ukraine"/>
    <s v="Export"/>
    <s v="Chornomorsk"/>
    <s v="Risoil-Ily"/>
  </r>
  <r>
    <x v="1"/>
    <n v="4700"/>
    <s v="Agriprime"/>
    <d v="2025-09-19T00:00:00"/>
    <x v="0"/>
    <x v="1"/>
    <x v="7"/>
    <s v="Ukraine"/>
    <s v="Export"/>
    <s v="Pivdennyi"/>
    <s v="N/A"/>
  </r>
  <r>
    <x v="4"/>
    <n v="25029"/>
    <s v="Mk Merchants"/>
    <d v="2025-09-19T00:00:00"/>
    <x v="0"/>
    <x v="1"/>
    <x v="7"/>
    <s v="Ukraine"/>
    <s v="Export"/>
    <s v="Odesa"/>
    <s v="N/A"/>
  </r>
  <r>
    <x v="2"/>
    <n v="6100"/>
    <s v="Allseeds"/>
    <d v="2025-09-19T00:00:00"/>
    <x v="0"/>
    <x v="1"/>
    <x v="16"/>
    <s v="Ukraine"/>
    <s v="Export"/>
    <s v="Pivdennyi"/>
    <s v="Abs"/>
  </r>
  <r>
    <x v="14"/>
    <n v="6500"/>
    <s v="Cropfield"/>
    <s v="19.09.2025"/>
    <x v="0"/>
    <x v="1"/>
    <x v="5"/>
    <s v="Ukraine"/>
    <s v="Export"/>
    <s v="Chornomorsk"/>
    <s v="Risoil-Ily"/>
  </r>
  <r>
    <x v="12"/>
    <n v="2182"/>
    <s v="Linkor Trade"/>
    <d v="2025-09-20T00:00:00"/>
    <x v="0"/>
    <x v="1"/>
    <x v="15"/>
    <s v="Ukraine"/>
    <s v="Export"/>
    <s v="Chornomorsk"/>
    <s v="Chornomorsk Trade Port"/>
  </r>
  <r>
    <x v="4"/>
    <n v="8423"/>
    <s v="Agro Fond"/>
    <d v="2025-09-20T00:00:00"/>
    <x v="0"/>
    <x v="1"/>
    <x v="6"/>
    <s v="Ukraine"/>
    <s v="Export"/>
    <s v="Izmail"/>
    <s v="N/A"/>
  </r>
  <r>
    <x v="4"/>
    <n v="27500"/>
    <s v="N/A"/>
    <s v="21.09.2025"/>
    <x v="0"/>
    <x v="1"/>
    <x v="6"/>
    <s v="Ukraine"/>
    <s v="Export"/>
    <s v="Odesa"/>
    <s v="N/A"/>
  </r>
  <r>
    <x v="4"/>
    <n v="28000"/>
    <s v="Kernel"/>
    <d v="2025-09-21T00:00:00"/>
    <x v="0"/>
    <x v="1"/>
    <x v="6"/>
    <s v="Ukraine"/>
    <s v="Export"/>
    <s v="Chornomorsk"/>
    <s v="Transbulk"/>
  </r>
  <r>
    <x v="2"/>
    <n v="7700"/>
    <s v="Kernel"/>
    <d v="2025-09-21T00:00:00"/>
    <x v="0"/>
    <x v="1"/>
    <x v="4"/>
    <s v="Ukraine"/>
    <s v="Export"/>
    <s v="Chornomorsk"/>
    <s v="Tgt"/>
  </r>
  <r>
    <x v="13"/>
    <n v="4800"/>
    <s v="Kernel"/>
    <d v="2025-09-21T00:00:00"/>
    <x v="0"/>
    <x v="1"/>
    <x v="1"/>
    <s v="Ukraine"/>
    <s v="Export"/>
    <s v="Chornomorsk"/>
    <s v="Tgt"/>
  </r>
  <r>
    <x v="4"/>
    <n v="33000"/>
    <s v="Kernel"/>
    <d v="2025-09-21T00:00:00"/>
    <x v="0"/>
    <x v="1"/>
    <x v="6"/>
    <s v="Ukraine"/>
    <s v="Export"/>
    <s v="Chornomorsk"/>
    <s v="N/A"/>
  </r>
  <r>
    <x v="6"/>
    <n v="6209"/>
    <s v="Cudere"/>
    <s v="21.09.2025"/>
    <x v="0"/>
    <x v="1"/>
    <x v="5"/>
    <s v="Ukraine"/>
    <s v="Export"/>
    <s v="Pivdennyi"/>
    <s v="N/A"/>
  </r>
  <r>
    <x v="1"/>
    <n v="7973"/>
    <s v="Arista"/>
    <s v="21.09.2025"/>
    <x v="0"/>
    <x v="1"/>
    <x v="0"/>
    <s v="Ukraine"/>
    <s v="Export"/>
    <s v="Pivdennyi"/>
    <s v="N/A"/>
  </r>
  <r>
    <x v="4"/>
    <n v="11500"/>
    <s v="Agroprosperis"/>
    <s v="21.09.2025"/>
    <x v="0"/>
    <x v="1"/>
    <x v="6"/>
    <s v="Ukraine"/>
    <s v="Export"/>
    <s v="Pivdennyi"/>
    <s v="N/A"/>
  </r>
  <r>
    <x v="3"/>
    <n v="3421"/>
    <s v="DMK"/>
    <s v="22.09.2025"/>
    <x v="0"/>
    <x v="1"/>
    <x v="5"/>
    <s v="Ukraine"/>
    <s v="Export"/>
    <s v="Odesa"/>
    <s v="N/A"/>
  </r>
  <r>
    <x v="5"/>
    <n v="2750"/>
    <s v="N/A"/>
    <d v="2025-09-22T00:00:00"/>
    <x v="0"/>
    <x v="1"/>
    <x v="0"/>
    <s v="Ukraine"/>
    <s v="Export"/>
    <s v="Reni"/>
    <s v="Agro-Reni"/>
  </r>
  <r>
    <x v="4"/>
    <n v="2750"/>
    <s v="N/A"/>
    <d v="2025-09-22T00:00:00"/>
    <x v="0"/>
    <x v="1"/>
    <x v="0"/>
    <s v="Ukraine"/>
    <s v="Export"/>
    <s v="Reni"/>
    <s v="Agro-Reni"/>
  </r>
  <r>
    <x v="4"/>
    <n v="57000"/>
    <s v="Louis Dreyfus"/>
    <d v="2025-09-23T00:00:00"/>
    <x v="0"/>
    <x v="1"/>
    <x v="6"/>
    <s v="Ukraine"/>
    <s v="Export"/>
    <s v="Odesa"/>
    <s v="Brooklyn"/>
  </r>
  <r>
    <x v="9"/>
    <n v="64865"/>
    <s v="ADM"/>
    <d v="2025-09-23T00:00:00"/>
    <x v="0"/>
    <x v="1"/>
    <x v="4"/>
    <s v="Ukraine"/>
    <s v="Export"/>
    <s v="Odesa"/>
    <s v="Ukrelevatorprom"/>
  </r>
  <r>
    <x v="4"/>
    <n v="27350"/>
    <s v="Cofco"/>
    <d v="2025-09-23T00:00:00"/>
    <x v="0"/>
    <x v="1"/>
    <x v="12"/>
    <s v="Ukraine"/>
    <s v="Export"/>
    <s v="Chornomorsk"/>
    <s v="Risoil-Ily"/>
  </r>
  <r>
    <x v="2"/>
    <n v="6000"/>
    <s v="Bunge"/>
    <d v="2025-09-23T00:00:00"/>
    <x v="0"/>
    <x v="1"/>
    <x v="3"/>
    <s v="Ukraine"/>
    <s v="Export"/>
    <s v="Odesa"/>
    <s v="Opctc"/>
  </r>
  <r>
    <x v="2"/>
    <n v="4124"/>
    <s v="Golden Dragon"/>
    <d v="2025-09-23T00:00:00"/>
    <x v="0"/>
    <x v="1"/>
    <x v="7"/>
    <s v="Ukraine"/>
    <s v="Export"/>
    <s v="Pivdennyi"/>
    <s v="Sunflower Terminal"/>
  </r>
  <r>
    <x v="4"/>
    <n v="3420"/>
    <s v="Alberta Trade"/>
    <d v="2025-09-23T00:00:00"/>
    <x v="0"/>
    <x v="1"/>
    <x v="10"/>
    <s v="Ukraine"/>
    <s v="Export"/>
    <s v="Izmail"/>
    <s v="N/A"/>
  </r>
  <r>
    <x v="4"/>
    <n v="31770"/>
    <s v="Kernel"/>
    <d v="2025-09-23T00:00:00"/>
    <x v="0"/>
    <x v="1"/>
    <x v="6"/>
    <s v="Ukraine"/>
    <s v="Export"/>
    <s v="Chornomorsk"/>
    <s v="Transbulk"/>
  </r>
  <r>
    <x v="4"/>
    <n v="68310"/>
    <s v="Agroprosperis"/>
    <d v="2025-09-24T00:00:00"/>
    <x v="0"/>
    <x v="1"/>
    <x v="21"/>
    <s v="Ukraine"/>
    <s v="Export"/>
    <s v="Pivdennyi"/>
    <s v="Tis-Fertilizers"/>
  </r>
  <r>
    <x v="9"/>
    <n v="31260"/>
    <s v="Cargill"/>
    <d v="2025-09-24T00:00:00"/>
    <x v="0"/>
    <x v="1"/>
    <x v="23"/>
    <s v="Ukraine"/>
    <s v="Export"/>
    <s v="Chornomorsk"/>
    <s v="Risoil-Ily"/>
  </r>
  <r>
    <x v="5"/>
    <n v="63832"/>
    <s v="Cargill"/>
    <d v="2025-09-25T00:00:00"/>
    <x v="0"/>
    <x v="1"/>
    <x v="5"/>
    <s v="Ukraine"/>
    <s v="Export"/>
    <s v="Pivdennyi"/>
    <s v="Borivage"/>
  </r>
  <r>
    <x v="2"/>
    <n v="6300"/>
    <s v="Prime Trading"/>
    <d v="2025-09-25T00:00:00"/>
    <x v="0"/>
    <x v="1"/>
    <x v="6"/>
    <s v="Ukraine"/>
    <s v="Export"/>
    <s v="Pivdennyi"/>
    <s v="Sunflower Terminal"/>
  </r>
  <r>
    <x v="0"/>
    <n v="6000"/>
    <s v="N/A"/>
    <d v="2025-09-25T00:00:00"/>
    <x v="0"/>
    <x v="1"/>
    <x v="5"/>
    <s v="Ukraine"/>
    <s v="Export"/>
    <s v="Izmail"/>
    <s v="N/A"/>
  </r>
  <r>
    <x v="4"/>
    <n v="28500"/>
    <s v="Viterra (Glencore)"/>
    <d v="2025-09-26T00:00:00"/>
    <x v="0"/>
    <x v="1"/>
    <x v="26"/>
    <s v="Ukraine"/>
    <s v="Export"/>
    <s v="Chornomorsk"/>
    <s v="Igt"/>
  </r>
  <r>
    <x v="13"/>
    <n v="7000"/>
    <s v="Bunge"/>
    <d v="2025-09-26T00:00:00"/>
    <x v="0"/>
    <x v="1"/>
    <x v="4"/>
    <s v="Ukraine"/>
    <s v="Export"/>
    <s v="Odesa"/>
    <s v="Opctc"/>
  </r>
  <r>
    <x v="0"/>
    <n v="6600"/>
    <s v="N/A"/>
    <d v="2025-09-26T00:00:00"/>
    <x v="0"/>
    <x v="1"/>
    <x v="6"/>
    <s v="Ukraine"/>
    <s v="Export"/>
    <s v="Pivdennyi"/>
    <s v="Migtrans"/>
  </r>
  <r>
    <x v="4"/>
    <n v="68195"/>
    <s v="Astarta"/>
    <d v="2025-09-26T00:00:00"/>
    <x v="0"/>
    <x v="1"/>
    <x v="21"/>
    <s v="Ukraine"/>
    <s v="Export"/>
    <s v="Pivdennyi"/>
    <s v="Neptune (Mv Cargo)"/>
  </r>
  <r>
    <x v="2"/>
    <n v="4052"/>
    <s v="MHP"/>
    <d v="2025-09-26T00:00:00"/>
    <x v="0"/>
    <x v="1"/>
    <x v="3"/>
    <s v="Ukraine"/>
    <s v="Export"/>
    <s v="Pivdennyi"/>
    <s v="Sunflower Terminal"/>
  </r>
  <r>
    <x v="13"/>
    <n v="1081"/>
    <s v="MHP"/>
    <d v="2025-09-26T00:00:00"/>
    <x v="0"/>
    <x v="1"/>
    <x v="3"/>
    <s v="Ukraine"/>
    <s v="Export"/>
    <s v="Pivdennyi"/>
    <s v="Sunflower Terminal"/>
  </r>
  <r>
    <x v="0"/>
    <n v="6621"/>
    <s v="Agriprime"/>
    <d v="2025-09-26T00:00:00"/>
    <x v="0"/>
    <x v="1"/>
    <x v="6"/>
    <s v="Ukraine"/>
    <s v="Export"/>
    <s v="Pivdennyi"/>
    <s v="N/A"/>
  </r>
  <r>
    <x v="6"/>
    <n v="1272"/>
    <s v="Bifiole"/>
    <s v="26.09.2025"/>
    <x v="0"/>
    <x v="1"/>
    <x v="16"/>
    <s v="Ukraine"/>
    <s v="Export"/>
    <s v="Izmail"/>
    <s v="N/A"/>
  </r>
  <r>
    <x v="4"/>
    <n v="21200"/>
    <s v="B&amp;Y"/>
    <d v="2025-09-26T00:00:00"/>
    <x v="0"/>
    <x v="1"/>
    <x v="6"/>
    <s v="Ukraine"/>
    <s v="Export"/>
    <s v="Odesa"/>
    <s v="Brooklyn"/>
  </r>
  <r>
    <x v="4"/>
    <n v="64255"/>
    <s v="Kernel"/>
    <d v="2025-09-27T00:00:00"/>
    <x v="0"/>
    <x v="1"/>
    <x v="21"/>
    <s v="Ukraine"/>
    <s v="Export"/>
    <s v="Chornomorsk"/>
    <s v="Transbulk"/>
  </r>
  <r>
    <x v="4"/>
    <n v="30400"/>
    <s v="Cfg"/>
    <d v="2025-09-27T00:00:00"/>
    <x v="0"/>
    <x v="1"/>
    <x v="12"/>
    <s v="Ukraine"/>
    <s v="Export"/>
    <s v="Chornomorsk"/>
    <s v="Risoil-Ily"/>
  </r>
  <r>
    <x v="2"/>
    <n v="43000"/>
    <s v="Kernel"/>
    <d v="2025-09-27T00:00:00"/>
    <x v="0"/>
    <x v="1"/>
    <x v="8"/>
    <s v="Ukraine"/>
    <s v="Export"/>
    <s v="Chornomorsk"/>
    <s v="Tgt"/>
  </r>
  <r>
    <x v="4"/>
    <n v="23200"/>
    <s v="Arista Trading"/>
    <s v="28.09.2025"/>
    <x v="0"/>
    <x v="1"/>
    <x v="6"/>
    <s v="Ukraine"/>
    <s v="Export"/>
    <s v="Odesa"/>
    <s v="N/A"/>
  </r>
  <r>
    <x v="2"/>
    <n v="6100"/>
    <s v="Allseeds"/>
    <d v="2025-09-28T00:00:00"/>
    <x v="0"/>
    <x v="1"/>
    <x v="1"/>
    <s v="Ukraine"/>
    <s v="Export"/>
    <s v="Pivdennyi"/>
    <s v="Abs"/>
  </r>
  <r>
    <x v="13"/>
    <n v="6000"/>
    <s v="Allseeds"/>
    <d v="2025-09-28T00:00:00"/>
    <x v="0"/>
    <x v="1"/>
    <x v="4"/>
    <s v="Ukraine"/>
    <s v="Export"/>
    <s v="Pivdennyi"/>
    <s v="Abs"/>
  </r>
  <r>
    <x v="4"/>
    <n v="12739"/>
    <s v="N/A"/>
    <d v="2025-09-28T00:00:00"/>
    <x v="0"/>
    <x v="1"/>
    <x v="9"/>
    <s v="Ukraine"/>
    <s v="Export"/>
    <s v="Chornomorsk"/>
    <s v="Chornomorsk Trade Port"/>
  </r>
  <r>
    <x v="4"/>
    <n v="26500"/>
    <s v="N/A"/>
    <d v="2025-09-28T00:00:00"/>
    <x v="0"/>
    <x v="1"/>
    <x v="6"/>
    <s v="Ukraine"/>
    <s v="Export"/>
    <s v="Chornomorsk"/>
    <s v="Eco Resource Hold. (Olir Grain)"/>
  </r>
  <r>
    <x v="2"/>
    <n v="5900"/>
    <s v="Agriprime"/>
    <d v="2025-09-28T00:00:00"/>
    <x v="0"/>
    <x v="1"/>
    <x v="0"/>
    <s v="Ukraine"/>
    <s v="Export"/>
    <s v="Pivdennyi"/>
    <s v="Sunflower Terminal"/>
  </r>
  <r>
    <x v="7"/>
    <n v="62780"/>
    <s v="Kernel"/>
    <d v="2025-09-29T00:00:00"/>
    <x v="0"/>
    <x v="1"/>
    <x v="17"/>
    <s v="Ukraine"/>
    <s v="Export"/>
    <s v="Chornomorsk"/>
    <s v="Transbulk"/>
  </r>
  <r>
    <x v="14"/>
    <n v="4918"/>
    <s v="Izmail-Transbulkterminal"/>
    <d v="2025-09-30T00:00:00"/>
    <x v="0"/>
    <x v="1"/>
    <x v="5"/>
    <s v="Ukraine"/>
    <s v="Export"/>
    <s v="Izmail"/>
    <s v="N/A"/>
  </r>
  <r>
    <x v="4"/>
    <n v="61546"/>
    <s v="Nibulon"/>
    <d v="2025-09-30T00:00:00"/>
    <x v="0"/>
    <x v="1"/>
    <x v="21"/>
    <s v="Ukraine"/>
    <s v="Export"/>
    <s v="Pivdennyi"/>
    <s v="Tis-Grain"/>
  </r>
  <r>
    <x v="2"/>
    <n v="8743"/>
    <s v="Bunge"/>
    <d v="2025-09-30T00:00:00"/>
    <x v="0"/>
    <x v="1"/>
    <x v="3"/>
    <s v="Ukraine"/>
    <s v="Export"/>
    <s v="Odesa"/>
    <s v="Opctc"/>
  </r>
  <r>
    <x v="13"/>
    <n v="4000"/>
    <s v="Bunge"/>
    <d v="2025-09-30T00:00:00"/>
    <x v="0"/>
    <x v="1"/>
    <x v="4"/>
    <s v="Ukraine"/>
    <s v="Export"/>
    <s v="Odesa"/>
    <s v="Opctc"/>
  </r>
  <r>
    <x v="2"/>
    <n v="7657"/>
    <s v="Bunge"/>
    <d v="2025-09-30T00:00:00"/>
    <x v="0"/>
    <x v="1"/>
    <x v="4"/>
    <s v="Ukraine"/>
    <s v="Export"/>
    <s v="Odesa"/>
    <s v="Opctc"/>
  </r>
  <r>
    <x v="4"/>
    <n v="3084"/>
    <s v="Alberta Trade"/>
    <s v="30.09.2025"/>
    <x v="0"/>
    <x v="1"/>
    <x v="10"/>
    <s v="Ukraine"/>
    <s v="Export"/>
    <s v="Izmail"/>
    <s v="N/A"/>
  </r>
  <r>
    <x v="0"/>
    <n v="10441"/>
    <s v="Cetus Trade"/>
    <d v="2025-09-30T00:00:00"/>
    <x v="0"/>
    <x v="1"/>
    <x v="7"/>
    <s v="Ukraine"/>
    <s v="Export"/>
    <s v="Odesa"/>
    <s v="N/A"/>
  </r>
  <r>
    <x v="4"/>
    <n v="21300"/>
    <s v="Zaria Trade"/>
    <s v="30.09.2025"/>
    <x v="0"/>
    <x v="1"/>
    <x v="6"/>
    <s v="Ukraine"/>
    <s v="Export"/>
    <s v="Pivdennyi"/>
    <s v="N/A"/>
  </r>
  <r>
    <x v="16"/>
    <n v="3300"/>
    <s v="Linkor Trade"/>
    <d v="2025-10-01T00:00:00"/>
    <x v="0"/>
    <x v="2"/>
    <x v="1"/>
    <s v="Ukraine"/>
    <s v="Export"/>
    <s v="Chornomorsk"/>
    <s v="Chornomorsk Trade Port"/>
  </r>
  <r>
    <x v="1"/>
    <n v="24724"/>
    <s v="Kernel"/>
    <d v="2025-10-01T00:00:00"/>
    <x v="0"/>
    <x v="2"/>
    <x v="0"/>
    <s v="Ukraine"/>
    <s v="Export"/>
    <s v="Chornomorsk"/>
    <s v="Transbulk"/>
  </r>
  <r>
    <x v="5"/>
    <n v="30000"/>
    <s v="Kernel"/>
    <d v="2025-10-01T00:00:00"/>
    <x v="0"/>
    <x v="2"/>
    <x v="15"/>
    <s v="Ukraine"/>
    <s v="Export"/>
    <s v="Chornomorsk"/>
    <s v="Transbulk"/>
  </r>
  <r>
    <x v="2"/>
    <n v="3012"/>
    <s v="Prime Trading"/>
    <d v="2025-10-01T00:00:00"/>
    <x v="0"/>
    <x v="2"/>
    <x v="6"/>
    <s v="Ukraine"/>
    <s v="Export"/>
    <s v="Pivdennyi"/>
    <s v="Sunflower Terminal"/>
  </r>
  <r>
    <x v="13"/>
    <n v="1997"/>
    <s v="Izmail-Transbulkterminal"/>
    <d v="2025-10-01T00:00:00"/>
    <x v="0"/>
    <x v="2"/>
    <x v="16"/>
    <s v="Ukraine"/>
    <s v="Export"/>
    <s v="Izmail"/>
    <s v="N/A"/>
  </r>
  <r>
    <x v="0"/>
    <n v="5629"/>
    <s v="Agro Fond"/>
    <d v="2025-10-01T00:00:00"/>
    <x v="0"/>
    <x v="2"/>
    <x v="0"/>
    <s v="Ukraine"/>
    <s v="Export"/>
    <s v="Izmail"/>
    <s v="N/A"/>
  </r>
  <r>
    <x v="0"/>
    <n v="1812"/>
    <s v="N/A"/>
    <d v="2025-10-01T00:00:00"/>
    <x v="0"/>
    <x v="2"/>
    <x v="5"/>
    <s v="Ukraine"/>
    <s v="Export"/>
    <s v="Izmail"/>
    <s v="N/A"/>
  </r>
  <r>
    <x v="5"/>
    <n v="4217"/>
    <s v="Nibulon"/>
    <s v="02.10.2025"/>
    <x v="0"/>
    <x v="2"/>
    <x v="2"/>
    <s v="Ukraine"/>
    <s v="Export"/>
    <s v="Izmail"/>
    <s v="N/A"/>
  </r>
  <r>
    <x v="4"/>
    <n v="27000"/>
    <s v="Agroprosperis"/>
    <d v="2025-10-02T00:00:00"/>
    <x v="0"/>
    <x v="2"/>
    <x v="6"/>
    <s v="Ukraine"/>
    <s v="Export"/>
    <s v="Odesa"/>
    <s v="N/A"/>
  </r>
  <r>
    <x v="4"/>
    <n v="16150"/>
    <s v="N/A"/>
    <d v="2025-10-02T00:00:00"/>
    <x v="0"/>
    <x v="2"/>
    <x v="6"/>
    <s v="Ukraine"/>
    <s v="Export"/>
    <s v="Chornomorsk"/>
    <s v="Risoil-Ily"/>
  </r>
  <r>
    <x v="4"/>
    <n v="27000"/>
    <s v="Adelon"/>
    <d v="2025-10-03T00:00:00"/>
    <x v="0"/>
    <x v="2"/>
    <x v="6"/>
    <s v="Ukraine"/>
    <s v="Export"/>
    <s v="Chornomorsk"/>
    <s v="Chornomorsk Trade Port"/>
  </r>
  <r>
    <x v="4"/>
    <n v="31500"/>
    <s v="ADM"/>
    <d v="2025-10-03T00:00:00"/>
    <x v="0"/>
    <x v="2"/>
    <x v="26"/>
    <s v="Ukraine"/>
    <s v="Export"/>
    <s v="Odesa"/>
    <s v="Ukrelevatorprom"/>
  </r>
  <r>
    <x v="13"/>
    <n v="4200"/>
    <s v="ADM"/>
    <d v="2025-10-03T00:00:00"/>
    <x v="0"/>
    <x v="2"/>
    <x v="3"/>
    <s v="Ukraine"/>
    <s v="Export"/>
    <s v="Chornomorsk"/>
    <s v="Risoil-Ily"/>
  </r>
  <r>
    <x v="1"/>
    <n v="26300"/>
    <s v="Nibulon"/>
    <d v="2025-10-03T00:00:00"/>
    <x v="0"/>
    <x v="2"/>
    <x v="5"/>
    <s v="Ukraine"/>
    <s v="Export"/>
    <s v="Pivdennyi"/>
    <s v="Tis-Grain"/>
  </r>
  <r>
    <x v="4"/>
    <n v="31050"/>
    <s v="MHP"/>
    <d v="2025-10-03T00:00:00"/>
    <x v="0"/>
    <x v="2"/>
    <x v="14"/>
    <s v="Ukraine"/>
    <s v="Export"/>
    <s v="Chornomorsk"/>
    <s v="Eco Resource Hold. (Olir Grain)"/>
  </r>
  <r>
    <x v="1"/>
    <n v="5950"/>
    <s v="Agriprime"/>
    <d v="2025-10-03T00:00:00"/>
    <x v="0"/>
    <x v="2"/>
    <x v="0"/>
    <s v="Ukraine"/>
    <s v="Export"/>
    <s v="Pivdennyi"/>
    <s v="N/A"/>
  </r>
  <r>
    <x v="13"/>
    <n v="6000"/>
    <s v="Allseeds"/>
    <d v="2025-10-03T00:00:00"/>
    <x v="0"/>
    <x v="2"/>
    <x v="18"/>
    <s v="Ukraine"/>
    <s v="Export"/>
    <s v="Pivdennyi"/>
    <s v="Abs"/>
  </r>
  <r>
    <x v="2"/>
    <n v="3000"/>
    <s v="Crystal Alliance Trade"/>
    <d v="2025-10-04T00:00:00"/>
    <x v="0"/>
    <x v="2"/>
    <x v="7"/>
    <s v="Ukraine"/>
    <s v="Export"/>
    <s v="Izmail"/>
    <s v="N/A"/>
  </r>
  <r>
    <x v="4"/>
    <n v="65990"/>
    <s v="MHP"/>
    <d v="2025-10-05T00:00:00"/>
    <x v="0"/>
    <x v="2"/>
    <x v="21"/>
    <s v="Ukraine"/>
    <s v="Export"/>
    <s v="Pivdennyi"/>
    <s v="Neptune (Mv Cargo)"/>
  </r>
  <r>
    <x v="4"/>
    <n v="22337"/>
    <s v="Westchem"/>
    <d v="2025-10-05T00:00:00"/>
    <x v="0"/>
    <x v="2"/>
    <x v="6"/>
    <s v="Ukraine"/>
    <s v="Export"/>
    <s v="Chornomorsk"/>
    <s v="Chornomorsk Trade Port"/>
  </r>
  <r>
    <x v="4"/>
    <n v="17500"/>
    <s v="Kernel"/>
    <d v="2025-10-05T00:00:00"/>
    <x v="0"/>
    <x v="2"/>
    <x v="15"/>
    <s v="Ukraine"/>
    <s v="Export"/>
    <s v="Chornomorsk"/>
    <s v="Transbulk"/>
  </r>
  <r>
    <x v="4"/>
    <n v="26300"/>
    <s v="Kernel"/>
    <d v="2025-10-05T00:00:00"/>
    <x v="0"/>
    <x v="2"/>
    <x v="6"/>
    <s v="Ukraine"/>
    <s v="Export"/>
    <s v="Chornomorsk"/>
    <s v="Transbulk"/>
  </r>
  <r>
    <x v="4"/>
    <n v="30100"/>
    <s v="Viterra (Glencore)"/>
    <d v="2025-10-05T00:00:00"/>
    <x v="0"/>
    <x v="2"/>
    <x v="26"/>
    <s v="Ukraine"/>
    <s v="Export"/>
    <s v="Chornomorsk"/>
    <s v="Igt"/>
  </r>
  <r>
    <x v="0"/>
    <n v="40985"/>
    <s v="N/A"/>
    <d v="2025-10-05T00:00:00"/>
    <x v="0"/>
    <x v="2"/>
    <x v="30"/>
    <s v="Ukraine"/>
    <s v="Export"/>
    <s v="Odesa"/>
    <s v="N/A"/>
  </r>
  <r>
    <x v="5"/>
    <n v="3011"/>
    <s v="N/A"/>
    <d v="2025-10-05T00:00:00"/>
    <x v="0"/>
    <x v="2"/>
    <x v="2"/>
    <s v="Ukraine"/>
    <s v="Export"/>
    <s v="Pivdennyi"/>
    <s v="Tis-Grain"/>
  </r>
  <r>
    <x v="4"/>
    <n v="4220"/>
    <s v="N/A"/>
    <d v="2025-10-05T00:00:00"/>
    <x v="0"/>
    <x v="2"/>
    <x v="2"/>
    <s v="Ukraine"/>
    <s v="Export"/>
    <s v="Pivdennyi"/>
    <s v="Tis-Grain"/>
  </r>
  <r>
    <x v="1"/>
    <n v="6600"/>
    <s v="N/A"/>
    <d v="2025-10-05T00:00:00"/>
    <x v="0"/>
    <x v="2"/>
    <x v="2"/>
    <s v="Ukraine"/>
    <s v="Export"/>
    <s v="Pivdennyi"/>
    <s v="Tis-Grain"/>
  </r>
  <r>
    <x v="4"/>
    <n v="29300"/>
    <s v="Kernel"/>
    <d v="2025-10-05T00:00:00"/>
    <x v="0"/>
    <x v="2"/>
    <x v="6"/>
    <s v="Ukraine"/>
    <s v="Export"/>
    <s v="Chornomorsk"/>
    <s v="Transbulk"/>
  </r>
  <r>
    <x v="4"/>
    <n v="21584"/>
    <s v="Agromino"/>
    <d v="2025-10-05T00:00:00"/>
    <x v="0"/>
    <x v="2"/>
    <x v="5"/>
    <s v="Ukraine"/>
    <s v="Export"/>
    <s v="Chornomorsk"/>
    <s v="Trans-Agro"/>
  </r>
  <r>
    <x v="1"/>
    <n v="5500"/>
    <s v="Adelon"/>
    <d v="2025-10-06T00:00:00"/>
    <x v="0"/>
    <x v="2"/>
    <x v="2"/>
    <s v="Ukraine"/>
    <s v="Export"/>
    <s v="Chornomorsk"/>
    <s v="Chornomorsk Trade Port"/>
  </r>
  <r>
    <x v="1"/>
    <n v="4806"/>
    <s v="Louis Dreyfus"/>
    <d v="2025-10-06T00:00:00"/>
    <x v="0"/>
    <x v="2"/>
    <x v="10"/>
    <s v="Ukraine"/>
    <s v="Export"/>
    <s v="Pivdennyi"/>
    <s v="Borivage"/>
  </r>
  <r>
    <x v="4"/>
    <n v="31100"/>
    <s v="MHP"/>
    <d v="2025-10-06T00:00:00"/>
    <x v="0"/>
    <x v="2"/>
    <x v="26"/>
    <s v="Ukraine"/>
    <s v="Export"/>
    <s v="Chornomorsk"/>
    <s v="Risoil-Ily"/>
  </r>
  <r>
    <x v="1"/>
    <n v="5053"/>
    <s v="N/A"/>
    <d v="2025-10-06T00:00:00"/>
    <x v="0"/>
    <x v="2"/>
    <x v="9"/>
    <s v="Ukraine"/>
    <s v="Export"/>
    <s v="Chornomorsk"/>
    <s v="Chornomorsk Trade Port"/>
  </r>
  <r>
    <x v="4"/>
    <n v="4551"/>
    <s v="N/A"/>
    <d v="2025-10-06T00:00:00"/>
    <x v="0"/>
    <x v="2"/>
    <x v="9"/>
    <s v="Ukraine"/>
    <s v="Export"/>
    <s v="Chornomorsk"/>
    <s v="Chornomorsk Trade Port"/>
  </r>
  <r>
    <x v="4"/>
    <n v="4900"/>
    <s v="MHP"/>
    <d v="2025-10-06T00:00:00"/>
    <x v="0"/>
    <x v="2"/>
    <x v="10"/>
    <s v="Ukraine"/>
    <s v="Export"/>
    <s v="Chornomorsk"/>
    <s v="Risoil-Ily"/>
  </r>
  <r>
    <x v="6"/>
    <n v="4008"/>
    <s v="N/A"/>
    <d v="2025-10-06T00:00:00"/>
    <x v="0"/>
    <x v="2"/>
    <x v="11"/>
    <s v="Ukraine"/>
    <s v="Export"/>
    <s v="Pivdennyi"/>
    <s v="N/A"/>
  </r>
  <r>
    <x v="4"/>
    <n v="5000"/>
    <s v="N/A"/>
    <d v="2025-10-06T00:00:00"/>
    <x v="0"/>
    <x v="2"/>
    <x v="2"/>
    <s v="Ukraine"/>
    <s v="Export"/>
    <s v="Izmail"/>
    <s v="N/A"/>
  </r>
  <r>
    <x v="0"/>
    <n v="3599"/>
    <s v="Glenport"/>
    <d v="2025-10-06T00:00:00"/>
    <x v="0"/>
    <x v="2"/>
    <x v="5"/>
    <s v="Ukraine"/>
    <s v="Export"/>
    <s v="Pivdennyi"/>
    <s v="N/A"/>
  </r>
  <r>
    <x v="0"/>
    <n v="6000"/>
    <s v="Agro Fond"/>
    <d v="2025-10-06T00:00:00"/>
    <x v="0"/>
    <x v="2"/>
    <x v="5"/>
    <s v="Ukraine"/>
    <s v="Export"/>
    <s v="Izmail"/>
    <s v="N/A"/>
  </r>
  <r>
    <x v="9"/>
    <n v="27023"/>
    <s v="Agroprosperis"/>
    <d v="2025-10-07T00:00:00"/>
    <x v="0"/>
    <x v="2"/>
    <x v="18"/>
    <s v="Ukraine"/>
    <s v="Export"/>
    <s v="Pivdennyi"/>
    <s v="Tis-Grain"/>
  </r>
  <r>
    <x v="0"/>
    <n v="5056"/>
    <s v="N/A"/>
    <d v="2025-10-07T00:00:00"/>
    <x v="0"/>
    <x v="2"/>
    <x v="5"/>
    <s v="Ukraine"/>
    <s v="Export"/>
    <s v="Pivdennyi"/>
    <s v="N/A"/>
  </r>
  <r>
    <x v="2"/>
    <n v="3599"/>
    <s v="Crystal Alliance Trade"/>
    <d v="2025-10-08T00:00:00"/>
    <x v="0"/>
    <x v="2"/>
    <x v="28"/>
    <s v="Ukraine"/>
    <s v="Export"/>
    <s v="Izmail"/>
    <s v="N/A"/>
  </r>
  <r>
    <x v="2"/>
    <n v="8975"/>
    <s v="Bunge"/>
    <d v="2025-10-08T00:00:00"/>
    <x v="0"/>
    <x v="2"/>
    <x v="20"/>
    <s v="Ukraine"/>
    <s v="Export"/>
    <s v="Odesa"/>
    <s v="Opctc"/>
  </r>
  <r>
    <x v="2"/>
    <n v="5950"/>
    <s v="Kernel"/>
    <d v="2025-10-08T00:00:00"/>
    <x v="0"/>
    <x v="2"/>
    <x v="0"/>
    <s v="Ukraine"/>
    <s v="Export"/>
    <s v="Pivdennyi"/>
    <s v="Oet"/>
  </r>
  <r>
    <x v="2"/>
    <n v="6600"/>
    <s v="Agriprime"/>
    <d v="2025-10-08T00:00:00"/>
    <x v="0"/>
    <x v="2"/>
    <x v="6"/>
    <s v="Ukraine"/>
    <s v="Export"/>
    <s v="Pivdennyi"/>
    <s v="Sunflower Terminal"/>
  </r>
  <r>
    <x v="13"/>
    <n v="6000"/>
    <s v="Cargill"/>
    <d v="2025-10-08T00:00:00"/>
    <x v="0"/>
    <x v="2"/>
    <x v="3"/>
    <s v="Ukraine"/>
    <s v="Export"/>
    <s v="Chornomorsk"/>
    <s v="Risoil-Ily"/>
  </r>
  <r>
    <x v="2"/>
    <n v="9400"/>
    <s v="Allseeds"/>
    <d v="2025-10-09T00:00:00"/>
    <x v="0"/>
    <x v="2"/>
    <x v="4"/>
    <s v="Ukraine"/>
    <s v="Export"/>
    <s v="Pivdennyi"/>
    <s v="Abs"/>
  </r>
  <r>
    <x v="2"/>
    <n v="6500"/>
    <s v="Kernel"/>
    <d v="2025-10-09T00:00:00"/>
    <x v="0"/>
    <x v="2"/>
    <x v="4"/>
    <s v="Ukraine"/>
    <s v="Export"/>
    <s v="Chornomorsk"/>
    <s v="Tgt"/>
  </r>
  <r>
    <x v="13"/>
    <n v="6300"/>
    <s v="Kernel"/>
    <d v="2025-10-09T00:00:00"/>
    <x v="0"/>
    <x v="2"/>
    <x v="3"/>
    <s v="Ukraine"/>
    <s v="Export"/>
    <s v="Chornomorsk"/>
    <s v="Tgt"/>
  </r>
  <r>
    <x v="13"/>
    <n v="6300"/>
    <s v="Kernel"/>
    <d v="2025-10-09T00:00:00"/>
    <x v="0"/>
    <x v="2"/>
    <x v="18"/>
    <s v="Ukraine"/>
    <s v="Export"/>
    <s v="Chornomorsk"/>
    <s v="Tgt"/>
  </r>
  <r>
    <x v="4"/>
    <n v="4500"/>
    <s v="N/A"/>
    <d v="2025-10-09T00:00:00"/>
    <x v="0"/>
    <x v="2"/>
    <x v="7"/>
    <s v="Ukraine"/>
    <s v="Export"/>
    <s v="Izmail"/>
    <s v="N/A"/>
  </r>
  <r>
    <x v="1"/>
    <n v="27239"/>
    <s v="Kernel"/>
    <d v="2025-10-09T00:00:00"/>
    <x v="0"/>
    <x v="2"/>
    <x v="0"/>
    <s v="Ukraine"/>
    <s v="Export"/>
    <s v="Chornomorsk"/>
    <s v="Transbulk"/>
  </r>
  <r>
    <x v="2"/>
    <n v="1144"/>
    <s v="Sunolta"/>
    <d v="2025-10-09T00:00:00"/>
    <x v="0"/>
    <x v="2"/>
    <x v="16"/>
    <s v="Ukraine"/>
    <s v="Export"/>
    <s v="Izmail"/>
    <s v="N/A"/>
  </r>
  <r>
    <x v="1"/>
    <n v="3008"/>
    <s v="Soya Hellas"/>
    <s v="10.10.2025"/>
    <x v="0"/>
    <x v="2"/>
    <x v="10"/>
    <s v="Ukraine"/>
    <s v="Export"/>
    <s v="Izmail"/>
    <s v="N/A"/>
  </r>
  <r>
    <x v="4"/>
    <n v="30300"/>
    <s v="Viterra (Glencore)"/>
    <d v="2025-10-10T00:00:00"/>
    <x v="0"/>
    <x v="2"/>
    <x v="26"/>
    <s v="Ukraine"/>
    <s v="Export"/>
    <s v="Chornomorsk"/>
    <s v="Igt"/>
  </r>
  <r>
    <x v="2"/>
    <n v="6300"/>
    <s v="Kernel"/>
    <d v="2025-10-10T00:00:00"/>
    <x v="0"/>
    <x v="2"/>
    <x v="3"/>
    <s v="Ukraine"/>
    <s v="Export"/>
    <s v="Pivdennyi"/>
    <s v="Oet"/>
  </r>
  <r>
    <x v="2"/>
    <n v="7600"/>
    <s v="Prime Trading"/>
    <d v="2025-10-10T00:00:00"/>
    <x v="0"/>
    <x v="2"/>
    <x v="31"/>
    <s v="Ukraine"/>
    <s v="Export"/>
    <s v="Pivdennyi"/>
    <s v="Sunflower Terminal"/>
  </r>
  <r>
    <x v="2"/>
    <n v="6000"/>
    <s v="ADM"/>
    <d v="2025-10-10T00:00:00"/>
    <x v="0"/>
    <x v="2"/>
    <x v="0"/>
    <s v="Ukraine"/>
    <s v="Export"/>
    <s v="Chornomorsk"/>
    <s v="Risoil-Ily"/>
  </r>
  <r>
    <x v="2"/>
    <n v="6724"/>
    <s v="Bunge"/>
    <d v="2025-10-10T00:00:00"/>
    <x v="0"/>
    <x v="2"/>
    <x v="0"/>
    <s v="Ukraine"/>
    <s v="Export"/>
    <s v="Odesa"/>
    <s v="Opctc"/>
  </r>
  <r>
    <x v="7"/>
    <n v="6268"/>
    <s v="Crystal Alliance Trade"/>
    <d v="2025-10-10T00:00:00"/>
    <x v="0"/>
    <x v="2"/>
    <x v="6"/>
    <s v="Ukraine"/>
    <s v="Export"/>
    <s v="Izmail"/>
    <s v="N/A"/>
  </r>
  <r>
    <x v="2"/>
    <n v="690"/>
    <s v="Sunolta"/>
    <d v="2025-10-10T00:00:00"/>
    <x v="0"/>
    <x v="2"/>
    <x v="16"/>
    <s v="Ukraine"/>
    <s v="Export"/>
    <s v="Izmail"/>
    <s v="N/A"/>
  </r>
  <r>
    <x v="2"/>
    <n v="1134"/>
    <s v="Sunolta"/>
    <d v="2025-10-10T00:00:00"/>
    <x v="0"/>
    <x v="2"/>
    <x v="16"/>
    <s v="Ukraine"/>
    <s v="Export"/>
    <s v="Izmail"/>
    <s v="N/A"/>
  </r>
  <r>
    <x v="1"/>
    <n v="16000"/>
    <s v="Cargill"/>
    <d v="2025-10-10T00:00:00"/>
    <x v="0"/>
    <x v="2"/>
    <x v="3"/>
    <s v="Ukraine"/>
    <s v="Export"/>
    <s v="Pivdennyi"/>
    <s v="Neptune (Mv Cargo)"/>
  </r>
  <r>
    <x v="1"/>
    <n v="6525"/>
    <s v="ADM"/>
    <d v="2025-10-10T00:00:00"/>
    <x v="0"/>
    <x v="2"/>
    <x v="2"/>
    <s v="Ukraine"/>
    <s v="Export"/>
    <s v="Odesa"/>
    <s v="Ukrelevatorprom"/>
  </r>
  <r>
    <x v="5"/>
    <n v="3003"/>
    <s v="ADM"/>
    <d v="2025-10-10T00:00:00"/>
    <x v="0"/>
    <x v="2"/>
    <x v="2"/>
    <s v="Ukraine"/>
    <s v="Export"/>
    <s v="Odesa"/>
    <s v="Ukrelevatorprom"/>
  </r>
  <r>
    <x v="2"/>
    <n v="6300"/>
    <s v="Allseeds"/>
    <d v="2025-10-10T00:00:00"/>
    <x v="0"/>
    <x v="2"/>
    <x v="1"/>
    <s v="Ukraine"/>
    <s v="Export"/>
    <s v="Pivdennyi"/>
    <s v="Abs"/>
  </r>
  <r>
    <x v="4"/>
    <n v="12000"/>
    <s v="Arista Trading"/>
    <s v="11.10.2025"/>
    <x v="0"/>
    <x v="2"/>
    <x v="19"/>
    <s v="Ukraine"/>
    <s v="Export"/>
    <s v="Odesa"/>
    <s v="N/A"/>
  </r>
  <r>
    <x v="2"/>
    <n v="3298"/>
    <s v="Crystal Alliance Trade"/>
    <d v="2025-10-11T00:00:00"/>
    <x v="0"/>
    <x v="2"/>
    <x v="7"/>
    <s v="Ukraine"/>
    <s v="Export"/>
    <s v="Izmail"/>
    <s v="N/A"/>
  </r>
  <r>
    <x v="13"/>
    <n v="6300"/>
    <s v="Cargill"/>
    <d v="2025-10-11T00:00:00"/>
    <x v="0"/>
    <x v="2"/>
    <x v="3"/>
    <s v="Ukraine"/>
    <s v="Export"/>
    <s v="Pivdennyi"/>
    <s v="Risoil-Ily"/>
  </r>
  <r>
    <x v="0"/>
    <n v="5400"/>
    <s v="N/A"/>
    <d v="2025-10-11T00:00:00"/>
    <x v="0"/>
    <x v="2"/>
    <x v="5"/>
    <s v="Ukraine"/>
    <s v="Export"/>
    <s v="Pivdennyi"/>
    <s v="N/A"/>
  </r>
  <r>
    <x v="4"/>
    <n v="28800"/>
    <s v="Nibulon"/>
    <d v="2025-10-11T00:00:00"/>
    <x v="0"/>
    <x v="2"/>
    <x v="6"/>
    <s v="Ukraine"/>
    <s v="Export"/>
    <s v="Chornomorsk"/>
    <s v="Transservice 2008"/>
  </r>
  <r>
    <x v="9"/>
    <n v="24190"/>
    <s v="Cfg"/>
    <d v="2025-10-11T00:00:00"/>
    <x v="0"/>
    <x v="2"/>
    <x v="23"/>
    <s v="Ukraine"/>
    <s v="Export"/>
    <s v="Odesa"/>
    <s v="N/A"/>
  </r>
  <r>
    <x v="1"/>
    <n v="25438"/>
    <s v="Kernel"/>
    <d v="2025-10-11T00:00:00"/>
    <x v="0"/>
    <x v="2"/>
    <x v="6"/>
    <s v="Ukraine"/>
    <s v="Export"/>
    <s v="Chornomorsk"/>
    <s v="Transbulk"/>
  </r>
  <r>
    <x v="4"/>
    <n v="27000"/>
    <s v="Louis Dreyfus"/>
    <d v="2025-10-11T00:00:00"/>
    <x v="0"/>
    <x v="2"/>
    <x v="26"/>
    <s v="Ukraine"/>
    <s v="Export"/>
    <s v="Odesa"/>
    <s v="Brooklyn"/>
  </r>
  <r>
    <x v="1"/>
    <n v="27500"/>
    <s v="Kernel"/>
    <d v="2025-10-11T00:00:00"/>
    <x v="0"/>
    <x v="2"/>
    <x v="5"/>
    <s v="Ukraine"/>
    <s v="Export"/>
    <s v="Chornomorsk"/>
    <s v="Transbulk"/>
  </r>
  <r>
    <x v="1"/>
    <n v="3134"/>
    <s v="Louis Dreyfus"/>
    <d v="2025-10-11T00:00:00"/>
    <x v="0"/>
    <x v="2"/>
    <x v="10"/>
    <s v="Ukraine"/>
    <s v="Export"/>
    <s v="Pivdennyi"/>
    <s v="Borivage"/>
  </r>
  <r>
    <x v="1"/>
    <n v="4853"/>
    <s v="ADM"/>
    <s v="12.10.2025"/>
    <x v="0"/>
    <x v="2"/>
    <x v="5"/>
    <s v="Ukraine"/>
    <s v="Export"/>
    <s v="Odesa"/>
    <s v="N/A"/>
  </r>
  <r>
    <x v="4"/>
    <n v="22240"/>
    <s v="N/A"/>
    <d v="2025-10-12T00:00:00"/>
    <x v="0"/>
    <x v="2"/>
    <x v="6"/>
    <s v="Ukraine"/>
    <s v="Export"/>
    <s v="Chornomorsk"/>
    <s v="Eco Resource Hold. (Olir Grain)"/>
  </r>
  <r>
    <x v="1"/>
    <n v="5469"/>
    <s v="Adelon"/>
    <d v="2025-10-12T00:00:00"/>
    <x v="0"/>
    <x v="2"/>
    <x v="10"/>
    <s v="Ukraine"/>
    <s v="Export"/>
    <s v="Chornomorsk"/>
    <s v="Chornomorsk Trade Port"/>
  </r>
  <r>
    <x v="7"/>
    <n v="5403"/>
    <s v="Bunge"/>
    <d v="2025-10-12T00:00:00"/>
    <x v="0"/>
    <x v="2"/>
    <x v="6"/>
    <s v="Ukraine"/>
    <s v="Export"/>
    <s v="Pivdennyi"/>
    <s v="N/A"/>
  </r>
  <r>
    <x v="4"/>
    <n v="9500"/>
    <s v="Cofco"/>
    <d v="2025-10-12T00:00:00"/>
    <x v="0"/>
    <x v="2"/>
    <x v="5"/>
    <s v="Ukraine"/>
    <s v="Export"/>
    <s v="Chornomorsk"/>
    <s v="Risoil-Ily"/>
  </r>
  <r>
    <x v="4"/>
    <n v="4000"/>
    <s v="N/A"/>
    <d v="2025-10-12T00:00:00"/>
    <x v="0"/>
    <x v="2"/>
    <x v="0"/>
    <s v="Ukraine"/>
    <s v="Export"/>
    <s v="Reni"/>
    <s v="N/A"/>
  </r>
  <r>
    <x v="5"/>
    <n v="17122"/>
    <s v="Cargill"/>
    <d v="2025-10-12T00:00:00"/>
    <x v="0"/>
    <x v="2"/>
    <x v="15"/>
    <s v="Ukraine"/>
    <s v="Export"/>
    <s v="Pivdennyi"/>
    <s v="Neptune (Mv Cargo)"/>
  </r>
  <r>
    <x v="4"/>
    <n v="54000"/>
    <s v="Louis Dreyfus"/>
    <d v="2025-10-12T00:00:00"/>
    <x v="0"/>
    <x v="2"/>
    <x v="19"/>
    <s v="Ukraine"/>
    <s v="Export"/>
    <s v="Odesa"/>
    <s v="Brooklyn"/>
  </r>
  <r>
    <x v="4"/>
    <n v="5137"/>
    <s v="Louis Dreyfus"/>
    <s v="13.10.2025"/>
    <x v="0"/>
    <x v="2"/>
    <x v="7"/>
    <s v="Ukraine"/>
    <s v="Export"/>
    <s v="Odesa"/>
    <s v="N/A"/>
  </r>
  <r>
    <x v="4"/>
    <n v="21000"/>
    <s v="MHP"/>
    <d v="2025-10-13T00:00:00"/>
    <x v="0"/>
    <x v="2"/>
    <x v="7"/>
    <s v="Ukraine"/>
    <s v="Export"/>
    <s v="Chornomorsk"/>
    <s v="Risoil-Ily"/>
  </r>
  <r>
    <x v="4"/>
    <n v="7304"/>
    <s v="Agro Fond"/>
    <d v="2025-10-13T00:00:00"/>
    <x v="0"/>
    <x v="2"/>
    <x v="10"/>
    <s v="Ukraine"/>
    <s v="Export"/>
    <s v="Chornomorsk"/>
    <s v="Chornomorsk Trade Port"/>
  </r>
  <r>
    <x v="2"/>
    <n v="3000"/>
    <s v="ADM"/>
    <d v="2025-10-13T00:00:00"/>
    <x v="0"/>
    <x v="2"/>
    <x v="6"/>
    <s v="Ukraine"/>
    <s v="Export"/>
    <s v="Chornomorsk"/>
    <s v="Risoil-Ily"/>
  </r>
  <r>
    <x v="0"/>
    <n v="6418"/>
    <s v="Agriprime"/>
    <s v="13.10.2025"/>
    <x v="0"/>
    <x v="2"/>
    <x v="6"/>
    <s v="Ukraine"/>
    <s v="Export"/>
    <s v="Pivdennyi"/>
    <s v="N/A"/>
  </r>
  <r>
    <x v="4"/>
    <n v="48520"/>
    <s v="Kernel"/>
    <d v="2025-10-14T00:00:00"/>
    <x v="0"/>
    <x v="2"/>
    <x v="6"/>
    <s v="Ukraine"/>
    <s v="Export"/>
    <s v="Chornomorsk"/>
    <s v="Transbulk"/>
  </r>
  <r>
    <x v="0"/>
    <n v="5541"/>
    <s v="Agro Fond"/>
    <s v="14.10.2025"/>
    <x v="0"/>
    <x v="2"/>
    <x v="5"/>
    <s v="Ukraine"/>
    <s v="Export"/>
    <s v="Izmail"/>
    <s v="N/A"/>
  </r>
  <r>
    <x v="3"/>
    <n v="2811"/>
    <s v="N/A"/>
    <s v="14.10.2025"/>
    <x v="0"/>
    <x v="2"/>
    <x v="5"/>
    <s v="Ukraine"/>
    <s v="Export"/>
    <s v="Odesa"/>
    <s v="N/A"/>
  </r>
  <r>
    <x v="4"/>
    <n v="22750"/>
    <s v="Louis Dreyfus"/>
    <s v="14.10.2025"/>
    <x v="0"/>
    <x v="2"/>
    <x v="6"/>
    <s v="Ukraine"/>
    <s v="Export"/>
    <s v="Odesa"/>
    <s v="N/A"/>
  </r>
  <r>
    <x v="5"/>
    <n v="31387"/>
    <s v="ADM"/>
    <s v="14.10.2025"/>
    <x v="0"/>
    <x v="2"/>
    <x v="13"/>
    <s v="Ukraine"/>
    <s v="Export"/>
    <s v="Odesa"/>
    <s v="N/A"/>
  </r>
  <r>
    <x v="4"/>
    <n v="54500"/>
    <s v="Agroprosperis"/>
    <d v="2025-10-14T00:00:00"/>
    <x v="0"/>
    <x v="2"/>
    <x v="27"/>
    <s v="Ukraine"/>
    <s v="Export"/>
    <s v="Pivdennyi"/>
    <s v="Tis-Fertilizers"/>
  </r>
  <r>
    <x v="4"/>
    <n v="32995"/>
    <s v="MHP"/>
    <d v="2025-10-14T00:00:00"/>
    <x v="0"/>
    <x v="2"/>
    <x v="6"/>
    <s v="Ukraine"/>
    <s v="Export"/>
    <s v="Pivdennyi"/>
    <s v="Neptune (Mv Cargo)"/>
  </r>
  <r>
    <x v="1"/>
    <n v="6600"/>
    <s v="N/A"/>
    <s v="14.10.2025"/>
    <x v="0"/>
    <x v="2"/>
    <x v="2"/>
    <s v="Ukraine"/>
    <s v="Export"/>
    <s v="Pivdennyi"/>
    <s v="N/A"/>
  </r>
  <r>
    <x v="6"/>
    <n v="2521"/>
    <s v="Golden Dragon"/>
    <d v="2025-10-14T00:00:00"/>
    <x v="0"/>
    <x v="2"/>
    <x v="11"/>
    <s v="Ukraine"/>
    <s v="Export"/>
    <s v="Chornomorsk"/>
    <s v="Chornomorsk Trade Port"/>
  </r>
  <r>
    <x v="13"/>
    <n v="5880"/>
    <s v="ADM"/>
    <d v="2025-10-14T00:00:00"/>
    <x v="0"/>
    <x v="2"/>
    <x v="16"/>
    <s v="Ukraine"/>
    <s v="Export"/>
    <s v="Chornomorsk"/>
    <s v="Risoil-Ily"/>
  </r>
  <r>
    <x v="2"/>
    <n v="3150"/>
    <s v="Agriprime"/>
    <d v="2025-10-14T00:00:00"/>
    <x v="0"/>
    <x v="2"/>
    <x v="7"/>
    <s v="Ukraine"/>
    <s v="Export"/>
    <s v="Pivdennyi"/>
    <s v="Sunflower Terminal"/>
  </r>
  <r>
    <x v="1"/>
    <n v="5500"/>
    <s v="Agroprosperis"/>
    <d v="2025-10-15T00:00:00"/>
    <x v="0"/>
    <x v="2"/>
    <x v="2"/>
    <s v="Ukraine"/>
    <s v="Export"/>
    <s v="Pivdennyi"/>
    <s v="Tis-Grain"/>
  </r>
  <r>
    <x v="2"/>
    <n v="3600"/>
    <s v="Bunge"/>
    <d v="2025-10-15T00:00:00"/>
    <x v="0"/>
    <x v="2"/>
    <x v="4"/>
    <s v="Ukraine"/>
    <s v="Export"/>
    <s v="Odesa"/>
    <s v="Opctc"/>
  </r>
  <r>
    <x v="2"/>
    <n v="6000"/>
    <s v="Bunge"/>
    <d v="2025-10-15T00:00:00"/>
    <x v="0"/>
    <x v="2"/>
    <x v="1"/>
    <s v="Ukraine"/>
    <s v="Export"/>
    <s v="Odesa"/>
    <s v="Opctc"/>
  </r>
  <r>
    <x v="4"/>
    <n v="30500"/>
    <s v="Viterra (Glencore)"/>
    <d v="2025-10-15T00:00:00"/>
    <x v="0"/>
    <x v="2"/>
    <x v="26"/>
    <s v="Ukraine"/>
    <s v="Export"/>
    <s v="Chornomorsk"/>
    <s v="Igt"/>
  </r>
  <r>
    <x v="4"/>
    <n v="5000"/>
    <s v="N/A"/>
    <d v="2025-10-15T00:00:00"/>
    <x v="0"/>
    <x v="2"/>
    <x v="7"/>
    <s v="Ukraine"/>
    <s v="Export"/>
    <s v="Reni"/>
    <s v="N/A"/>
  </r>
  <r>
    <x v="0"/>
    <n v="10990"/>
    <s v="N/A"/>
    <d v="2025-10-15T00:00:00"/>
    <x v="0"/>
    <x v="2"/>
    <x v="5"/>
    <s v="Ukraine"/>
    <s v="Export"/>
    <s v="Odesa"/>
    <s v="N/A"/>
  </r>
  <r>
    <x v="4"/>
    <n v="29200"/>
    <s v="Agroprosperis"/>
    <d v="2025-10-15T00:00:00"/>
    <x v="0"/>
    <x v="2"/>
    <x v="26"/>
    <s v="Ukraine"/>
    <s v="Export"/>
    <s v="Chornomorsk"/>
    <s v="Transservice"/>
  </r>
  <r>
    <x v="6"/>
    <n v="1235"/>
    <s v="N/A"/>
    <s v="16.10.2025"/>
    <x v="0"/>
    <x v="2"/>
    <x v="32"/>
    <s v="Ukraine"/>
    <s v="Export"/>
    <s v="Izmail"/>
    <s v="N/A"/>
  </r>
  <r>
    <x v="3"/>
    <n v="1599"/>
    <s v="N/A"/>
    <s v="16.10.2025"/>
    <x v="0"/>
    <x v="2"/>
    <x v="5"/>
    <s v="Ukraine"/>
    <s v="Export"/>
    <s v="Izmail"/>
    <s v="N/A"/>
  </r>
  <r>
    <x v="12"/>
    <n v="6600"/>
    <s v="N/A"/>
    <d v="2025-10-16T00:00:00"/>
    <x v="0"/>
    <x v="2"/>
    <x v="5"/>
    <s v="Ukraine"/>
    <s v="Export"/>
    <s v="Chornomorsk"/>
    <s v="Tek-Trans Group Forward"/>
  </r>
  <r>
    <x v="4"/>
    <n v="51991"/>
    <s v="Cargill"/>
    <s v="16.10.2025"/>
    <x v="0"/>
    <x v="2"/>
    <x v="19"/>
    <s v="Ukraine"/>
    <s v="Export"/>
    <s v="Pivdennyi"/>
    <s v="Neptune (Mv Cargo)"/>
  </r>
  <r>
    <x v="2"/>
    <n v="6100"/>
    <s v="Allseeds"/>
    <d v="2025-10-16T00:00:00"/>
    <x v="0"/>
    <x v="2"/>
    <x v="1"/>
    <s v="Ukraine"/>
    <s v="Export"/>
    <s v="Pivdennyi"/>
    <s v="Abs"/>
  </r>
  <r>
    <x v="2"/>
    <n v="6300"/>
    <s v="Allseeds"/>
    <d v="2025-10-16T00:00:00"/>
    <x v="0"/>
    <x v="2"/>
    <x v="3"/>
    <s v="Ukraine"/>
    <s v="Export"/>
    <s v="Pivdennyi"/>
    <s v="Abs"/>
  </r>
  <r>
    <x v="1"/>
    <n v="7056"/>
    <s v="Adelon"/>
    <d v="2025-10-16T00:00:00"/>
    <x v="0"/>
    <x v="2"/>
    <x v="7"/>
    <s v="Ukraine"/>
    <s v="Export"/>
    <s v="Chornomorsk"/>
    <s v="Chornomorsk Trade Port"/>
  </r>
  <r>
    <x v="0"/>
    <n v="5784"/>
    <s v="Agro Fond"/>
    <d v="2025-10-16T00:00:00"/>
    <x v="0"/>
    <x v="2"/>
    <x v="9"/>
    <s v="Ukraine"/>
    <s v="Export"/>
    <s v="Izmail"/>
    <s v="N/A"/>
  </r>
  <r>
    <x v="14"/>
    <n v="5712"/>
    <s v="N/A"/>
    <d v="2025-10-16T00:00:00"/>
    <x v="0"/>
    <x v="2"/>
    <x v="5"/>
    <s v="Ukraine"/>
    <s v="Export"/>
    <s v="Reni"/>
    <s v="N/A"/>
  </r>
  <r>
    <x v="4"/>
    <n v="3003"/>
    <s v="N/A"/>
    <d v="2025-10-16T00:00:00"/>
    <x v="0"/>
    <x v="2"/>
    <x v="5"/>
    <s v="Ukraine"/>
    <s v="Export"/>
    <s v="Reni"/>
    <s v="N/A"/>
  </r>
  <r>
    <x v="2"/>
    <n v="1803"/>
    <s v="Crystal Alliance Trade"/>
    <d v="2025-10-16T00:00:00"/>
    <x v="0"/>
    <x v="2"/>
    <x v="28"/>
    <s v="Ukraine"/>
    <s v="Export"/>
    <s v="Izmail"/>
    <s v="N/A"/>
  </r>
  <r>
    <x v="0"/>
    <n v="7150"/>
    <s v="Nibulon"/>
    <s v="17.10.2025"/>
    <x v="0"/>
    <x v="2"/>
    <x v="5"/>
    <s v="Ukraine"/>
    <s v="Export"/>
    <s v="Chornomorsk"/>
    <s v="Transservice 2008"/>
  </r>
  <r>
    <x v="0"/>
    <n v="8100"/>
    <s v="Mve Prospera"/>
    <s v="17.10.2025"/>
    <x v="0"/>
    <x v="2"/>
    <x v="5"/>
    <s v="Ukraine"/>
    <s v="Export"/>
    <s v="Odesa"/>
    <s v="N/A"/>
  </r>
  <r>
    <x v="4"/>
    <n v="32585"/>
    <s v="Kernel"/>
    <d v="2025-10-17T00:00:00"/>
    <x v="0"/>
    <x v="2"/>
    <x v="3"/>
    <s v="Ukraine"/>
    <s v="Export"/>
    <s v="Chornomorsk"/>
    <s v="Transbulk"/>
  </r>
  <r>
    <x v="1"/>
    <n v="29665"/>
    <s v="Kernel"/>
    <d v="2025-10-17T00:00:00"/>
    <x v="0"/>
    <x v="2"/>
    <x v="3"/>
    <s v="Ukraine"/>
    <s v="Export"/>
    <s v="Chornomorsk"/>
    <s v="Transbulk"/>
  </r>
  <r>
    <x v="4"/>
    <n v="30917"/>
    <s v="N/A"/>
    <d v="2025-10-17T00:00:00"/>
    <x v="0"/>
    <x v="2"/>
    <x v="6"/>
    <s v="Ukraine"/>
    <s v="Export"/>
    <s v="Chornomorsk"/>
    <s v="Port Service"/>
  </r>
  <r>
    <x v="3"/>
    <n v="4502"/>
    <s v="N/A"/>
    <d v="2025-10-17T00:00:00"/>
    <x v="0"/>
    <x v="2"/>
    <x v="5"/>
    <s v="Ukraine"/>
    <s v="Export"/>
    <s v="Chornomorsk"/>
    <s v="Chornomorsk Trade Port"/>
  </r>
  <r>
    <x v="0"/>
    <n v="2856"/>
    <s v="N/A"/>
    <d v="2025-10-17T00:00:00"/>
    <x v="0"/>
    <x v="2"/>
    <x v="10"/>
    <s v="Ukraine"/>
    <s v="Export"/>
    <s v="Odesa"/>
    <s v="N/A"/>
  </r>
  <r>
    <x v="0"/>
    <n v="28000"/>
    <s v="ADM"/>
    <d v="2025-10-17T00:00:00"/>
    <x v="0"/>
    <x v="2"/>
    <x v="4"/>
    <s v="Ukraine"/>
    <s v="Export"/>
    <s v="Odesa"/>
    <s v="Ukrelevatorprom"/>
  </r>
  <r>
    <x v="1"/>
    <n v="49500"/>
    <s v="Kernel"/>
    <d v="2025-10-18T00:00:00"/>
    <x v="0"/>
    <x v="2"/>
    <x v="22"/>
    <s v="Ukraine"/>
    <s v="Export"/>
    <s v="Chornomorsk"/>
    <s v="Transbulk"/>
  </r>
  <r>
    <x v="2"/>
    <n v="2000"/>
    <s v="Cargill"/>
    <d v="2025-10-18T00:00:00"/>
    <x v="0"/>
    <x v="2"/>
    <x v="10"/>
    <s v="Ukraine"/>
    <s v="Export"/>
    <s v="Chornomorsk"/>
    <s v="Risoil-Ily"/>
  </r>
  <r>
    <x v="13"/>
    <n v="2000"/>
    <s v="Cargill"/>
    <d v="2025-10-18T00:00:00"/>
    <x v="0"/>
    <x v="2"/>
    <x v="10"/>
    <s v="Ukraine"/>
    <s v="Export"/>
    <s v="Chornomorsk"/>
    <s v="Risoil-Ily"/>
  </r>
  <r>
    <x v="1"/>
    <n v="53111"/>
    <s v="Louis Dreyfus"/>
    <d v="2025-10-18T00:00:00"/>
    <x v="0"/>
    <x v="2"/>
    <x v="22"/>
    <s v="Ukraine"/>
    <s v="Export"/>
    <s v="Pivdennyi"/>
    <s v="Borivage"/>
  </r>
  <r>
    <x v="4"/>
    <n v="17500"/>
    <s v="Adelon"/>
    <d v="2025-10-18T00:00:00"/>
    <x v="0"/>
    <x v="2"/>
    <x v="15"/>
    <s v="Ukraine"/>
    <s v="Export"/>
    <s v="Chornomorsk"/>
    <s v="Chornomorsk Trade Port"/>
  </r>
  <r>
    <x v="4"/>
    <n v="63006"/>
    <s v="Louis Dreyfus"/>
    <d v="2025-10-18T00:00:00"/>
    <x v="0"/>
    <x v="2"/>
    <x v="6"/>
    <s v="Ukraine"/>
    <s v="Export"/>
    <s v="Odesa"/>
    <s v="Brooklyn"/>
  </r>
  <r>
    <x v="4"/>
    <n v="30929"/>
    <s v="Agroprosperis"/>
    <d v="2025-10-18T00:00:00"/>
    <x v="0"/>
    <x v="2"/>
    <x v="26"/>
    <s v="Ukraine"/>
    <s v="Export"/>
    <s v="Odesa"/>
    <s v="N/A"/>
  </r>
  <r>
    <x v="5"/>
    <n v="31000"/>
    <s v="ADM"/>
    <d v="2025-10-18T00:00:00"/>
    <x v="0"/>
    <x v="2"/>
    <x v="13"/>
    <s v="Ukraine"/>
    <s v="Export"/>
    <s v="Odesa"/>
    <s v="Ukrelevatorprom"/>
  </r>
  <r>
    <x v="6"/>
    <n v="11473"/>
    <s v="Agriprime"/>
    <s v="18.10.2025"/>
    <x v="0"/>
    <x v="2"/>
    <x v="12"/>
    <s v="Ukraine"/>
    <s v="Export"/>
    <s v="Pivdennyi"/>
    <s v="N/A"/>
  </r>
  <r>
    <x v="2"/>
    <n v="2500"/>
    <s v="Bunge"/>
    <d v="2025-10-19T00:00:00"/>
    <x v="0"/>
    <x v="2"/>
    <x v="0"/>
    <s v="Ukraine"/>
    <s v="Export"/>
    <s v="Odesa"/>
    <s v="Opctc"/>
  </r>
  <r>
    <x v="13"/>
    <n v="5900"/>
    <s v="Bunge"/>
    <d v="2025-10-19T00:00:00"/>
    <x v="0"/>
    <x v="2"/>
    <x v="4"/>
    <s v="Ukraine"/>
    <s v="Export"/>
    <s v="Odesa"/>
    <s v="Opctc"/>
  </r>
  <r>
    <x v="1"/>
    <n v="11317"/>
    <s v="ADM"/>
    <d v="2025-10-19T00:00:00"/>
    <x v="0"/>
    <x v="2"/>
    <x v="5"/>
    <s v="Ukraine"/>
    <s v="Export"/>
    <s v="Odesa"/>
    <s v="Ukrelevatorprom"/>
  </r>
  <r>
    <x v="5"/>
    <n v="18758"/>
    <s v="ADM"/>
    <d v="2025-10-19T00:00:00"/>
    <x v="0"/>
    <x v="2"/>
    <x v="5"/>
    <s v="Ukraine"/>
    <s v="Export"/>
    <s v="Odesa"/>
    <s v="Ukrelevatorprom"/>
  </r>
  <r>
    <x v="4"/>
    <n v="27350"/>
    <s v="Nibulon"/>
    <d v="2025-10-19T00:00:00"/>
    <x v="0"/>
    <x v="2"/>
    <x v="12"/>
    <s v="Ukraine"/>
    <s v="Export"/>
    <s v="Pivdennyi"/>
    <s v="Tis-Grain"/>
  </r>
  <r>
    <x v="5"/>
    <n v="8500"/>
    <s v="B&amp;Y"/>
    <d v="2025-10-19T00:00:00"/>
    <x v="0"/>
    <x v="2"/>
    <x v="9"/>
    <s v="Ukraine"/>
    <s v="Export"/>
    <s v="Odesa"/>
    <s v="Brooklyn"/>
  </r>
  <r>
    <x v="3"/>
    <n v="7100"/>
    <s v="Abbey Global"/>
    <d v="2025-10-20T00:00:00"/>
    <x v="0"/>
    <x v="2"/>
    <x v="5"/>
    <s v="Ukraine"/>
    <s v="Export"/>
    <s v="Chornomorsk"/>
    <s v="Transservice 2008"/>
  </r>
  <r>
    <x v="9"/>
    <n v="31472"/>
    <s v="Cargill"/>
    <d v="2025-10-20T00:00:00"/>
    <x v="0"/>
    <x v="2"/>
    <x v="18"/>
    <s v="Ukraine"/>
    <s v="Export"/>
    <s v="Chornomorsk"/>
    <s v="Risoil-Ily"/>
  </r>
  <r>
    <x v="2"/>
    <n v="9700"/>
    <s v="Bunge"/>
    <d v="2025-10-20T00:00:00"/>
    <x v="0"/>
    <x v="2"/>
    <x v="3"/>
    <s v="Ukraine"/>
    <s v="Export"/>
    <s v="Chornomorsk"/>
    <s v="Risoil-Ily"/>
  </r>
  <r>
    <x v="7"/>
    <n v="60124"/>
    <s v="Kernel"/>
    <d v="2025-10-20T00:00:00"/>
    <x v="0"/>
    <x v="2"/>
    <x v="17"/>
    <s v="Ukraine"/>
    <s v="Export"/>
    <s v="Chornomorsk"/>
    <s v="Transbulk"/>
  </r>
  <r>
    <x v="2"/>
    <n v="4000"/>
    <s v="Agriprime"/>
    <d v="2025-10-20T00:00:00"/>
    <x v="0"/>
    <x v="2"/>
    <x v="7"/>
    <s v="Ukraine"/>
    <s v="Export"/>
    <s v="Pivdennyi"/>
    <s v="Sunflower Terminal"/>
  </r>
  <r>
    <x v="1"/>
    <n v="26100"/>
    <s v="Kernel"/>
    <d v="2025-10-20T00:00:00"/>
    <x v="0"/>
    <x v="2"/>
    <x v="15"/>
    <s v="Ukraine"/>
    <s v="Export"/>
    <s v="Chornomorsk"/>
    <s v="Transbulk"/>
  </r>
  <r>
    <x v="5"/>
    <n v="25866"/>
    <s v="Louis Dreyfus"/>
    <d v="2025-10-20T00:00:00"/>
    <x v="0"/>
    <x v="2"/>
    <x v="5"/>
    <s v="Ukraine"/>
    <s v="Export"/>
    <s v="Pivdennyi"/>
    <s v="Borivage"/>
  </r>
  <r>
    <x v="2"/>
    <n v="5000"/>
    <s v="Bunge"/>
    <d v="2025-10-21T00:00:00"/>
    <x v="0"/>
    <x v="2"/>
    <x v="0"/>
    <s v="Ukraine"/>
    <s v="Export"/>
    <s v="Odesa"/>
    <s v="Opctc"/>
  </r>
  <r>
    <x v="2"/>
    <n v="6300"/>
    <s v="N/A"/>
    <d v="2025-10-21T00:00:00"/>
    <x v="0"/>
    <x v="2"/>
    <x v="3"/>
    <s v="Ukraine"/>
    <s v="Export"/>
    <s v="Pivdennyi"/>
    <s v="Sunflower Terminal"/>
  </r>
  <r>
    <x v="1"/>
    <n v="9086"/>
    <s v="N/A"/>
    <d v="2025-10-21T00:00:00"/>
    <x v="0"/>
    <x v="2"/>
    <x v="9"/>
    <s v="Ukraine"/>
    <s v="Export"/>
    <s v="Chornomorsk"/>
    <s v="Chornomorsk Trade Port"/>
  </r>
  <r>
    <x v="4"/>
    <n v="16750"/>
    <s v="N/A"/>
    <d v="2025-10-21T00:00:00"/>
    <x v="0"/>
    <x v="2"/>
    <x v="6"/>
    <s v="Ukraine"/>
    <s v="Export"/>
    <s v="Chornomorsk"/>
    <s v="Eco Resource Hold. (Olir Grain)"/>
  </r>
  <r>
    <x v="1"/>
    <n v="10684"/>
    <s v="Adelon"/>
    <d v="2025-10-21T00:00:00"/>
    <x v="0"/>
    <x v="2"/>
    <x v="5"/>
    <s v="Ukraine"/>
    <s v="Export"/>
    <s v="Chornomorsk"/>
    <s v="Chornomorsk Trade Port"/>
  </r>
  <r>
    <x v="4"/>
    <n v="8001"/>
    <s v="Agro Trading"/>
    <d v="2025-10-21T00:00:00"/>
    <x v="0"/>
    <x v="2"/>
    <x v="9"/>
    <s v="Ukraine"/>
    <s v="Export"/>
    <s v="Chornomorsk"/>
    <s v="Chornomorsk Trade Port"/>
  </r>
  <r>
    <x v="1"/>
    <n v="28701"/>
    <s v="Nibulon"/>
    <d v="2025-10-21T00:00:00"/>
    <x v="0"/>
    <x v="2"/>
    <x v="0"/>
    <s v="Ukraine"/>
    <s v="Export"/>
    <s v="Pivdennyi"/>
    <s v="Tis-Grain"/>
  </r>
  <r>
    <x v="5"/>
    <n v="9500"/>
    <s v="ADM"/>
    <d v="2025-10-21T00:00:00"/>
    <x v="0"/>
    <x v="2"/>
    <x v="7"/>
    <s v="Ukraine"/>
    <s v="Export"/>
    <s v="Odesa"/>
    <s v="Ukrelevatorprom"/>
  </r>
  <r>
    <x v="17"/>
    <n v="5000"/>
    <s v="N/A"/>
    <d v="2025-10-21T00:00:00"/>
    <x v="0"/>
    <x v="2"/>
    <x v="7"/>
    <s v="Ukraine"/>
    <s v="Export"/>
    <s v="Chornomorsk"/>
    <s v="N/A"/>
  </r>
  <r>
    <x v="4"/>
    <n v="23500"/>
    <s v="B&amp;Y"/>
    <d v="2025-10-22T00:00:00"/>
    <x v="0"/>
    <x v="2"/>
    <x v="7"/>
    <s v="Ukraine"/>
    <s v="Export"/>
    <s v="Odesa"/>
    <s v="Brooklyn"/>
  </r>
  <r>
    <x v="1"/>
    <n v="4850"/>
    <s v="N/A"/>
    <d v="2025-10-22T00:00:00"/>
    <x v="0"/>
    <x v="2"/>
    <x v="7"/>
    <s v="Ukraine"/>
    <s v="Export"/>
    <s v="Pivdennyi"/>
    <s v="Tis-Grain"/>
  </r>
  <r>
    <x v="4"/>
    <n v="28750"/>
    <s v="Viterra (Glencore)"/>
    <d v="2025-10-22T00:00:00"/>
    <x v="0"/>
    <x v="2"/>
    <x v="26"/>
    <s v="Ukraine"/>
    <s v="Export"/>
    <s v="Chornomorsk"/>
    <s v="Igt"/>
  </r>
  <r>
    <x v="9"/>
    <n v="28073"/>
    <s v="Cfg"/>
    <d v="2025-10-22T00:00:00"/>
    <x v="0"/>
    <x v="2"/>
    <x v="23"/>
    <s v="Ukraine"/>
    <s v="Export"/>
    <s v="Chornomorsk"/>
    <s v="Risoil-Ily"/>
  </r>
  <r>
    <x v="4"/>
    <n v="50040"/>
    <s v="Kernel"/>
    <d v="2025-10-22T00:00:00"/>
    <x v="0"/>
    <x v="2"/>
    <x v="33"/>
    <s v="Ukraine"/>
    <s v="Export"/>
    <s v="Chornomorsk"/>
    <s v="Transbulk"/>
  </r>
  <r>
    <x v="0"/>
    <n v="7363"/>
    <s v="Agro Fond"/>
    <d v="2025-10-22T00:00:00"/>
    <x v="0"/>
    <x v="2"/>
    <x v="5"/>
    <s v="Ukraine"/>
    <s v="Export"/>
    <s v="Chornomorsk"/>
    <s v="Chornomorsk Trade Port"/>
  </r>
  <r>
    <x v="0"/>
    <n v="4823"/>
    <s v="N/A"/>
    <d v="2025-10-22T00:00:00"/>
    <x v="0"/>
    <x v="2"/>
    <x v="5"/>
    <s v="Ukraine"/>
    <s v="Export"/>
    <s v="Odesa"/>
    <s v="N/A"/>
  </r>
  <r>
    <x v="1"/>
    <n v="4945"/>
    <s v="Agriprime"/>
    <d v="2025-10-22T00:00:00"/>
    <x v="0"/>
    <x v="2"/>
    <x v="10"/>
    <s v="Ukraine"/>
    <s v="Export"/>
    <s v="Pivdennyi"/>
    <s v="N/A"/>
  </r>
  <r>
    <x v="7"/>
    <n v="6918"/>
    <s v="Alfa Trading (Wilmar)"/>
    <d v="2025-10-22T00:00:00"/>
    <x v="0"/>
    <x v="2"/>
    <x v="0"/>
    <s v="Ukraine"/>
    <s v="Export"/>
    <s v="Pivdennyi"/>
    <s v="N/A"/>
  </r>
  <r>
    <x v="0"/>
    <n v="13220"/>
    <s v="N/A"/>
    <d v="2025-10-22T00:00:00"/>
    <x v="0"/>
    <x v="2"/>
    <x v="5"/>
    <s v="Ukraine"/>
    <s v="Export"/>
    <s v="Odesa"/>
    <s v="N/A"/>
  </r>
  <r>
    <x v="1"/>
    <n v="6600"/>
    <s v="N/A"/>
    <s v="23.10.2025"/>
    <x v="0"/>
    <x v="2"/>
    <x v="7"/>
    <s v="Ukraine"/>
    <s v="Export"/>
    <s v="Odesa"/>
    <s v="N/A"/>
  </r>
  <r>
    <x v="1"/>
    <n v="30558"/>
    <s v="Cofco"/>
    <d v="2025-10-23T00:00:00"/>
    <x v="0"/>
    <x v="2"/>
    <x v="0"/>
    <s v="Ukraine"/>
    <s v="Export"/>
    <s v="Pivdennyi"/>
    <s v="Neptune (Mv Cargo)"/>
  </r>
  <r>
    <x v="1"/>
    <n v="33000"/>
    <s v="Louis Dreyfus"/>
    <d v="2025-10-23T00:00:00"/>
    <x v="0"/>
    <x v="2"/>
    <x v="12"/>
    <s v="Ukraine"/>
    <s v="Export"/>
    <s v="Pivdennyi"/>
    <s v="Borivage"/>
  </r>
  <r>
    <x v="1"/>
    <n v="4043"/>
    <s v="Adelon"/>
    <d v="2025-10-23T00:00:00"/>
    <x v="0"/>
    <x v="2"/>
    <x v="10"/>
    <s v="Ukraine"/>
    <s v="Export"/>
    <s v="Chornomorsk"/>
    <s v="Chornomorsk Trade Port"/>
  </r>
  <r>
    <x v="4"/>
    <n v="64498"/>
    <s v="Louis Dreyfus"/>
    <d v="2025-10-23T00:00:00"/>
    <x v="0"/>
    <x v="2"/>
    <x v="21"/>
    <s v="Ukraine"/>
    <s v="Export"/>
    <s v="Odesa"/>
    <s v="Brooklyn"/>
  </r>
  <r>
    <x v="3"/>
    <n v="3799"/>
    <s v="N/A"/>
    <d v="2025-10-23T00:00:00"/>
    <x v="0"/>
    <x v="2"/>
    <x v="5"/>
    <s v="Ukraine"/>
    <s v="Export"/>
    <s v="Chornomorsk"/>
    <s v="Tek-Trans Group Forward"/>
  </r>
  <r>
    <x v="4"/>
    <n v="25500"/>
    <s v="ADM"/>
    <d v="2025-10-23T00:00:00"/>
    <x v="0"/>
    <x v="2"/>
    <x v="7"/>
    <s v="Ukraine"/>
    <s v="Export"/>
    <s v="Odesa"/>
    <s v="Ukrelevatorprom"/>
  </r>
  <r>
    <x v="4"/>
    <n v="3000"/>
    <s v="N/A"/>
    <d v="2025-10-24T00:00:00"/>
    <x v="0"/>
    <x v="2"/>
    <x v="5"/>
    <s v="Ukraine"/>
    <s v="Export"/>
    <s v="Reni"/>
    <s v="N/A"/>
  </r>
  <r>
    <x v="9"/>
    <n v="26917"/>
    <s v="ADM"/>
    <d v="2025-10-24T00:00:00"/>
    <x v="0"/>
    <x v="2"/>
    <x v="4"/>
    <s v="Ukraine"/>
    <s v="Export"/>
    <s v="Odesa"/>
    <s v="N/A"/>
  </r>
  <r>
    <x v="1"/>
    <n v="4900"/>
    <s v="Ramburs"/>
    <s v="25.10.2025"/>
    <x v="0"/>
    <x v="2"/>
    <x v="10"/>
    <s v="Ukraine"/>
    <s v="Export"/>
    <s v="Odesa"/>
    <s v="N/A"/>
  </r>
  <r>
    <x v="2"/>
    <n v="6000"/>
    <s v="Allseeds"/>
    <d v="2025-10-25T00:00:00"/>
    <x v="0"/>
    <x v="2"/>
    <x v="1"/>
    <s v="Ukraine"/>
    <s v="Export"/>
    <s v="Pivdennyi"/>
    <s v="Abs"/>
  </r>
  <r>
    <x v="13"/>
    <n v="6000"/>
    <s v="Allseeds"/>
    <d v="2025-10-25T00:00:00"/>
    <x v="0"/>
    <x v="2"/>
    <x v="18"/>
    <s v="Ukraine"/>
    <s v="Export"/>
    <s v="Pivdennyi"/>
    <s v="Abs"/>
  </r>
  <r>
    <x v="4"/>
    <n v="27050"/>
    <s v="Louis Dreyfus"/>
    <d v="2025-10-25T00:00:00"/>
    <x v="0"/>
    <x v="2"/>
    <x v="26"/>
    <s v="Ukraine"/>
    <s v="Export"/>
    <s v="Odesa"/>
    <s v="Brooklyn"/>
  </r>
  <r>
    <x v="2"/>
    <n v="31500"/>
    <s v="Kernel"/>
    <d v="2025-10-25T00:00:00"/>
    <x v="0"/>
    <x v="2"/>
    <x v="13"/>
    <s v="Ukraine"/>
    <s v="Export"/>
    <s v="Pivdennyi"/>
    <s v="Oet"/>
  </r>
  <r>
    <x v="2"/>
    <n v="5950"/>
    <s v="Alfa Trading (Wilmar)"/>
    <d v="2025-10-25T00:00:00"/>
    <x v="0"/>
    <x v="2"/>
    <x v="3"/>
    <s v="Ukraine"/>
    <s v="Export"/>
    <s v="Pivdennyi"/>
    <s v="Delta-Wilmar"/>
  </r>
  <r>
    <x v="2"/>
    <n v="6000"/>
    <s v="Kernel"/>
    <d v="2025-10-25T00:00:00"/>
    <x v="0"/>
    <x v="2"/>
    <x v="0"/>
    <s v="Ukraine"/>
    <s v="Export"/>
    <s v="Chornomorsk"/>
    <s v="Tgt"/>
  </r>
  <r>
    <x v="0"/>
    <n v="6052"/>
    <s v="Nibulon"/>
    <d v="2025-10-25T00:00:00"/>
    <x v="0"/>
    <x v="2"/>
    <x v="5"/>
    <s v="Ukraine"/>
    <s v="Export"/>
    <s v="Chornomorsk"/>
    <s v="Transservice 2008"/>
  </r>
  <r>
    <x v="4"/>
    <n v="26800"/>
    <s v="N/A"/>
    <d v="2025-10-25T00:00:00"/>
    <x v="0"/>
    <x v="2"/>
    <x v="6"/>
    <s v="Ukraine"/>
    <s v="Export"/>
    <s v="Chornomorsk"/>
    <s v="Risoil-Ily"/>
  </r>
  <r>
    <x v="1"/>
    <n v="61344"/>
    <s v="Kernel"/>
    <d v="2025-10-25T00:00:00"/>
    <x v="0"/>
    <x v="2"/>
    <x v="4"/>
    <s v="Ukraine"/>
    <s v="Export"/>
    <s v="Chornomorsk"/>
    <s v="Transbulk"/>
  </r>
  <r>
    <x v="14"/>
    <n v="12074"/>
    <s v="N/A"/>
    <d v="2025-10-25T00:00:00"/>
    <x v="0"/>
    <x v="2"/>
    <x v="14"/>
    <s v="Ukraine"/>
    <s v="Export"/>
    <s v="Chornomorsk"/>
    <s v="N/A"/>
  </r>
  <r>
    <x v="7"/>
    <n v="6600"/>
    <s v="N/A"/>
    <d v="2025-10-25T00:00:00"/>
    <x v="0"/>
    <x v="2"/>
    <x v="0"/>
    <s v="Ukraine"/>
    <s v="Export"/>
    <s v="Izmail"/>
    <s v="N/A"/>
  </r>
  <r>
    <x v="1"/>
    <n v="30428"/>
    <s v="Kernel"/>
    <d v="2025-10-25T00:00:00"/>
    <x v="0"/>
    <x v="2"/>
    <x v="0"/>
    <s v="Ukraine"/>
    <s v="Export"/>
    <s v="Chornomorsk"/>
    <s v="Transbulk"/>
  </r>
  <r>
    <x v="6"/>
    <n v="1550"/>
    <s v="Golden Dragon"/>
    <d v="2025-10-25T00:00:00"/>
    <x v="0"/>
    <x v="2"/>
    <x v="34"/>
    <s v="Ukraine"/>
    <s v="Export"/>
    <s v="Chornomorsk"/>
    <s v="Tek-Trans Group Forward"/>
  </r>
  <r>
    <x v="0"/>
    <n v="3035"/>
    <s v="Cropfield"/>
    <d v="2025-10-25T00:00:00"/>
    <x v="0"/>
    <x v="2"/>
    <x v="10"/>
    <s v="Ukraine"/>
    <s v="Export"/>
    <s v="Odesa"/>
    <s v="N/A"/>
  </r>
  <r>
    <x v="2"/>
    <n v="3000"/>
    <s v="Golden Dragon"/>
    <d v="2025-10-25T00:00:00"/>
    <x v="0"/>
    <x v="2"/>
    <x v="7"/>
    <s v="Ukraine"/>
    <s v="Export"/>
    <s v="Pivdennyi"/>
    <s v="Sunflower Terminal"/>
  </r>
  <r>
    <x v="0"/>
    <n v="6369"/>
    <s v="Agro Fond"/>
    <s v="26.10.2025"/>
    <x v="0"/>
    <x v="2"/>
    <x v="12"/>
    <s v="Ukraine"/>
    <s v="Export"/>
    <s v="Izmail"/>
    <s v="N/A"/>
  </r>
  <r>
    <x v="0"/>
    <n v="7000"/>
    <s v="N/A"/>
    <d v="2025-10-26T00:00:00"/>
    <x v="0"/>
    <x v="2"/>
    <x v="6"/>
    <s v="Ukraine"/>
    <s v="Export"/>
    <s v="Chornomorsk"/>
    <s v="Eco Resource Hold. (Olir Grain)"/>
  </r>
  <r>
    <x v="1"/>
    <n v="27000"/>
    <s v="ADM"/>
    <d v="2025-10-26T00:00:00"/>
    <x v="0"/>
    <x v="2"/>
    <x v="12"/>
    <s v="Ukraine"/>
    <s v="Export"/>
    <s v="Odesa"/>
    <s v="Ukrelevatorprom"/>
  </r>
  <r>
    <x v="2"/>
    <n v="6600"/>
    <s v="Bunge"/>
    <d v="2025-10-26T00:00:00"/>
    <x v="0"/>
    <x v="2"/>
    <x v="3"/>
    <s v="Ukraine"/>
    <s v="Export"/>
    <s v="Odesa"/>
    <s v="Opctc"/>
  </r>
  <r>
    <x v="1"/>
    <n v="29949"/>
    <s v="Nibulon"/>
    <d v="2025-10-26T00:00:00"/>
    <x v="0"/>
    <x v="2"/>
    <x v="5"/>
    <s v="Ukraine"/>
    <s v="Export"/>
    <s v="Pivdennyi"/>
    <s v="Neptune (Mv Cargo)"/>
  </r>
  <r>
    <x v="10"/>
    <n v="3989"/>
    <s v="N/A"/>
    <d v="2025-10-26T00:00:00"/>
    <x v="0"/>
    <x v="2"/>
    <x v="0"/>
    <s v="Ukraine"/>
    <s v="Export"/>
    <s v="Pivdennyi"/>
    <s v="N/A"/>
  </r>
  <r>
    <x v="5"/>
    <n v="27800"/>
    <s v="Viterra (Glencore)"/>
    <d v="2025-10-27T00:00:00"/>
    <x v="0"/>
    <x v="2"/>
    <x v="5"/>
    <s v="Ukraine"/>
    <s v="Export"/>
    <s v="Chornomorsk"/>
    <s v="Igt"/>
  </r>
  <r>
    <x v="2"/>
    <n v="6300"/>
    <s v="Kernel"/>
    <d v="2025-10-27T00:00:00"/>
    <x v="0"/>
    <x v="2"/>
    <x v="0"/>
    <s v="Ukraine"/>
    <s v="Export"/>
    <s v="Pivdennyi"/>
    <s v="Oet"/>
  </r>
  <r>
    <x v="0"/>
    <n v="21087"/>
    <s v="N/A"/>
    <d v="2025-10-27T00:00:00"/>
    <x v="0"/>
    <x v="2"/>
    <x v="7"/>
    <s v="Ukraine"/>
    <s v="Export"/>
    <s v="Odesa"/>
    <s v="N/A"/>
  </r>
  <r>
    <x v="1"/>
    <n v="24763"/>
    <s v="Kernel"/>
    <d v="2025-10-27T00:00:00"/>
    <x v="0"/>
    <x v="2"/>
    <x v="0"/>
    <s v="Ukraine"/>
    <s v="Export"/>
    <s v="Chornomorsk"/>
    <s v="N/A"/>
  </r>
  <r>
    <x v="0"/>
    <n v="4381"/>
    <s v="N/A"/>
    <d v="2025-10-27T00:00:00"/>
    <x v="0"/>
    <x v="2"/>
    <x v="5"/>
    <s v="Ukraine"/>
    <s v="Export"/>
    <s v="Pivdennyi"/>
    <s v="N/A"/>
  </r>
  <r>
    <x v="1"/>
    <n v="5712"/>
    <s v="Adelon"/>
    <d v="2025-10-27T00:00:00"/>
    <x v="0"/>
    <x v="2"/>
    <x v="7"/>
    <s v="Ukraine"/>
    <s v="Export"/>
    <s v="Chornomorsk"/>
    <s v="Chornomorsk Trade Port"/>
  </r>
  <r>
    <x v="1"/>
    <n v="27500"/>
    <s v="N/A"/>
    <d v="2025-10-27T00:00:00"/>
    <x v="0"/>
    <x v="2"/>
    <x v="5"/>
    <s v="Ukraine"/>
    <s v="Export"/>
    <s v="Pivdennyi"/>
    <s v="Tis-Grain"/>
  </r>
  <r>
    <x v="4"/>
    <n v="30300"/>
    <s v="B&amp;Y"/>
    <d v="2025-10-27T00:00:00"/>
    <x v="0"/>
    <x v="2"/>
    <x v="7"/>
    <s v="Ukraine"/>
    <s v="Export"/>
    <s v="Odesa"/>
    <s v="Brooklyn"/>
  </r>
  <r>
    <x v="2"/>
    <n v="7017"/>
    <s v="Agriprime"/>
    <d v="2025-10-27T00:00:00"/>
    <x v="0"/>
    <x v="2"/>
    <x v="6"/>
    <s v="Ukraine"/>
    <s v="Export"/>
    <s v="Pivdennyi"/>
    <s v="Sunflower Terminal"/>
  </r>
  <r>
    <x v="7"/>
    <n v="2420"/>
    <s v="Crystal Alliance Trade"/>
    <d v="2025-10-28T00:00:00"/>
    <x v="0"/>
    <x v="2"/>
    <x v="10"/>
    <s v="Ukraine"/>
    <s v="Export"/>
    <s v="Izmail"/>
    <s v="N/A"/>
  </r>
  <r>
    <x v="2"/>
    <n v="17836"/>
    <s v="Cargill"/>
    <d v="2025-10-28T00:00:00"/>
    <x v="0"/>
    <x v="2"/>
    <x v="4"/>
    <s v="Ukraine"/>
    <s v="Export"/>
    <s v="Chornomorsk"/>
    <s v="Risoil-Ily"/>
  </r>
  <r>
    <x v="13"/>
    <n v="10015"/>
    <s v="Cargill"/>
    <d v="2025-10-28T00:00:00"/>
    <x v="0"/>
    <x v="2"/>
    <x v="4"/>
    <s v="Ukraine"/>
    <s v="Export"/>
    <s v="Chornomorsk"/>
    <s v="Risoil-Ily"/>
  </r>
  <r>
    <x v="1"/>
    <n v="5919"/>
    <s v="Adelon"/>
    <d v="2025-10-28T00:00:00"/>
    <x v="0"/>
    <x v="2"/>
    <x v="2"/>
    <s v="Ukraine"/>
    <s v="Export"/>
    <s v="Chornomorsk"/>
    <s v="Chornomorsk Trade Port"/>
  </r>
  <r>
    <x v="4"/>
    <n v="65992"/>
    <s v="Cargill"/>
    <d v="2025-10-28T00:00:00"/>
    <x v="0"/>
    <x v="2"/>
    <x v="21"/>
    <s v="Ukraine"/>
    <s v="Export"/>
    <s v="Pivdennyi"/>
    <s v="Neptune (Mv Cargo)"/>
  </r>
  <r>
    <x v="2"/>
    <n v="6700"/>
    <s v="Bunge"/>
    <d v="2025-10-28T00:00:00"/>
    <x v="0"/>
    <x v="2"/>
    <x v="0"/>
    <s v="Ukraine"/>
    <s v="Export"/>
    <s v="Odesa"/>
    <s v="Opctc"/>
  </r>
  <r>
    <x v="2"/>
    <n v="5700"/>
    <s v="Cargill"/>
    <d v="2025-10-28T00:00:00"/>
    <x v="0"/>
    <x v="2"/>
    <x v="3"/>
    <s v="Ukraine"/>
    <s v="Export"/>
    <s v="Pivdennyi"/>
    <s v="N/A"/>
  </r>
  <r>
    <x v="1"/>
    <n v="31915"/>
    <s v="Kernel"/>
    <d v="2025-10-29T00:00:00"/>
    <x v="0"/>
    <x v="2"/>
    <x v="15"/>
    <s v="Ukraine"/>
    <s v="Export"/>
    <s v="Chornomorsk"/>
    <s v="N/A"/>
  </r>
  <r>
    <x v="1"/>
    <n v="24650"/>
    <s v="Risoil"/>
    <d v="2025-10-29T00:00:00"/>
    <x v="0"/>
    <x v="2"/>
    <x v="0"/>
    <s v="Ukraine"/>
    <s v="Export"/>
    <s v="Chornomorsk"/>
    <s v="Risoil-Ily"/>
  </r>
  <r>
    <x v="4"/>
    <n v="8161"/>
    <s v="N/A"/>
    <d v="2025-10-29T00:00:00"/>
    <x v="0"/>
    <x v="2"/>
    <x v="6"/>
    <s v="Ukraine"/>
    <s v="Export"/>
    <s v="Chornomorsk"/>
    <s v="Chornomorsk Trade Port"/>
  </r>
  <r>
    <x v="5"/>
    <n v="9500"/>
    <s v="Agroprosperis"/>
    <d v="2025-10-29T00:00:00"/>
    <x v="0"/>
    <x v="2"/>
    <x v="2"/>
    <s v="Ukraine"/>
    <s v="Export"/>
    <s v="Pivdennyi"/>
    <s v="N/A"/>
  </r>
  <r>
    <x v="1"/>
    <n v="3153"/>
    <s v="Louis Dreyfus"/>
    <d v="2025-10-29T00:00:00"/>
    <x v="0"/>
    <x v="2"/>
    <x v="10"/>
    <s v="Ukraine"/>
    <s v="Export"/>
    <s v="Odesa"/>
    <s v="Brooklyn"/>
  </r>
  <r>
    <x v="1"/>
    <n v="6238"/>
    <s v="Westchem"/>
    <d v="2025-10-29T00:00:00"/>
    <x v="0"/>
    <x v="2"/>
    <x v="10"/>
    <s v="Ukraine"/>
    <s v="Export"/>
    <s v="Chornomorsk"/>
    <s v="Eco Resource Hold. (Olir Grain)"/>
  </r>
  <r>
    <x v="1"/>
    <n v="10265"/>
    <s v="ADM"/>
    <d v="2025-10-29T00:00:00"/>
    <x v="0"/>
    <x v="2"/>
    <x v="2"/>
    <s v="Ukraine"/>
    <s v="Export"/>
    <s v="Odesa"/>
    <s v="Ukrelevatorprom"/>
  </r>
  <r>
    <x v="0"/>
    <n v="5870"/>
    <s v="N/A"/>
    <d v="2025-10-29T00:00:00"/>
    <x v="0"/>
    <x v="2"/>
    <x v="5"/>
    <s v="Ukraine"/>
    <s v="Export"/>
    <s v="Odesa"/>
    <s v="N/A"/>
  </r>
  <r>
    <x v="1"/>
    <n v="40799"/>
    <s v="N/A"/>
    <d v="2025-10-29T00:00:00"/>
    <x v="0"/>
    <x v="2"/>
    <x v="5"/>
    <s v="Ukraine"/>
    <s v="Export"/>
    <s v="Pivdennyi"/>
    <s v="N/A"/>
  </r>
  <r>
    <x v="4"/>
    <n v="3000"/>
    <s v="N/A"/>
    <d v="2025-10-29T00:00:00"/>
    <x v="0"/>
    <x v="2"/>
    <x v="10"/>
    <s v="Ukraine"/>
    <s v="Export"/>
    <s v="Reni"/>
    <s v="N/A"/>
  </r>
  <r>
    <x v="7"/>
    <n v="3048"/>
    <s v="Gidrosend"/>
    <d v="2025-10-29T00:00:00"/>
    <x v="0"/>
    <x v="2"/>
    <x v="2"/>
    <s v="Ukraine"/>
    <s v="Export"/>
    <s v="Izmail"/>
    <s v="N/A"/>
  </r>
  <r>
    <x v="1"/>
    <n v="3300"/>
    <s v="Adelon"/>
    <d v="2025-10-29T00:00:00"/>
    <x v="0"/>
    <x v="2"/>
    <x v="10"/>
    <s v="Ukraine"/>
    <s v="Export"/>
    <s v="Chornomorsk"/>
    <s v="Chornomorsk Trade Port"/>
  </r>
  <r>
    <x v="3"/>
    <n v="1700"/>
    <s v="N/A"/>
    <s v="29.10.2025"/>
    <x v="0"/>
    <x v="2"/>
    <x v="5"/>
    <s v="Ukraine"/>
    <s v="Export"/>
    <s v="Izmail"/>
    <s v="N/A"/>
  </r>
  <r>
    <x v="1"/>
    <n v="27500"/>
    <s v="Adelon"/>
    <d v="2025-10-30T00:00:00"/>
    <x v="0"/>
    <x v="2"/>
    <x v="6"/>
    <s v="Ukraine"/>
    <s v="Export"/>
    <s v="Chornomorsk"/>
    <s v="Chornomorsk Trade Port"/>
  </r>
  <r>
    <x v="1"/>
    <n v="64907"/>
    <s v="N/A"/>
    <d v="2025-10-30T00:00:00"/>
    <x v="0"/>
    <x v="2"/>
    <x v="4"/>
    <s v="Ukraine"/>
    <s v="Export"/>
    <s v="Pivdennyi"/>
    <s v="Borivage"/>
  </r>
  <r>
    <x v="7"/>
    <n v="59713"/>
    <s v="Kernel"/>
    <d v="2025-10-30T00:00:00"/>
    <x v="0"/>
    <x v="2"/>
    <x v="17"/>
    <s v="Ukraine"/>
    <s v="Export"/>
    <s v="Chornomorsk"/>
    <s v="Transbulk"/>
  </r>
  <r>
    <x v="1"/>
    <n v="4850"/>
    <s v="Westchem"/>
    <s v="31.10.2025"/>
    <x v="0"/>
    <x v="2"/>
    <x v="10"/>
    <s v="Ukraine"/>
    <s v="Export"/>
    <s v="Odesa"/>
    <s v="N/A"/>
  </r>
  <r>
    <x v="1"/>
    <n v="4900"/>
    <s v="MHP"/>
    <s v="31.10.2025"/>
    <x v="0"/>
    <x v="2"/>
    <x v="2"/>
    <s v="Ukraine"/>
    <s v="Export"/>
    <s v="Odesa"/>
    <s v="N/A"/>
  </r>
  <r>
    <x v="2"/>
    <n v="44000"/>
    <s v="Kernel"/>
    <d v="2025-10-31T00:00:00"/>
    <x v="0"/>
    <x v="2"/>
    <x v="8"/>
    <s v="Ukraine"/>
    <s v="Export"/>
    <s v="Chornomorsk"/>
    <s v="Tgt"/>
  </r>
  <r>
    <x v="7"/>
    <n v="45052"/>
    <s v="Bunge"/>
    <d v="2025-10-31T00:00:00"/>
    <x v="0"/>
    <x v="2"/>
    <x v="17"/>
    <s v="Ukraine"/>
    <s v="Export"/>
    <s v="Pivdennyi"/>
    <s v="N/A"/>
  </r>
  <r>
    <x v="7"/>
    <n v="6200"/>
    <s v="N/A"/>
    <d v="2025-10-31T00:00:00"/>
    <x v="0"/>
    <x v="2"/>
    <x v="0"/>
    <s v="Ukraine"/>
    <s v="Export"/>
    <s v="Reni"/>
    <s v="N/A"/>
  </r>
  <r>
    <x v="12"/>
    <n v="2440"/>
    <s v="Linkor Trade"/>
    <d v="2025-10-31T00:00:00"/>
    <x v="0"/>
    <x v="2"/>
    <x v="5"/>
    <s v="Ukraine"/>
    <s v="Export"/>
    <s v="Chornomorsk"/>
    <s v="Chornomorsk Trade Port"/>
  </r>
  <r>
    <x v="18"/>
    <n v="8558"/>
    <s v="N/A"/>
    <d v="2025-10-31T00:00:00"/>
    <x v="0"/>
    <x v="2"/>
    <x v="5"/>
    <s v="Ukraine"/>
    <s v="Export"/>
    <s v="Reni"/>
    <s v="N/A"/>
  </r>
  <r>
    <x v="1"/>
    <n v="25850"/>
    <s v="N/A"/>
    <s v="31.10.2025"/>
    <x v="0"/>
    <x v="2"/>
    <x v="0"/>
    <s v="Ukraine"/>
    <s v="Export"/>
    <s v="Pivdennyi"/>
    <s v="N/A"/>
  </r>
  <r>
    <x v="1"/>
    <n v="34597"/>
    <s v="Cofco"/>
    <s v="31.10.2025"/>
    <x v="0"/>
    <x v="2"/>
    <x v="0"/>
    <s v="Ukraine"/>
    <s v="Export"/>
    <s v="Pivdennyi"/>
    <s v="N/A"/>
  </r>
  <r>
    <x v="1"/>
    <n v="27700"/>
    <s v="Kernel"/>
    <s v="31.10.2025"/>
    <x v="0"/>
    <x v="2"/>
    <x v="12"/>
    <s v="Ukraine"/>
    <s v="Export"/>
    <s v="Chornomorsk"/>
    <s v="N/A"/>
  </r>
  <r>
    <x v="1"/>
    <n v="5393"/>
    <s v="Adelon"/>
    <d v="2025-11-01T00:00:00"/>
    <x v="0"/>
    <x v="3"/>
    <x v="10"/>
    <s v="Ukraine"/>
    <s v="Export"/>
    <s v="Chornomorsk"/>
    <s v="Chornomorsk Trade Port"/>
  </r>
  <r>
    <x v="14"/>
    <n v="5016"/>
    <s v="Cropfield"/>
    <d v="2025-11-01T00:00:00"/>
    <x v="0"/>
    <x v="3"/>
    <x v="5"/>
    <s v="Ukraine"/>
    <s v="Export"/>
    <s v="Chornomorsk"/>
    <s v="N/A"/>
  </r>
  <r>
    <x v="1"/>
    <n v="7500"/>
    <s v="Avvaterra Ag"/>
    <d v="2025-11-01T00:00:00"/>
    <x v="0"/>
    <x v="3"/>
    <x v="2"/>
    <s v="Ukraine"/>
    <s v="Export"/>
    <s v="Pivdennyi"/>
    <s v="Borivage"/>
  </r>
  <r>
    <x v="1"/>
    <n v="3800"/>
    <s v="N/A"/>
    <d v="2025-11-01T00:00:00"/>
    <x v="0"/>
    <x v="3"/>
    <x v="7"/>
    <s v="Ukraine"/>
    <s v="Export"/>
    <s v="Odesa"/>
    <s v="N/A"/>
  </r>
  <r>
    <x v="1"/>
    <n v="27000"/>
    <s v="LNZ"/>
    <d v="2025-11-01T00:00:00"/>
    <x v="0"/>
    <x v="3"/>
    <x v="0"/>
    <s v="Ukraine"/>
    <s v="Export"/>
    <s v="Chornomorsk"/>
    <s v="Risoil-Ily"/>
  </r>
  <r>
    <x v="2"/>
    <n v="3000"/>
    <s v="ADM"/>
    <d v="2025-11-01T00:00:00"/>
    <x v="0"/>
    <x v="3"/>
    <x v="6"/>
    <s v="Ukraine"/>
    <s v="Export"/>
    <s v="Chornomorsk"/>
    <s v="Risoil-Ily"/>
  </r>
  <r>
    <x v="4"/>
    <n v="4827"/>
    <s v="Alberta Trade"/>
    <d v="2025-11-02T00:00:00"/>
    <x v="0"/>
    <x v="3"/>
    <x v="5"/>
    <s v="Ukraine"/>
    <s v="Export"/>
    <s v="Izmail"/>
    <s v="N/A"/>
  </r>
  <r>
    <x v="4"/>
    <n v="30248"/>
    <s v="Cargill"/>
    <d v="2025-11-02T00:00:00"/>
    <x v="0"/>
    <x v="3"/>
    <x v="26"/>
    <s v="Ukraine"/>
    <s v="Export"/>
    <s v="Pivdennyi"/>
    <s v="Neptune (Mv Cargo)"/>
  </r>
  <r>
    <x v="2"/>
    <n v="6011"/>
    <s v="MHP"/>
    <d v="2025-11-02T00:00:00"/>
    <x v="0"/>
    <x v="3"/>
    <x v="5"/>
    <s v="Ukraine"/>
    <s v="Export"/>
    <s v="Pivdennyi"/>
    <s v="Sunflower Terminal"/>
  </r>
  <r>
    <x v="5"/>
    <n v="26000"/>
    <s v="Kernel"/>
    <d v="2025-11-02T00:00:00"/>
    <x v="0"/>
    <x v="3"/>
    <x v="5"/>
    <s v="Ukraine"/>
    <s v="Export"/>
    <s v="Chornomorsk"/>
    <s v="Transbulk"/>
  </r>
  <r>
    <x v="14"/>
    <n v="7694"/>
    <s v="LNZ"/>
    <d v="2025-11-02T00:00:00"/>
    <x v="0"/>
    <x v="3"/>
    <x v="5"/>
    <s v="Ukraine"/>
    <s v="Export"/>
    <s v="Chornomorsk"/>
    <s v="N/A"/>
  </r>
  <r>
    <x v="0"/>
    <n v="5526"/>
    <s v="Agro Fond"/>
    <d v="2025-11-02T00:00:00"/>
    <x v="0"/>
    <x v="3"/>
    <x v="7"/>
    <s v="Ukraine"/>
    <s v="Export"/>
    <s v="Chornomorsk"/>
    <s v="Chornomorsk Trade Port"/>
  </r>
  <r>
    <x v="0"/>
    <n v="10726"/>
    <s v="N/A"/>
    <d v="2025-11-02T00:00:00"/>
    <x v="0"/>
    <x v="3"/>
    <x v="5"/>
    <s v="Ukraine"/>
    <s v="Export"/>
    <s v="Odesa"/>
    <s v="N/A"/>
  </r>
  <r>
    <x v="2"/>
    <n v="6000"/>
    <s v="Kernel"/>
    <d v="2025-11-02T00:00:00"/>
    <x v="0"/>
    <x v="3"/>
    <x v="35"/>
    <s v="Ukraine"/>
    <s v="Export"/>
    <s v="Chornomorsk"/>
    <s v="Tgt"/>
  </r>
  <r>
    <x v="2"/>
    <n v="6000"/>
    <s v="Kernel"/>
    <d v="2025-11-02T00:00:00"/>
    <x v="0"/>
    <x v="3"/>
    <x v="3"/>
    <s v="Ukraine"/>
    <s v="Export"/>
    <s v="Chornomorsk"/>
    <s v="Tgt"/>
  </r>
  <r>
    <x v="1"/>
    <n v="3017"/>
    <s v="N/A"/>
    <d v="2025-11-02T00:00:00"/>
    <x v="0"/>
    <x v="3"/>
    <x v="10"/>
    <s v="Ukraine"/>
    <s v="Export"/>
    <s v="Izmail"/>
    <s v="N/A"/>
  </r>
  <r>
    <x v="4"/>
    <n v="30800"/>
    <s v="Nibulon"/>
    <d v="2025-11-02T00:00:00"/>
    <x v="0"/>
    <x v="3"/>
    <x v="26"/>
    <s v="Ukraine"/>
    <s v="Export"/>
    <s v="Pivdennyi"/>
    <s v="Tis-Grain"/>
  </r>
  <r>
    <x v="2"/>
    <n v="6000"/>
    <s v="Viktor K"/>
    <d v="2025-11-02T00:00:00"/>
    <x v="0"/>
    <x v="3"/>
    <x v="3"/>
    <s v="Ukraine"/>
    <s v="Export"/>
    <s v="Pivdennyi"/>
    <s v="Abs"/>
  </r>
  <r>
    <x v="5"/>
    <n v="6203"/>
    <s v="N/A"/>
    <d v="2025-11-02T00:00:00"/>
    <x v="0"/>
    <x v="3"/>
    <x v="7"/>
    <s v="Ukraine"/>
    <s v="Export"/>
    <s v="Reni"/>
    <s v="N/A"/>
  </r>
  <r>
    <x v="6"/>
    <n v="620"/>
    <s v="N/A"/>
    <s v="02.11.2025"/>
    <x v="0"/>
    <x v="3"/>
    <x v="32"/>
    <s v="Ukraine"/>
    <s v="Export"/>
    <s v="Izmail"/>
    <s v="N/A"/>
  </r>
  <r>
    <x v="6"/>
    <n v="618"/>
    <s v="N/A"/>
    <s v="02.11.2025"/>
    <x v="0"/>
    <x v="3"/>
    <x v="32"/>
    <s v="Ukraine"/>
    <s v="Export"/>
    <s v="Izmail"/>
    <s v="N/A"/>
  </r>
  <r>
    <x v="14"/>
    <n v="2453"/>
    <s v="Izmail-Transbulkterminal"/>
    <d v="2025-11-03T00:00:00"/>
    <x v="0"/>
    <x v="3"/>
    <x v="5"/>
    <s v="Ukraine"/>
    <s v="Export"/>
    <s v="Izmail"/>
    <s v="N/A"/>
  </r>
  <r>
    <x v="4"/>
    <n v="51689"/>
    <s v="Louis Dreyfus"/>
    <d v="2025-11-03T00:00:00"/>
    <x v="0"/>
    <x v="3"/>
    <x v="19"/>
    <s v="Ukraine"/>
    <s v="Export"/>
    <s v="Odesa"/>
    <s v="Brooklyn"/>
  </r>
  <r>
    <x v="1"/>
    <n v="9531"/>
    <s v="Arista Trading"/>
    <d v="2025-11-03T00:00:00"/>
    <x v="0"/>
    <x v="3"/>
    <x v="5"/>
    <s v="Ukraine"/>
    <s v="Export"/>
    <s v="Pivdennyi"/>
    <s v="Odesa Port Plant"/>
  </r>
  <r>
    <x v="0"/>
    <n v="23474"/>
    <s v="ADM"/>
    <d v="2025-11-03T00:00:00"/>
    <x v="0"/>
    <x v="3"/>
    <x v="23"/>
    <s v="Ukraine"/>
    <s v="Export"/>
    <s v="Odesa"/>
    <s v="Ukrelevatorprom"/>
  </r>
  <r>
    <x v="9"/>
    <n v="23506"/>
    <s v="ADM"/>
    <d v="2025-11-03T00:00:00"/>
    <x v="0"/>
    <x v="3"/>
    <x v="4"/>
    <s v="Ukraine"/>
    <s v="Export"/>
    <s v="Odesa"/>
    <s v="Ukrelevatorprom"/>
  </r>
  <r>
    <x v="6"/>
    <n v="10352"/>
    <s v="Kernel"/>
    <d v="2025-11-03T00:00:00"/>
    <x v="0"/>
    <x v="3"/>
    <x v="5"/>
    <s v="Ukraine"/>
    <s v="Export"/>
    <s v="Chornomorsk"/>
    <s v="Chornomorsk Trade Port"/>
  </r>
  <r>
    <x v="1"/>
    <n v="32000"/>
    <s v="Kernel"/>
    <d v="2025-11-03T00:00:00"/>
    <x v="0"/>
    <x v="3"/>
    <x v="12"/>
    <s v="Ukraine"/>
    <s v="Export"/>
    <s v="Chornomorsk"/>
    <s v="Transbulk"/>
  </r>
  <r>
    <x v="7"/>
    <n v="15304"/>
    <s v="Bunge"/>
    <d v="2025-11-03T00:00:00"/>
    <x v="0"/>
    <x v="3"/>
    <x v="31"/>
    <s v="Ukraine"/>
    <s v="Export"/>
    <s v="Pivdennyi"/>
    <s v="N/A"/>
  </r>
  <r>
    <x v="13"/>
    <n v="4200"/>
    <s v="ADM"/>
    <d v="2025-11-03T00:00:00"/>
    <x v="0"/>
    <x v="3"/>
    <x v="3"/>
    <s v="Ukraine"/>
    <s v="Export"/>
    <s v="Chornomorsk"/>
    <s v="Risoil-Ily"/>
  </r>
  <r>
    <x v="3"/>
    <n v="4997"/>
    <s v="DMK"/>
    <d v="2025-11-03T00:00:00"/>
    <x v="0"/>
    <x v="3"/>
    <x v="5"/>
    <s v="Ukraine"/>
    <s v="Export"/>
    <s v="Odesa"/>
    <s v="N/A"/>
  </r>
  <r>
    <x v="4"/>
    <n v="54712"/>
    <s v="Cfg"/>
    <d v="2025-11-03T00:00:00"/>
    <x v="0"/>
    <x v="3"/>
    <x v="25"/>
    <s v="Ukraine"/>
    <s v="Export"/>
    <s v="Chornomorsk"/>
    <s v="Risoil-Ily"/>
  </r>
  <r>
    <x v="4"/>
    <n v="3200"/>
    <s v="Nibulon"/>
    <d v="2025-11-03T00:00:00"/>
    <x v="0"/>
    <x v="3"/>
    <x v="5"/>
    <s v="Ukraine"/>
    <s v="Export"/>
    <s v="Izmail"/>
    <s v="N/A"/>
  </r>
  <r>
    <x v="2"/>
    <n v="6600"/>
    <s v="Viktor K"/>
    <d v="2025-11-03T00:00:00"/>
    <x v="0"/>
    <x v="3"/>
    <x v="0"/>
    <s v="Ukraine"/>
    <s v="Export"/>
    <s v="Pivdennyi"/>
    <s v="Abs"/>
  </r>
  <r>
    <x v="4"/>
    <n v="1516"/>
    <s v="N/A"/>
    <d v="2025-11-04T00:00:00"/>
    <x v="0"/>
    <x v="3"/>
    <x v="5"/>
    <s v="Ukraine"/>
    <s v="Export"/>
    <s v="Reni"/>
    <s v="N/A"/>
  </r>
  <r>
    <x v="4"/>
    <n v="26200"/>
    <s v="Arista Trading"/>
    <d v="2025-11-04T00:00:00"/>
    <x v="0"/>
    <x v="3"/>
    <x v="7"/>
    <s v="Ukraine"/>
    <s v="Export"/>
    <s v="Odesa"/>
    <s v="N/A"/>
  </r>
  <r>
    <x v="1"/>
    <n v="31474"/>
    <s v="Kernel"/>
    <d v="2025-11-04T00:00:00"/>
    <x v="0"/>
    <x v="3"/>
    <x v="5"/>
    <s v="Ukraine"/>
    <s v="Export"/>
    <s v="Chornomorsk"/>
    <s v="Transbulk"/>
  </r>
  <r>
    <x v="1"/>
    <n v="28711"/>
    <s v="N/A"/>
    <d v="2025-11-04T00:00:00"/>
    <x v="0"/>
    <x v="3"/>
    <x v="5"/>
    <s v="Ukraine"/>
    <s v="Export"/>
    <s v="Pivdennyi"/>
    <s v="Neptune (Mv Cargo)"/>
  </r>
  <r>
    <x v="3"/>
    <n v="2728"/>
    <s v="N/A"/>
    <d v="2025-11-04T00:00:00"/>
    <x v="0"/>
    <x v="3"/>
    <x v="5"/>
    <s v="Ukraine"/>
    <s v="Export"/>
    <s v="Chornomorsk"/>
    <s v="Risoil-Ily"/>
  </r>
  <r>
    <x v="10"/>
    <n v="3450"/>
    <s v="Brooklyn"/>
    <d v="2025-11-04T00:00:00"/>
    <x v="0"/>
    <x v="3"/>
    <x v="0"/>
    <s v="Ukraine"/>
    <s v="Export"/>
    <s v="Odesa"/>
    <s v="Brooklyn"/>
  </r>
  <r>
    <x v="1"/>
    <n v="8470"/>
    <s v="Prime Trading"/>
    <d v="2025-11-04T00:00:00"/>
    <x v="0"/>
    <x v="3"/>
    <x v="9"/>
    <s v="Ukraine"/>
    <s v="Export"/>
    <s v="Pivdennyi"/>
    <s v="N/A"/>
  </r>
  <r>
    <x v="6"/>
    <n v="4947"/>
    <s v="Agriprime"/>
    <d v="2025-11-04T00:00:00"/>
    <x v="0"/>
    <x v="3"/>
    <x v="11"/>
    <s v="Ukraine"/>
    <s v="Export"/>
    <s v="Pivdennyi"/>
    <s v="N/A"/>
  </r>
  <r>
    <x v="7"/>
    <n v="2500"/>
    <s v="Alfa Trading (Wilmar)"/>
    <d v="2025-11-05T00:00:00"/>
    <x v="0"/>
    <x v="3"/>
    <x v="10"/>
    <s v="Ukraine"/>
    <s v="Export"/>
    <s v="Pivdennyi"/>
    <s v="First Odessa Trading Company"/>
  </r>
  <r>
    <x v="2"/>
    <n v="12300"/>
    <s v="Allseeds"/>
    <d v="2025-11-05T00:00:00"/>
    <x v="0"/>
    <x v="3"/>
    <x v="1"/>
    <s v="Ukraine"/>
    <s v="Export"/>
    <s v="Pivdennyi"/>
    <s v="Abs"/>
  </r>
  <r>
    <x v="5"/>
    <n v="31831"/>
    <s v="N/A"/>
    <d v="2025-11-05T00:00:00"/>
    <x v="0"/>
    <x v="3"/>
    <x v="30"/>
    <s v="Ukraine"/>
    <s v="Export"/>
    <s v="Pivdennyi"/>
    <s v="Tis-Grain"/>
  </r>
  <r>
    <x v="13"/>
    <n v="6000"/>
    <s v="Kernel"/>
    <d v="2025-11-05T00:00:00"/>
    <x v="0"/>
    <x v="3"/>
    <x v="4"/>
    <s v="Ukraine"/>
    <s v="Export"/>
    <s v="Chornomorsk"/>
    <s v="Tgt"/>
  </r>
  <r>
    <x v="2"/>
    <n v="6500"/>
    <s v="Kernel"/>
    <d v="2025-11-05T00:00:00"/>
    <x v="0"/>
    <x v="3"/>
    <x v="4"/>
    <s v="Ukraine"/>
    <s v="Export"/>
    <s v="Chornomorsk"/>
    <s v="Tgt"/>
  </r>
  <r>
    <x v="2"/>
    <n v="6300"/>
    <s v="Prime Trading"/>
    <d v="2025-11-05T00:00:00"/>
    <x v="0"/>
    <x v="3"/>
    <x v="0"/>
    <s v="Ukraine"/>
    <s v="Export"/>
    <s v="Pivdennyi"/>
    <s v="Sunflower Terminal"/>
  </r>
  <r>
    <x v="13"/>
    <n v="1049"/>
    <s v="Izmail-Transbulkterminal"/>
    <d v="2025-11-05T00:00:00"/>
    <x v="0"/>
    <x v="3"/>
    <x v="16"/>
    <s v="Ukraine"/>
    <s v="Export"/>
    <s v="Izmail"/>
    <s v="N/A"/>
  </r>
  <r>
    <x v="13"/>
    <n v="1049"/>
    <s v="Izmail-Transbulkterminal"/>
    <d v="2025-11-05T00:00:00"/>
    <x v="0"/>
    <x v="3"/>
    <x v="16"/>
    <s v="Ukraine"/>
    <s v="Export"/>
    <s v="Izmail"/>
    <s v="N/A"/>
  </r>
  <r>
    <x v="19"/>
    <n v="5350"/>
    <s v="N/A"/>
    <s v="05.11.2025"/>
    <x v="0"/>
    <x v="3"/>
    <x v="0"/>
    <s v="Ukraine"/>
    <s v="Export"/>
    <s v="Chornomorsk"/>
    <s v="N/A"/>
  </r>
  <r>
    <x v="6"/>
    <n v="1242"/>
    <s v="N/A"/>
    <d v="2025-11-06T00:00:00"/>
    <x v="0"/>
    <x v="3"/>
    <x v="36"/>
    <s v="Ukraine"/>
    <s v="Export"/>
    <s v="Izmail"/>
    <s v="N/A"/>
  </r>
  <r>
    <x v="4"/>
    <n v="61310"/>
    <s v="Kernel"/>
    <d v="2025-11-06T00:00:00"/>
    <x v="0"/>
    <x v="3"/>
    <x v="21"/>
    <s v="Ukraine"/>
    <s v="Export"/>
    <s v="Chornomorsk"/>
    <s v="Transbulk"/>
  </r>
  <r>
    <x v="1"/>
    <n v="27048"/>
    <s v="Nibulon"/>
    <d v="2025-11-06T00:00:00"/>
    <x v="0"/>
    <x v="3"/>
    <x v="0"/>
    <s v="Ukraine"/>
    <s v="Export"/>
    <s v="Pivdennyi"/>
    <s v="Tis-Grain"/>
  </r>
  <r>
    <x v="0"/>
    <n v="33000"/>
    <s v="Arista Trading"/>
    <d v="2025-11-06T00:00:00"/>
    <x v="0"/>
    <x v="3"/>
    <x v="4"/>
    <s v="Ukraine"/>
    <s v="Export"/>
    <s v="Odesa"/>
    <s v="N/A"/>
  </r>
  <r>
    <x v="2"/>
    <n v="6000"/>
    <s v="Kernel"/>
    <d v="2025-11-06T00:00:00"/>
    <x v="0"/>
    <x v="3"/>
    <x v="1"/>
    <s v="Ukraine"/>
    <s v="Export"/>
    <s v="Pivdennyi"/>
    <s v="Oet"/>
  </r>
  <r>
    <x v="2"/>
    <n v="6000"/>
    <s v="Kernel"/>
    <d v="2025-11-06T00:00:00"/>
    <x v="0"/>
    <x v="3"/>
    <x v="3"/>
    <s v="Ukraine"/>
    <s v="Export"/>
    <s v="Pivdennyi"/>
    <s v="Oet"/>
  </r>
  <r>
    <x v="1"/>
    <n v="5400"/>
    <s v="Avvaterra Ag"/>
    <d v="2025-11-06T00:00:00"/>
    <x v="0"/>
    <x v="3"/>
    <x v="10"/>
    <s v="Ukraine"/>
    <s v="Export"/>
    <s v="Pivdennyi"/>
    <s v="Tis-Fertilizers"/>
  </r>
  <r>
    <x v="1"/>
    <n v="28500"/>
    <s v="ADM"/>
    <d v="2025-11-07T00:00:00"/>
    <x v="0"/>
    <x v="3"/>
    <x v="5"/>
    <s v="Ukraine"/>
    <s v="Export"/>
    <s v="Odesa"/>
    <s v="Ukrelevatorprom"/>
  </r>
  <r>
    <x v="4"/>
    <n v="30994"/>
    <s v="Cargill"/>
    <d v="2025-11-07T00:00:00"/>
    <x v="0"/>
    <x v="3"/>
    <x v="26"/>
    <s v="Ukraine"/>
    <s v="Export"/>
    <s v="Pivdennyi"/>
    <s v="Neptune (Mv Cargo)"/>
  </r>
  <r>
    <x v="2"/>
    <n v="18700"/>
    <s v="Bunge"/>
    <d v="2025-11-07T00:00:00"/>
    <x v="0"/>
    <x v="3"/>
    <x v="4"/>
    <s v="Ukraine"/>
    <s v="Export"/>
    <s v="Odesa"/>
    <s v="Opctc"/>
  </r>
  <r>
    <x v="0"/>
    <n v="10000"/>
    <s v="N/A"/>
    <d v="2025-11-07T00:00:00"/>
    <x v="0"/>
    <x v="3"/>
    <x v="6"/>
    <s v="Ukraine"/>
    <s v="Export"/>
    <s v="Pivdennyi"/>
    <s v="N/A"/>
  </r>
  <r>
    <x v="1"/>
    <n v="5500"/>
    <s v="N/A"/>
    <d v="2025-11-07T00:00:00"/>
    <x v="0"/>
    <x v="3"/>
    <x v="7"/>
    <s v="Ukraine"/>
    <s v="Export"/>
    <s v="Pivdennyi"/>
    <s v="Tis-Grain"/>
  </r>
  <r>
    <x v="1"/>
    <n v="8000"/>
    <s v="N/A"/>
    <d v="2025-11-07T00:00:00"/>
    <x v="0"/>
    <x v="3"/>
    <x v="5"/>
    <s v="Ukraine"/>
    <s v="Export"/>
    <s v="Chornomorsk"/>
    <s v="Risoil-Ily"/>
  </r>
  <r>
    <x v="1"/>
    <n v="66000"/>
    <s v="Louis Dreyfus"/>
    <d v="2025-11-07T00:00:00"/>
    <x v="0"/>
    <x v="3"/>
    <x v="3"/>
    <s v="Ukraine"/>
    <s v="Export"/>
    <s v="Pivdennyi"/>
    <s v="Borivage"/>
  </r>
  <r>
    <x v="1"/>
    <n v="28800"/>
    <s v="Kernel"/>
    <d v="2025-11-07T00:00:00"/>
    <x v="0"/>
    <x v="3"/>
    <x v="6"/>
    <s v="Ukraine"/>
    <s v="Export"/>
    <s v="Chornomorsk"/>
    <s v="Transbulk"/>
  </r>
  <r>
    <x v="1"/>
    <n v="67460"/>
    <s v="Viterra (Glencore)"/>
    <d v="2025-11-07T00:00:00"/>
    <x v="0"/>
    <x v="3"/>
    <x v="3"/>
    <s v="Ukraine"/>
    <s v="Export"/>
    <s v="Chornomorsk"/>
    <s v="Igt"/>
  </r>
  <r>
    <x v="5"/>
    <n v="15500"/>
    <s v="Nibulon"/>
    <d v="2025-11-08T00:00:00"/>
    <x v="0"/>
    <x v="3"/>
    <x v="15"/>
    <s v="Ukraine"/>
    <s v="Export"/>
    <s v="Pivdennyi"/>
    <s v="Tis-Grain"/>
  </r>
  <r>
    <x v="1"/>
    <n v="27789"/>
    <s v="Kernel"/>
    <d v="2025-11-08T00:00:00"/>
    <x v="0"/>
    <x v="3"/>
    <x v="5"/>
    <s v="Ukraine"/>
    <s v="Export"/>
    <s v="Chornomorsk"/>
    <s v="Transbulk"/>
  </r>
  <r>
    <x v="4"/>
    <n v="3349"/>
    <s v="MHP"/>
    <d v="2025-11-08T00:00:00"/>
    <x v="0"/>
    <x v="3"/>
    <x v="10"/>
    <s v="Ukraine"/>
    <s v="Export"/>
    <s v="Chornomorsk"/>
    <s v="Risoil-Ily"/>
  </r>
  <r>
    <x v="1"/>
    <n v="3284"/>
    <s v="MHP"/>
    <d v="2025-11-08T00:00:00"/>
    <x v="0"/>
    <x v="3"/>
    <x v="10"/>
    <s v="Ukraine"/>
    <s v="Export"/>
    <s v="Chornomorsk"/>
    <s v="Risoil-Ily"/>
  </r>
  <r>
    <x v="1"/>
    <n v="24008"/>
    <s v="Adelon"/>
    <d v="2025-11-08T00:00:00"/>
    <x v="0"/>
    <x v="3"/>
    <x v="0"/>
    <s v="Ukraine"/>
    <s v="Export"/>
    <s v="Chornomorsk"/>
    <s v="Chornomorsk Trade Port"/>
  </r>
  <r>
    <x v="7"/>
    <n v="13200"/>
    <s v="Bunge"/>
    <d v="2025-11-08T00:00:00"/>
    <x v="0"/>
    <x v="3"/>
    <x v="0"/>
    <s v="Ukraine"/>
    <s v="Export"/>
    <s v="Pivdennyi"/>
    <s v="N/A"/>
  </r>
  <r>
    <x v="10"/>
    <n v="5500"/>
    <s v="ADM"/>
    <d v="2025-11-08T00:00:00"/>
    <x v="0"/>
    <x v="3"/>
    <x v="0"/>
    <s v="Ukraine"/>
    <s v="Export"/>
    <s v="Odesa"/>
    <s v="Ukrelevatorprom"/>
  </r>
  <r>
    <x v="14"/>
    <n v="8800"/>
    <s v="Alfa Trading (Wilmar)"/>
    <d v="2025-11-08T00:00:00"/>
    <x v="0"/>
    <x v="3"/>
    <x v="14"/>
    <s v="Ukraine"/>
    <s v="Export"/>
    <s v="Pivdennyi"/>
    <s v="N/A"/>
  </r>
  <r>
    <x v="17"/>
    <n v="5821"/>
    <s v="N/A"/>
    <d v="2025-11-08T00:00:00"/>
    <x v="0"/>
    <x v="3"/>
    <x v="7"/>
    <s v="Ukraine"/>
    <s v="Export"/>
    <s v="Chornomorsk"/>
    <s v="Chornomorsk Trade Port"/>
  </r>
  <r>
    <x v="4"/>
    <n v="8412"/>
    <s v="N/A"/>
    <d v="2025-11-09T00:00:00"/>
    <x v="0"/>
    <x v="3"/>
    <x v="5"/>
    <s v="Ukraine"/>
    <s v="Export"/>
    <s v="Pivdennyi"/>
    <s v="N/A"/>
  </r>
  <r>
    <x v="6"/>
    <n v="3187"/>
    <s v="ADM"/>
    <d v="2025-11-09T00:00:00"/>
    <x v="0"/>
    <x v="3"/>
    <x v="5"/>
    <s v="Ukraine"/>
    <s v="Export"/>
    <s v="Pivdennyi"/>
    <s v="N/A"/>
  </r>
  <r>
    <x v="2"/>
    <n v="1815"/>
    <s v="N/A"/>
    <d v="2025-11-09T00:00:00"/>
    <x v="0"/>
    <x v="3"/>
    <x v="28"/>
    <s v="Ukraine"/>
    <s v="Export"/>
    <s v="Izmail"/>
    <s v="N/A"/>
  </r>
  <r>
    <x v="0"/>
    <n v="32032"/>
    <s v="Cfg"/>
    <d v="2025-11-09T00:00:00"/>
    <x v="0"/>
    <x v="3"/>
    <x v="1"/>
    <s v="Ukraine"/>
    <s v="Export"/>
    <s v="Chornomorsk"/>
    <s v="Port Service"/>
  </r>
  <r>
    <x v="7"/>
    <n v="18000"/>
    <s v="Golden Dragon"/>
    <d v="2025-11-09T00:00:00"/>
    <x v="0"/>
    <x v="3"/>
    <x v="1"/>
    <s v="Ukraine"/>
    <s v="Export"/>
    <s v="Chornomorsk"/>
    <s v="Chornomorsk Trade Port"/>
  </r>
  <r>
    <x v="3"/>
    <n v="7100"/>
    <s v="Abbey Global"/>
    <d v="2025-11-09T00:00:00"/>
    <x v="0"/>
    <x v="3"/>
    <x v="5"/>
    <s v="Ukraine"/>
    <s v="Export"/>
    <s v="Chornomorsk"/>
    <s v="N/A"/>
  </r>
  <r>
    <x v="2"/>
    <n v="1801"/>
    <s v="Izmailska Torgova Compania"/>
    <s v="09.11.2025"/>
    <x v="0"/>
    <x v="3"/>
    <x v="28"/>
    <s v="Ukraine"/>
    <s v="Export"/>
    <s v="Izmail"/>
    <s v="N/A"/>
  </r>
  <r>
    <x v="1"/>
    <n v="15180"/>
    <s v="LNZ"/>
    <s v="09.11.2025"/>
    <x v="0"/>
    <x v="3"/>
    <x v="6"/>
    <s v="Ukraine"/>
    <s v="Export"/>
    <s v="Odesa"/>
    <s v="N/A"/>
  </r>
  <r>
    <x v="7"/>
    <n v="5980"/>
    <s v="Viktor K"/>
    <d v="2025-11-09T00:00:00"/>
    <x v="0"/>
    <x v="3"/>
    <x v="6"/>
    <s v="Ukraine"/>
    <s v="Export"/>
    <s v="Chornomorsk"/>
    <s v="Tek-Trans Group Forward"/>
  </r>
  <r>
    <x v="0"/>
    <n v="5305"/>
    <s v="Agro Fond"/>
    <d v="2025-11-09T00:00:00"/>
    <x v="0"/>
    <x v="3"/>
    <x v="5"/>
    <s v="Ukraine"/>
    <s v="Export"/>
    <s v="Izmail"/>
    <s v="N/A"/>
  </r>
  <r>
    <x v="0"/>
    <n v="7375"/>
    <s v="Cetus Trade"/>
    <d v="2025-11-10T00:00:00"/>
    <x v="0"/>
    <x v="3"/>
    <x v="5"/>
    <s v="Ukraine"/>
    <s v="Export"/>
    <s v="Chornomorsk"/>
    <s v="Chornomorsk Trade Port"/>
  </r>
  <r>
    <x v="1"/>
    <n v="27937"/>
    <s v="Kernel"/>
    <d v="2025-11-10T00:00:00"/>
    <x v="0"/>
    <x v="3"/>
    <x v="0"/>
    <s v="Ukraine"/>
    <s v="Export"/>
    <s v="Chornomorsk"/>
    <s v="Transbulk"/>
  </r>
  <r>
    <x v="20"/>
    <n v="26300"/>
    <s v="N/A"/>
    <d v="2025-11-10T00:00:00"/>
    <x v="0"/>
    <x v="3"/>
    <x v="15"/>
    <s v="Ukraine"/>
    <s v="Export"/>
    <s v="Pivdennyi"/>
    <s v="Tis-Grain"/>
  </r>
  <r>
    <x v="1"/>
    <n v="27154"/>
    <s v="Arista Trading"/>
    <d v="2025-11-10T00:00:00"/>
    <x v="0"/>
    <x v="3"/>
    <x v="5"/>
    <s v="Ukraine"/>
    <s v="Export"/>
    <s v="Pivdennyi"/>
    <s v="Odesa Port Plant"/>
  </r>
  <r>
    <x v="1"/>
    <n v="4677"/>
    <s v="Adelon"/>
    <d v="2025-11-10T00:00:00"/>
    <x v="0"/>
    <x v="3"/>
    <x v="5"/>
    <s v="Ukraine"/>
    <s v="Export"/>
    <s v="Chornomorsk"/>
    <s v="Chornomorsk Trade Port"/>
  </r>
  <r>
    <x v="5"/>
    <n v="6015"/>
    <s v="N/A"/>
    <d v="2025-11-10T00:00:00"/>
    <x v="0"/>
    <x v="3"/>
    <x v="2"/>
    <s v="Ukraine"/>
    <s v="Export"/>
    <s v="Izmail"/>
    <s v="N/A"/>
  </r>
  <r>
    <x v="1"/>
    <n v="5393"/>
    <s v="N/A"/>
    <d v="2025-11-11T00:00:00"/>
    <x v="0"/>
    <x v="3"/>
    <x v="10"/>
    <s v="Ukraine"/>
    <s v="Export"/>
    <s v="Chornomorsk"/>
    <s v="Risoil-Ily"/>
  </r>
  <r>
    <x v="2"/>
    <n v="44841"/>
    <s v="Mhp, Bunge"/>
    <d v="2025-11-11T00:00:00"/>
    <x v="0"/>
    <x v="3"/>
    <x v="8"/>
    <s v="Ukraine"/>
    <s v="Export"/>
    <s v="Chornomorsk"/>
    <s v="Risoil-Ily"/>
  </r>
  <r>
    <x v="4"/>
    <n v="32800"/>
    <s v="Cfg"/>
    <d v="2025-11-11T00:00:00"/>
    <x v="0"/>
    <x v="3"/>
    <x v="0"/>
    <s v="Ukraine"/>
    <s v="Export"/>
    <s v="Chornomorsk"/>
    <s v="Risoil-Ily"/>
  </r>
  <r>
    <x v="4"/>
    <n v="10000"/>
    <s v="Orsett Trading"/>
    <d v="2025-11-11T00:00:00"/>
    <x v="0"/>
    <x v="3"/>
    <x v="5"/>
    <s v="Ukraine"/>
    <s v="Export"/>
    <s v="Chornomorsk"/>
    <s v="Eco Resource Hold. (Olir Grain)"/>
  </r>
  <r>
    <x v="3"/>
    <n v="1200"/>
    <s v="N/A"/>
    <d v="2025-11-11T00:00:00"/>
    <x v="0"/>
    <x v="3"/>
    <x v="5"/>
    <s v="Ukraine"/>
    <s v="Export"/>
    <s v="Chornomorsk"/>
    <s v="Tek-Trans Group Forward"/>
  </r>
  <r>
    <x v="13"/>
    <n v="3000"/>
    <s v="N/A"/>
    <d v="2025-11-11T00:00:00"/>
    <x v="0"/>
    <x v="3"/>
    <x v="16"/>
    <s v="Ukraine"/>
    <s v="Export"/>
    <s v="Chornomorsk"/>
    <s v="Risoil-Ily"/>
  </r>
  <r>
    <x v="2"/>
    <n v="6615"/>
    <s v="Agriprime"/>
    <d v="2025-11-11T00:00:00"/>
    <x v="0"/>
    <x v="3"/>
    <x v="5"/>
    <s v="Ukraine"/>
    <s v="Export"/>
    <s v="Pivdennyi"/>
    <s v="Sunflower Terminal"/>
  </r>
  <r>
    <x v="9"/>
    <n v="31700"/>
    <s v="Viterra (Glencore)"/>
    <d v="2025-11-12T00:00:00"/>
    <x v="0"/>
    <x v="3"/>
    <x v="18"/>
    <s v="Ukraine"/>
    <s v="Export"/>
    <s v="Chornomorsk"/>
    <s v="Risoil-Ily"/>
  </r>
  <r>
    <x v="9"/>
    <n v="32401"/>
    <s v="Viterra (Glencore)"/>
    <d v="2025-11-12T00:00:00"/>
    <x v="0"/>
    <x v="3"/>
    <x v="18"/>
    <s v="Ukraine"/>
    <s v="Export"/>
    <s v="Chornomorsk"/>
    <s v="Igt"/>
  </r>
  <r>
    <x v="1"/>
    <n v="18312"/>
    <s v="Agroprosperis"/>
    <d v="2025-11-12T00:00:00"/>
    <x v="0"/>
    <x v="3"/>
    <x v="5"/>
    <s v="Ukraine"/>
    <s v="Export"/>
    <s v="Pivdennyi"/>
    <s v="Tis-Fertilizers"/>
  </r>
  <r>
    <x v="2"/>
    <n v="5401"/>
    <s v="Bunge"/>
    <d v="2025-11-12T00:00:00"/>
    <x v="0"/>
    <x v="3"/>
    <x v="3"/>
    <s v="Ukraine"/>
    <s v="Export"/>
    <s v="Odesa"/>
    <s v="Opctc"/>
  </r>
  <r>
    <x v="0"/>
    <n v="2926"/>
    <s v="Glenport"/>
    <d v="2025-11-12T00:00:00"/>
    <x v="0"/>
    <x v="3"/>
    <x v="5"/>
    <s v="Ukraine"/>
    <s v="Export"/>
    <s v="Pivdennyi"/>
    <s v="N/A"/>
  </r>
  <r>
    <x v="1"/>
    <n v="27525"/>
    <s v="ADM"/>
    <d v="2025-11-12T00:00:00"/>
    <x v="0"/>
    <x v="3"/>
    <x v="5"/>
    <s v="Ukraine"/>
    <s v="Export"/>
    <s v="Odesa"/>
    <s v="N/A"/>
  </r>
  <r>
    <x v="1"/>
    <n v="5760"/>
    <s v="N/A"/>
    <s v="12.11.2025"/>
    <x v="0"/>
    <x v="3"/>
    <x v="2"/>
    <s v="Ukraine"/>
    <s v="Export"/>
    <s v="Pivdennyi"/>
    <s v="N/A"/>
  </r>
  <r>
    <x v="1"/>
    <n v="6305"/>
    <s v="N/A"/>
    <d v="2025-11-13T00:00:00"/>
    <x v="0"/>
    <x v="3"/>
    <x v="5"/>
    <s v="Ukraine"/>
    <s v="Export"/>
    <s v="Chornomorsk"/>
    <s v="Eco Resource Hold. (Olir Grain)"/>
  </r>
  <r>
    <x v="17"/>
    <n v="5998"/>
    <s v="N/A"/>
    <d v="2025-11-13T00:00:00"/>
    <x v="0"/>
    <x v="3"/>
    <x v="9"/>
    <s v="Ukraine"/>
    <s v="Export"/>
    <s v="Chornomorsk"/>
    <s v="Chornomorsk Trade Port"/>
  </r>
  <r>
    <x v="1"/>
    <n v="29310"/>
    <s v="ADM"/>
    <d v="2025-11-13T00:00:00"/>
    <x v="0"/>
    <x v="3"/>
    <x v="0"/>
    <s v="Ukraine"/>
    <s v="Export"/>
    <s v="Odesa"/>
    <s v="Ukrelevatorprom"/>
  </r>
  <r>
    <x v="4"/>
    <n v="17273"/>
    <s v="N/A"/>
    <d v="2025-11-13T00:00:00"/>
    <x v="0"/>
    <x v="3"/>
    <x v="7"/>
    <s v="Ukraine"/>
    <s v="Export"/>
    <s v="Odesa"/>
    <s v="N/A"/>
  </r>
  <r>
    <x v="19"/>
    <n v="5181"/>
    <s v="ADM"/>
    <d v="2025-11-13T00:00:00"/>
    <x v="0"/>
    <x v="3"/>
    <x v="3"/>
    <s v="Ukraine"/>
    <s v="Export"/>
    <s v="Chornomorsk"/>
    <s v="N/A"/>
  </r>
  <r>
    <x v="1"/>
    <n v="29224"/>
    <s v="Cargill"/>
    <d v="2025-11-13T00:00:00"/>
    <x v="0"/>
    <x v="3"/>
    <x v="14"/>
    <s v="Ukraine"/>
    <s v="Export"/>
    <s v="Pivdennyi"/>
    <s v="Neptune (Mv Cargo)"/>
  </r>
  <r>
    <x v="2"/>
    <n v="3150"/>
    <s v="Risoil"/>
    <d v="2025-11-13T00:00:00"/>
    <x v="0"/>
    <x v="3"/>
    <x v="7"/>
    <s v="Ukraine"/>
    <s v="Export"/>
    <s v="Chornomorsk"/>
    <s v="Risoil-Ily"/>
  </r>
  <r>
    <x v="0"/>
    <n v="6600"/>
    <s v="Cetus Trade"/>
    <d v="2025-11-13T00:00:00"/>
    <x v="0"/>
    <x v="3"/>
    <x v="5"/>
    <s v="Ukraine"/>
    <s v="Export"/>
    <s v="Chornomorsk"/>
    <s v="Chornomorsk Trade Port"/>
  </r>
  <r>
    <x v="6"/>
    <n v="5700"/>
    <s v="Golden Dragon"/>
    <s v="13.11.2025"/>
    <x v="0"/>
    <x v="3"/>
    <x v="28"/>
    <s v="Ukraine"/>
    <s v="Export"/>
    <s v="Pivdennyi"/>
    <s v="N/A"/>
  </r>
  <r>
    <x v="4"/>
    <n v="30759"/>
    <s v="Mhp, Cofco"/>
    <s v="13.11.2025"/>
    <x v="0"/>
    <x v="3"/>
    <x v="26"/>
    <s v="Ukraine"/>
    <s v="Export"/>
    <s v="Chornomorsk"/>
    <s v="Risoil-Ily"/>
  </r>
  <r>
    <x v="4"/>
    <n v="5589"/>
    <s v="Solagro"/>
    <d v="2025-11-13T00:00:00"/>
    <x v="0"/>
    <x v="3"/>
    <x v="0"/>
    <s v="Ukraine"/>
    <s v="Export"/>
    <s v="Izmail"/>
    <s v="N/A"/>
  </r>
  <r>
    <x v="1"/>
    <n v="6950"/>
    <s v="Adelon"/>
    <d v="2025-11-13T00:00:00"/>
    <x v="0"/>
    <x v="3"/>
    <x v="7"/>
    <s v="Ukraine"/>
    <s v="Export"/>
    <s v="Chornomorsk"/>
    <s v="Chornomorsk Trade Port"/>
  </r>
  <r>
    <x v="1"/>
    <n v="29397"/>
    <s v="Kernel"/>
    <d v="2025-11-14T00:00:00"/>
    <x v="0"/>
    <x v="3"/>
    <x v="14"/>
    <s v="Ukraine"/>
    <s v="Export"/>
    <s v="Chornomorsk"/>
    <s v="Transbulk"/>
  </r>
  <r>
    <x v="7"/>
    <n v="5789"/>
    <s v="Izmailska Torgova Compania"/>
    <d v="2025-11-14T00:00:00"/>
    <x v="0"/>
    <x v="3"/>
    <x v="10"/>
    <s v="Ukraine"/>
    <s v="Export"/>
    <s v="Izmail"/>
    <s v="N/A"/>
  </r>
  <r>
    <x v="0"/>
    <n v="2002"/>
    <s v="N/A"/>
    <d v="2025-11-14T00:00:00"/>
    <x v="0"/>
    <x v="3"/>
    <x v="2"/>
    <s v="Ukraine"/>
    <s v="Export"/>
    <s v="Izmail"/>
    <s v="N/A"/>
  </r>
  <r>
    <x v="1"/>
    <n v="52810"/>
    <s v="Kernel"/>
    <d v="2025-11-14T00:00:00"/>
    <x v="0"/>
    <x v="3"/>
    <x v="22"/>
    <s v="Ukraine"/>
    <s v="Export"/>
    <s v="Chornomorsk"/>
    <s v="Transbulk"/>
  </r>
  <r>
    <x v="13"/>
    <n v="6300"/>
    <s v="Allseeds"/>
    <d v="2025-11-14T00:00:00"/>
    <x v="0"/>
    <x v="3"/>
    <x v="0"/>
    <s v="Ukraine"/>
    <s v="Export"/>
    <s v="Pivdennyi"/>
    <s v="Abs"/>
  </r>
  <r>
    <x v="2"/>
    <n v="6000"/>
    <s v="Cargill"/>
    <d v="2025-11-14T00:00:00"/>
    <x v="0"/>
    <x v="3"/>
    <x v="0"/>
    <s v="Ukraine"/>
    <s v="Export"/>
    <s v="Pivdennyi"/>
    <s v="Delta-Wilmar"/>
  </r>
  <r>
    <x v="1"/>
    <n v="6650"/>
    <s v="Adelon"/>
    <d v="2025-11-14T00:00:00"/>
    <x v="0"/>
    <x v="3"/>
    <x v="10"/>
    <s v="Ukraine"/>
    <s v="Export"/>
    <s v="Chornomorsk"/>
    <s v="Chornomorsk Trade Port"/>
  </r>
  <r>
    <x v="2"/>
    <n v="3000"/>
    <s v="Prime Trading"/>
    <d v="2025-11-15T00:00:00"/>
    <x v="0"/>
    <x v="3"/>
    <x v="7"/>
    <s v="Ukraine"/>
    <s v="Export"/>
    <s v="Pivdennyi"/>
    <s v="Sunflower Terminal"/>
  </r>
  <r>
    <x v="0"/>
    <n v="10000"/>
    <s v="N/A"/>
    <d v="2025-11-15T00:00:00"/>
    <x v="0"/>
    <x v="3"/>
    <x v="5"/>
    <s v="Ukraine"/>
    <s v="Export"/>
    <s v="Chornomorsk"/>
    <s v="Eco Resource Hold. (Olir Grain)"/>
  </r>
  <r>
    <x v="2"/>
    <n v="9000"/>
    <s v="Bunge"/>
    <d v="2025-11-15T00:00:00"/>
    <x v="0"/>
    <x v="3"/>
    <x v="3"/>
    <s v="Ukraine"/>
    <s v="Export"/>
    <s v="Odesa"/>
    <s v="Opctc"/>
  </r>
  <r>
    <x v="4"/>
    <n v="30142"/>
    <s v="Cargill"/>
    <d v="2025-11-15T00:00:00"/>
    <x v="0"/>
    <x v="3"/>
    <x v="26"/>
    <s v="Ukraine"/>
    <s v="Export"/>
    <s v="Pivdennyi"/>
    <s v="Neptune (Mv Cargo)"/>
  </r>
  <r>
    <x v="13"/>
    <n v="1000"/>
    <s v="Izmail-Transbulkterminal"/>
    <d v="2025-11-15T00:00:00"/>
    <x v="0"/>
    <x v="3"/>
    <x v="16"/>
    <s v="Ukraine"/>
    <s v="Export"/>
    <s v="Izmail"/>
    <s v="N/A"/>
  </r>
  <r>
    <x v="0"/>
    <n v="22234"/>
    <s v="N/A"/>
    <d v="2025-11-15T00:00:00"/>
    <x v="0"/>
    <x v="3"/>
    <x v="5"/>
    <s v="Ukraine"/>
    <s v="Export"/>
    <s v="Odesa"/>
    <s v="N/A"/>
  </r>
  <r>
    <x v="4"/>
    <n v="63600"/>
    <s v="Louis Dreyfus"/>
    <d v="2025-11-15T00:00:00"/>
    <x v="0"/>
    <x v="3"/>
    <x v="21"/>
    <s v="Ukraine"/>
    <s v="Export"/>
    <s v="Odesa"/>
    <s v="Brooklyn"/>
  </r>
  <r>
    <x v="2"/>
    <n v="3000"/>
    <s v="Alfa Trading (Wilmar)"/>
    <d v="2025-11-15T00:00:00"/>
    <x v="0"/>
    <x v="3"/>
    <x v="0"/>
    <s v="Ukraine"/>
    <s v="Export"/>
    <s v="Pivdennyi"/>
    <s v="Delta-Wilmar"/>
  </r>
  <r>
    <x v="1"/>
    <n v="6600"/>
    <s v="N/A"/>
    <s v="15.11.2025"/>
    <x v="0"/>
    <x v="3"/>
    <x v="2"/>
    <s v="Ukraine"/>
    <s v="Export"/>
    <s v="Odesa"/>
    <s v="N/A"/>
  </r>
  <r>
    <x v="4"/>
    <n v="27400"/>
    <s v="Viterra (Glencore)"/>
    <d v="2025-11-15T00:00:00"/>
    <x v="0"/>
    <x v="3"/>
    <x v="12"/>
    <s v="Ukraine"/>
    <s v="Export"/>
    <s v="Chornomorsk"/>
    <s v="Igt"/>
  </r>
  <r>
    <x v="7"/>
    <n v="6600"/>
    <s v="N/A"/>
    <d v="2025-11-15T00:00:00"/>
    <x v="0"/>
    <x v="3"/>
    <x v="5"/>
    <s v="Ukraine"/>
    <s v="Export"/>
    <s v="Reni"/>
    <s v="N/A"/>
  </r>
  <r>
    <x v="14"/>
    <n v="26400"/>
    <s v="Allseeds"/>
    <d v="2025-11-16T00:00:00"/>
    <x v="0"/>
    <x v="3"/>
    <x v="17"/>
    <s v="Ukraine"/>
    <s v="Export"/>
    <s v="Pivdennyi"/>
    <s v="N/A"/>
  </r>
  <r>
    <x v="7"/>
    <n v="18900"/>
    <s v="Allseeds"/>
    <d v="2025-11-16T00:00:00"/>
    <x v="0"/>
    <x v="3"/>
    <x v="17"/>
    <s v="Ukraine"/>
    <s v="Export"/>
    <s v="Pivdennyi"/>
    <s v="N/A"/>
  </r>
  <r>
    <x v="4"/>
    <n v="65415"/>
    <s v="Louis Dreyfus"/>
    <d v="2025-11-16T00:00:00"/>
    <x v="0"/>
    <x v="3"/>
    <x v="4"/>
    <s v="Ukraine"/>
    <s v="Export"/>
    <s v="Pivdennyi"/>
    <s v="Borivage"/>
  </r>
  <r>
    <x v="9"/>
    <n v="31645"/>
    <s v="Cargill"/>
    <d v="2025-11-16T00:00:00"/>
    <x v="0"/>
    <x v="3"/>
    <x v="1"/>
    <s v="Ukraine"/>
    <s v="Export"/>
    <s v="Chornomorsk"/>
    <s v="Risoil-Ily"/>
  </r>
  <r>
    <x v="2"/>
    <n v="30000"/>
    <s v="Kernel"/>
    <d v="2025-11-16T00:00:00"/>
    <x v="0"/>
    <x v="3"/>
    <x v="13"/>
    <s v="Ukraine"/>
    <s v="Export"/>
    <s v="Chornomorsk"/>
    <s v="Tgt"/>
  </r>
  <r>
    <x v="4"/>
    <n v="66000"/>
    <s v="Agroprosperis"/>
    <d v="2025-11-16T00:00:00"/>
    <x v="0"/>
    <x v="3"/>
    <x v="21"/>
    <s v="Ukraine"/>
    <s v="Export"/>
    <s v="Pivdennyi"/>
    <s v="Tis-Fertilizers"/>
  </r>
  <r>
    <x v="1"/>
    <n v="3300"/>
    <s v="N/A"/>
    <s v="16.11.2025"/>
    <x v="0"/>
    <x v="3"/>
    <x v="10"/>
    <s v="Ukraine"/>
    <s v="Export"/>
    <s v="Odesa"/>
    <s v="N/A"/>
  </r>
  <r>
    <x v="1"/>
    <n v="28468"/>
    <s v="Arista Trading"/>
    <s v="16.11.2025"/>
    <x v="0"/>
    <x v="3"/>
    <x v="5"/>
    <s v="Ukraine"/>
    <s v="Export"/>
    <s v="Pivdennyi"/>
    <s v="N/A"/>
  </r>
  <r>
    <x v="4"/>
    <n v="3066"/>
    <s v="Solagro"/>
    <s v="16.11.2025"/>
    <x v="0"/>
    <x v="3"/>
    <x v="10"/>
    <s v="Ukraine"/>
    <s v="Export"/>
    <s v="Izmail"/>
    <s v="N/A"/>
  </r>
  <r>
    <x v="6"/>
    <n v="1214"/>
    <s v="N/A"/>
    <s v="16.11.2025"/>
    <x v="0"/>
    <x v="3"/>
    <x v="32"/>
    <s v="Ukraine"/>
    <s v="Export"/>
    <s v="Izmail"/>
    <s v="N/A"/>
  </r>
  <r>
    <x v="4"/>
    <n v="26500"/>
    <s v="N/A"/>
    <s v="16.11.2025"/>
    <x v="0"/>
    <x v="3"/>
    <x v="7"/>
    <s v="Ukraine"/>
    <s v="Export"/>
    <s v="Pivdennyi"/>
    <s v="N/A"/>
  </r>
  <r>
    <x v="7"/>
    <n v="6095"/>
    <s v="N/A"/>
    <d v="2025-11-16T00:00:00"/>
    <x v="0"/>
    <x v="3"/>
    <x v="3"/>
    <s v="Ukraine"/>
    <s v="Export"/>
    <s v="Chornomorsk"/>
    <s v="N/A"/>
  </r>
  <r>
    <x v="1"/>
    <n v="5386"/>
    <s v="Adelon"/>
    <d v="2025-11-16T00:00:00"/>
    <x v="0"/>
    <x v="3"/>
    <x v="7"/>
    <s v="Ukraine"/>
    <s v="Export"/>
    <s v="Chornomorsk"/>
    <s v="Chornomorsk Trade Port"/>
  </r>
  <r>
    <x v="17"/>
    <n v="4300"/>
    <s v="N/A"/>
    <d v="2025-11-17T00:00:00"/>
    <x v="0"/>
    <x v="3"/>
    <x v="15"/>
    <s v="Ukraine"/>
    <s v="Export"/>
    <s v="Chornomorsk"/>
    <s v="Chornomorsk Trade Port"/>
  </r>
  <r>
    <x v="13"/>
    <n v="6000"/>
    <s v="ADM"/>
    <d v="2025-11-17T00:00:00"/>
    <x v="0"/>
    <x v="3"/>
    <x v="3"/>
    <s v="Ukraine"/>
    <s v="Export"/>
    <s v="Chornomorsk"/>
    <s v="Tgt"/>
  </r>
  <r>
    <x v="1"/>
    <n v="11000"/>
    <s v="Mve Prospera"/>
    <d v="2025-11-17T00:00:00"/>
    <x v="0"/>
    <x v="3"/>
    <x v="7"/>
    <s v="Ukraine"/>
    <s v="Export"/>
    <s v="Odesa"/>
    <s v="N/A"/>
  </r>
  <r>
    <x v="0"/>
    <n v="9500"/>
    <s v="Mve Prospera"/>
    <d v="2025-11-17T00:00:00"/>
    <x v="0"/>
    <x v="3"/>
    <x v="7"/>
    <s v="Ukraine"/>
    <s v="Export"/>
    <s v="Odesa"/>
    <s v="N/A"/>
  </r>
  <r>
    <x v="1"/>
    <n v="29149"/>
    <s v="Cofco"/>
    <d v="2025-11-18T00:00:00"/>
    <x v="0"/>
    <x v="3"/>
    <x v="0"/>
    <s v="Ukraine"/>
    <s v="Export"/>
    <s v="Pivdennyi"/>
    <s v="Neptune (Mv Cargo)"/>
  </r>
  <r>
    <x v="0"/>
    <n v="27300"/>
    <s v="Agroprosperis"/>
    <d v="2025-11-18T00:00:00"/>
    <x v="0"/>
    <x v="3"/>
    <x v="5"/>
    <s v="Ukraine"/>
    <s v="Export"/>
    <s v="Pivdennyi"/>
    <s v="Tis-Grain"/>
  </r>
  <r>
    <x v="1"/>
    <n v="30563"/>
    <s v="Kernel"/>
    <d v="2025-11-18T00:00:00"/>
    <x v="0"/>
    <x v="3"/>
    <x v="5"/>
    <s v="Ukraine"/>
    <s v="Export"/>
    <s v="Chornomorsk"/>
    <s v="Transbulk"/>
  </r>
  <r>
    <x v="1"/>
    <n v="21510"/>
    <s v="Agromino"/>
    <d v="2025-11-18T00:00:00"/>
    <x v="0"/>
    <x v="3"/>
    <x v="5"/>
    <s v="Ukraine"/>
    <s v="Export"/>
    <s v="Chornomorsk"/>
    <s v="Trans-Agro"/>
  </r>
  <r>
    <x v="1"/>
    <n v="28238"/>
    <s v="Viterra (Glencore)"/>
    <d v="2025-11-18T00:00:00"/>
    <x v="0"/>
    <x v="3"/>
    <x v="0"/>
    <s v="Ukraine"/>
    <s v="Export"/>
    <s v="Chornomorsk"/>
    <s v="Igt"/>
  </r>
  <r>
    <x v="0"/>
    <n v="11140"/>
    <s v="N/A"/>
    <d v="2025-11-18T00:00:00"/>
    <x v="0"/>
    <x v="3"/>
    <x v="0"/>
    <s v="Ukraine"/>
    <s v="Export"/>
    <s v="Chornomorsk"/>
    <s v="Chornomorsk Trade Port"/>
  </r>
  <r>
    <x v="4"/>
    <n v="54130"/>
    <s v="ADM"/>
    <d v="2025-11-18T00:00:00"/>
    <x v="0"/>
    <x v="3"/>
    <x v="19"/>
    <s v="Ukraine"/>
    <s v="Export"/>
    <s v="Odesa"/>
    <s v="Ukrelevatorprom"/>
  </r>
  <r>
    <x v="7"/>
    <n v="60836"/>
    <s v="Kernel"/>
    <d v="2025-11-18T00:00:00"/>
    <x v="0"/>
    <x v="3"/>
    <x v="17"/>
    <s v="Ukraine"/>
    <s v="Export"/>
    <s v="Chornomorsk"/>
    <s v="Transbulk"/>
  </r>
  <r>
    <x v="0"/>
    <n v="4497"/>
    <s v="N/A"/>
    <d v="2025-11-19T00:00:00"/>
    <x v="0"/>
    <x v="3"/>
    <x v="5"/>
    <s v="Ukraine"/>
    <s v="Export"/>
    <s v="Pivdennyi"/>
    <s v="N/A"/>
  </r>
  <r>
    <x v="6"/>
    <n v="3244"/>
    <s v="Oliynyi Dim"/>
    <d v="2025-11-19T00:00:00"/>
    <x v="0"/>
    <x v="3"/>
    <x v="11"/>
    <s v="Ukraine"/>
    <s v="Export"/>
    <s v="Pivdennyi"/>
    <s v="N/A"/>
  </r>
  <r>
    <x v="6"/>
    <n v="11000"/>
    <s v="N/A"/>
    <d v="2025-11-19T00:00:00"/>
    <x v="0"/>
    <x v="3"/>
    <x v="6"/>
    <s v="Ukraine"/>
    <s v="Export"/>
    <s v="Pivdennyi"/>
    <s v="N/A"/>
  </r>
  <r>
    <x v="4"/>
    <n v="51295"/>
    <s v="Agroprosperis"/>
    <d v="2025-11-19T00:00:00"/>
    <x v="0"/>
    <x v="3"/>
    <x v="6"/>
    <s v="Ukraine"/>
    <s v="Export"/>
    <s v="Chornomorsk"/>
    <s v="Transservice"/>
  </r>
  <r>
    <x v="18"/>
    <n v="5900"/>
    <s v="N/A"/>
    <d v="2025-11-19T00:00:00"/>
    <x v="0"/>
    <x v="3"/>
    <x v="5"/>
    <s v="Ukraine"/>
    <s v="Export"/>
    <s v="Pivdennyi"/>
    <s v="N/A"/>
  </r>
  <r>
    <x v="7"/>
    <n v="6295"/>
    <s v="Bunge"/>
    <d v="2025-11-19T00:00:00"/>
    <x v="0"/>
    <x v="3"/>
    <x v="6"/>
    <s v="Ukraine"/>
    <s v="Export"/>
    <s v="Pivdennyi"/>
    <s v="N/A"/>
  </r>
  <r>
    <x v="1"/>
    <n v="30745"/>
    <s v="Kernel"/>
    <d v="2025-11-19T00:00:00"/>
    <x v="0"/>
    <x v="3"/>
    <x v="14"/>
    <s v="Ukraine"/>
    <s v="Export"/>
    <s v="Chornomorsk"/>
    <s v="Transbulk"/>
  </r>
  <r>
    <x v="13"/>
    <n v="6600"/>
    <s v="N/A"/>
    <d v="2025-11-19T00:00:00"/>
    <x v="0"/>
    <x v="3"/>
    <x v="3"/>
    <s v="Ukraine"/>
    <s v="Export"/>
    <s v="Chornomorsk"/>
    <s v="Risoil-Ily"/>
  </r>
  <r>
    <x v="4"/>
    <n v="27300"/>
    <s v="Zaria Trade"/>
    <d v="2025-11-19T00:00:00"/>
    <x v="0"/>
    <x v="3"/>
    <x v="9"/>
    <s v="Ukraine"/>
    <s v="Export"/>
    <s v="Pivdennyi"/>
    <s v="N/A"/>
  </r>
  <r>
    <x v="0"/>
    <n v="38500"/>
    <s v="Cfg"/>
    <d v="2025-11-20T00:00:00"/>
    <x v="0"/>
    <x v="3"/>
    <x v="4"/>
    <s v="Ukraine"/>
    <s v="Export"/>
    <s v="Chornomorsk"/>
    <s v="Risoil-Ily"/>
  </r>
  <r>
    <x v="0"/>
    <n v="4824"/>
    <s v="N/A"/>
    <d v="2025-11-20T00:00:00"/>
    <x v="0"/>
    <x v="3"/>
    <x v="5"/>
    <s v="Ukraine"/>
    <s v="Export"/>
    <s v="Pivdennyi"/>
    <s v="N/A"/>
  </r>
  <r>
    <x v="1"/>
    <n v="37759"/>
    <s v="Louis Dreyfus"/>
    <d v="2025-11-20T00:00:00"/>
    <x v="0"/>
    <x v="3"/>
    <x v="15"/>
    <s v="Ukraine"/>
    <s v="Export"/>
    <s v="Odesa"/>
    <s v="Brooklyn"/>
  </r>
  <r>
    <x v="2"/>
    <n v="2996"/>
    <s v="MHP"/>
    <d v="2025-11-20T00:00:00"/>
    <x v="0"/>
    <x v="3"/>
    <x v="3"/>
    <s v="Ukraine"/>
    <s v="Export"/>
    <s v="Odesa"/>
    <s v="Opctc"/>
  </r>
  <r>
    <x v="2"/>
    <n v="18500"/>
    <s v="N/A"/>
    <s v="20.11.2025"/>
    <x v="0"/>
    <x v="3"/>
    <x v="8"/>
    <s v="Ukraine"/>
    <s v="Export"/>
    <s v="Pivdennyi"/>
    <s v="N/A"/>
  </r>
  <r>
    <x v="1"/>
    <n v="6821"/>
    <s v="Adelon"/>
    <d v="2025-11-20T00:00:00"/>
    <x v="0"/>
    <x v="3"/>
    <x v="7"/>
    <s v="Ukraine"/>
    <s v="Export"/>
    <s v="Chornomorsk"/>
    <s v="Chornomorsk Trade Port"/>
  </r>
  <r>
    <x v="1"/>
    <n v="6009"/>
    <s v="Mve Prospera"/>
    <d v="2025-11-21T00:00:00"/>
    <x v="0"/>
    <x v="3"/>
    <x v="10"/>
    <s v="Ukraine"/>
    <s v="Export"/>
    <s v="Odesa"/>
    <s v="N/A"/>
  </r>
  <r>
    <x v="13"/>
    <n v="1649"/>
    <s v="Izmail-Transbulkterminal"/>
    <d v="2025-11-21T00:00:00"/>
    <x v="0"/>
    <x v="3"/>
    <x v="16"/>
    <s v="Ukraine"/>
    <s v="Export"/>
    <s v="Izmail"/>
    <s v="N/A"/>
  </r>
  <r>
    <x v="1"/>
    <n v="1813"/>
    <s v="Nibulon"/>
    <s v="21.11.2025"/>
    <x v="0"/>
    <x v="3"/>
    <x v="16"/>
    <s v="Ukraine"/>
    <s v="Export"/>
    <s v="Izmail"/>
    <s v="N/A"/>
  </r>
  <r>
    <x v="1"/>
    <n v="1559"/>
    <s v="Nibulon"/>
    <s v="21.11.2025"/>
    <x v="0"/>
    <x v="3"/>
    <x v="16"/>
    <s v="Ukraine"/>
    <s v="Export"/>
    <s v="Izmail"/>
    <s v="N/A"/>
  </r>
  <r>
    <x v="2"/>
    <n v="6100"/>
    <s v="Allseeds"/>
    <d v="2025-11-22T00:00:00"/>
    <x v="0"/>
    <x v="3"/>
    <x v="1"/>
    <s v="Ukraine"/>
    <s v="Export"/>
    <s v="Pivdennyi"/>
    <s v="Abs"/>
  </r>
  <r>
    <x v="13"/>
    <n v="5900"/>
    <s v="Allseeds"/>
    <d v="2025-11-22T00:00:00"/>
    <x v="0"/>
    <x v="3"/>
    <x v="16"/>
    <s v="Ukraine"/>
    <s v="Export"/>
    <s v="Pivdennyi"/>
    <s v="Abs"/>
  </r>
  <r>
    <x v="5"/>
    <n v="4384"/>
    <s v="B&amp;Y"/>
    <d v="2025-11-22T00:00:00"/>
    <x v="0"/>
    <x v="3"/>
    <x v="7"/>
    <s v="Ukraine"/>
    <s v="Export"/>
    <s v="Odesa"/>
    <s v="Brooklyn"/>
  </r>
  <r>
    <x v="0"/>
    <n v="6395"/>
    <s v="Agro Fond"/>
    <d v="2025-11-22T00:00:00"/>
    <x v="0"/>
    <x v="3"/>
    <x v="5"/>
    <s v="Ukraine"/>
    <s v="Export"/>
    <s v="Chornomorsk"/>
    <s v="Chornomorsk Trade Port"/>
  </r>
  <r>
    <x v="1"/>
    <n v="6900"/>
    <s v="N/A"/>
    <d v="2025-11-22T00:00:00"/>
    <x v="0"/>
    <x v="3"/>
    <x v="7"/>
    <s v="Ukraine"/>
    <s v="Export"/>
    <s v="Pivdennyi"/>
    <s v="Tis-Grain"/>
  </r>
  <r>
    <x v="0"/>
    <n v="8500"/>
    <s v="Nibulon"/>
    <d v="2025-11-22T00:00:00"/>
    <x v="0"/>
    <x v="3"/>
    <x v="5"/>
    <s v="Ukraine"/>
    <s v="Export"/>
    <s v="Chornomorsk"/>
    <s v="Framshipping"/>
  </r>
  <r>
    <x v="1"/>
    <n v="30657"/>
    <s v="N/A"/>
    <d v="2025-11-22T00:00:00"/>
    <x v="0"/>
    <x v="3"/>
    <x v="14"/>
    <s v="Ukraine"/>
    <s v="Export"/>
    <s v="Pivdennyi"/>
    <s v="Neptune (Mv Cargo)"/>
  </r>
  <r>
    <x v="1"/>
    <n v="25500"/>
    <s v="N/A"/>
    <d v="2025-11-22T00:00:00"/>
    <x v="0"/>
    <x v="3"/>
    <x v="5"/>
    <s v="Ukraine"/>
    <s v="Export"/>
    <s v="Pivdennyi"/>
    <s v="Tis-Grain"/>
  </r>
  <r>
    <x v="2"/>
    <n v="6000"/>
    <s v="Kernel"/>
    <d v="2025-11-22T00:00:00"/>
    <x v="0"/>
    <x v="3"/>
    <x v="3"/>
    <s v="Ukraine"/>
    <s v="Export"/>
    <s v="Chornomorsk"/>
    <s v="Tgt"/>
  </r>
  <r>
    <x v="2"/>
    <n v="12000"/>
    <s v="Kernel"/>
    <d v="2025-11-22T00:00:00"/>
    <x v="0"/>
    <x v="3"/>
    <x v="4"/>
    <s v="Ukraine"/>
    <s v="Export"/>
    <s v="Chornomorsk"/>
    <s v="Tgt"/>
  </r>
  <r>
    <x v="4"/>
    <n v="27450"/>
    <s v="Kernel"/>
    <d v="2025-11-22T00:00:00"/>
    <x v="0"/>
    <x v="3"/>
    <x v="6"/>
    <s v="Ukraine"/>
    <s v="Export"/>
    <s v="Chornomorsk"/>
    <s v="Transbulk"/>
  </r>
  <r>
    <x v="2"/>
    <n v="19100"/>
    <s v="Cargill"/>
    <d v="2025-11-23T00:00:00"/>
    <x v="0"/>
    <x v="3"/>
    <x v="4"/>
    <s v="Ukraine"/>
    <s v="Export"/>
    <s v="Chornomorsk"/>
    <s v="Risoil-Ily"/>
  </r>
  <r>
    <x v="2"/>
    <n v="9000"/>
    <s v="Bunge"/>
    <d v="2025-11-23T00:00:00"/>
    <x v="0"/>
    <x v="3"/>
    <x v="0"/>
    <s v="Ukraine"/>
    <s v="Export"/>
    <s v="Odesa"/>
    <s v="Opctc"/>
  </r>
  <r>
    <x v="3"/>
    <n v="1672"/>
    <s v="N/A"/>
    <d v="2025-11-23T00:00:00"/>
    <x v="0"/>
    <x v="3"/>
    <x v="5"/>
    <s v="Ukraine"/>
    <s v="Export"/>
    <s v="Chornomorsk"/>
    <s v="Tek-Trans Group Forward"/>
  </r>
  <r>
    <x v="4"/>
    <n v="8167"/>
    <s v="Cfg"/>
    <d v="2025-11-23T00:00:00"/>
    <x v="0"/>
    <x v="3"/>
    <x v="19"/>
    <s v="Ukraine"/>
    <s v="Export"/>
    <s v="Pivdennyi"/>
    <s v="N/A"/>
  </r>
  <r>
    <x v="4"/>
    <n v="27450"/>
    <s v="Viterra (Glencore)"/>
    <d v="2025-11-23T00:00:00"/>
    <x v="0"/>
    <x v="3"/>
    <x v="12"/>
    <s v="Ukraine"/>
    <s v="Export"/>
    <s v="Chornomorsk"/>
    <s v="Igt"/>
  </r>
  <r>
    <x v="1"/>
    <n v="20800"/>
    <s v="ADM"/>
    <d v="2025-11-23T00:00:00"/>
    <x v="0"/>
    <x v="3"/>
    <x v="7"/>
    <s v="Ukraine"/>
    <s v="Export"/>
    <s v="Odesa"/>
    <s v="Ukrelevatorprom"/>
  </r>
  <r>
    <x v="1"/>
    <n v="6428"/>
    <s v="Region Grain Company"/>
    <d v="2025-11-23T00:00:00"/>
    <x v="0"/>
    <x v="3"/>
    <x v="5"/>
    <s v="Ukraine"/>
    <s v="Export"/>
    <s v="Chornomorsk"/>
    <s v="Chornomorsk Trade Port"/>
  </r>
  <r>
    <x v="4"/>
    <n v="30550"/>
    <s v="B&amp;Y"/>
    <d v="2025-11-23T00:00:00"/>
    <x v="0"/>
    <x v="3"/>
    <x v="26"/>
    <s v="Ukraine"/>
    <s v="Export"/>
    <s v="Odesa"/>
    <s v="Brooklyn"/>
  </r>
  <r>
    <x v="1"/>
    <n v="5311"/>
    <s v="Adelon"/>
    <d v="2025-11-23T00:00:00"/>
    <x v="0"/>
    <x v="3"/>
    <x v="7"/>
    <s v="Ukraine"/>
    <s v="Export"/>
    <s v="Chornomorsk"/>
    <s v="Chornomorsk Trade Port"/>
  </r>
  <r>
    <x v="14"/>
    <n v="6323"/>
    <s v="Cropfield"/>
    <d v="2025-11-23T00:00:00"/>
    <x v="0"/>
    <x v="3"/>
    <x v="5"/>
    <s v="Ukraine"/>
    <s v="Export"/>
    <s v="Chornomorsk"/>
    <s v="Risoil-Ily"/>
  </r>
  <r>
    <x v="0"/>
    <n v="3001"/>
    <s v="Cropfield"/>
    <d v="2025-11-24T00:00:00"/>
    <x v="0"/>
    <x v="3"/>
    <x v="10"/>
    <s v="Ukraine"/>
    <s v="Export"/>
    <s v="Odesa"/>
    <s v="N/A"/>
  </r>
  <r>
    <x v="1"/>
    <n v="3520"/>
    <s v="N/A"/>
    <d v="2025-11-24T00:00:00"/>
    <x v="0"/>
    <x v="3"/>
    <x v="10"/>
    <s v="Ukraine"/>
    <s v="Export"/>
    <s v="Odesa"/>
    <s v="N/A"/>
  </r>
  <r>
    <x v="6"/>
    <n v="2238"/>
    <s v="ADM"/>
    <d v="2025-11-24T00:00:00"/>
    <x v="0"/>
    <x v="3"/>
    <x v="5"/>
    <s v="Ukraine"/>
    <s v="Export"/>
    <s v="Pivdennyi"/>
    <s v="N/A"/>
  </r>
  <r>
    <x v="0"/>
    <n v="4101"/>
    <s v="Cfg"/>
    <d v="2025-11-24T00:00:00"/>
    <x v="0"/>
    <x v="3"/>
    <x v="12"/>
    <s v="Ukraine"/>
    <s v="Export"/>
    <s v="Chornomorsk"/>
    <s v="Eco Resource Hold. (Olir Grain)"/>
  </r>
  <r>
    <x v="1"/>
    <n v="26538"/>
    <s v="Cfg"/>
    <d v="2025-11-24T00:00:00"/>
    <x v="0"/>
    <x v="3"/>
    <x v="12"/>
    <s v="Ukraine"/>
    <s v="Export"/>
    <s v="Chornomorsk"/>
    <s v="Eco Resource Hold. (Olir Grain)"/>
  </r>
  <r>
    <x v="1"/>
    <n v="50039"/>
    <s v="Arista Trading"/>
    <d v="2025-11-24T00:00:00"/>
    <x v="0"/>
    <x v="3"/>
    <x v="5"/>
    <s v="Ukraine"/>
    <s v="Export"/>
    <s v="Pivdennyi"/>
    <s v="N/A"/>
  </r>
  <r>
    <x v="1"/>
    <n v="32600"/>
    <s v="N/A"/>
    <d v="2025-11-24T00:00:00"/>
    <x v="0"/>
    <x v="3"/>
    <x v="12"/>
    <s v="Ukraine"/>
    <s v="Export"/>
    <s v="Chornomorsk"/>
    <s v="Transbulk"/>
  </r>
  <r>
    <x v="1"/>
    <n v="24750"/>
    <s v="Agroprosperis"/>
    <d v="2025-11-24T00:00:00"/>
    <x v="0"/>
    <x v="3"/>
    <x v="0"/>
    <s v="Ukraine"/>
    <s v="Export"/>
    <s v="Pivdennyi"/>
    <s v="N/A"/>
  </r>
  <r>
    <x v="1"/>
    <n v="1147"/>
    <s v="ADM"/>
    <s v="24.11.2025"/>
    <x v="0"/>
    <x v="3"/>
    <x v="16"/>
    <s v="Ukraine"/>
    <s v="Export"/>
    <s v="Izmail"/>
    <s v="N/A"/>
  </r>
  <r>
    <x v="1"/>
    <n v="1160"/>
    <s v="ADM"/>
    <s v="24.11.2025"/>
    <x v="0"/>
    <x v="3"/>
    <x v="16"/>
    <s v="Ukraine"/>
    <s v="Export"/>
    <s v="Izmail"/>
    <s v="N/A"/>
  </r>
  <r>
    <x v="1"/>
    <n v="1041"/>
    <s v="ADM"/>
    <s v="24.11.2025"/>
    <x v="0"/>
    <x v="3"/>
    <x v="16"/>
    <s v="Ukraine"/>
    <s v="Export"/>
    <s v="Izmail"/>
    <s v="N/A"/>
  </r>
  <r>
    <x v="1"/>
    <n v="1146"/>
    <s v="ADM"/>
    <s v="24.11.2025"/>
    <x v="0"/>
    <x v="3"/>
    <x v="16"/>
    <s v="Ukraine"/>
    <s v="Export"/>
    <s v="Izmail"/>
    <s v="N/A"/>
  </r>
  <r>
    <x v="1"/>
    <n v="1241"/>
    <s v="ADM"/>
    <s v="24.11.2025"/>
    <x v="0"/>
    <x v="3"/>
    <x v="16"/>
    <s v="Ukraine"/>
    <s v="Export"/>
    <s v="Izmail"/>
    <s v="N/A"/>
  </r>
  <r>
    <x v="1"/>
    <n v="1054"/>
    <s v="ADM"/>
    <s v="24.11.2025"/>
    <x v="0"/>
    <x v="3"/>
    <x v="16"/>
    <s v="Ukraine"/>
    <s v="Export"/>
    <s v="Izmail"/>
    <s v="N/A"/>
  </r>
  <r>
    <x v="1"/>
    <n v="4706"/>
    <s v="Westchem"/>
    <d v="2025-11-25T00:00:00"/>
    <x v="0"/>
    <x v="3"/>
    <x v="10"/>
    <s v="Ukraine"/>
    <s v="Export"/>
    <s v="Odesa"/>
    <s v="N/A"/>
  </r>
  <r>
    <x v="1"/>
    <n v="61177"/>
    <s v="Louis Dreyfus"/>
    <d v="2025-11-25T00:00:00"/>
    <x v="0"/>
    <x v="3"/>
    <x v="24"/>
    <s v="Ukraine"/>
    <s v="Export"/>
    <s v="Pivdennyi"/>
    <s v="Borivage"/>
  </r>
  <r>
    <x v="14"/>
    <n v="2664"/>
    <s v="Izmail-Transbulkterminal"/>
    <d v="2025-11-26T00:00:00"/>
    <x v="0"/>
    <x v="3"/>
    <x v="5"/>
    <s v="Ukraine"/>
    <s v="Export"/>
    <s v="Izmail"/>
    <s v="N/A"/>
  </r>
  <r>
    <x v="0"/>
    <n v="2811"/>
    <s v="Agro Fond"/>
    <d v="2025-11-26T00:00:00"/>
    <x v="0"/>
    <x v="3"/>
    <x v="5"/>
    <s v="Ukraine"/>
    <s v="Export"/>
    <s v="Izmail"/>
    <s v="N/A"/>
  </r>
  <r>
    <x v="5"/>
    <n v="6001"/>
    <s v="N/A"/>
    <s v="26.11.2025"/>
    <x v="0"/>
    <x v="3"/>
    <x v="9"/>
    <s v="Ukraine"/>
    <s v="Export"/>
    <s v="Izmail"/>
    <s v="N/A"/>
  </r>
  <r>
    <x v="1"/>
    <n v="1780"/>
    <s v="Nibulon"/>
    <s v="26.11.2025"/>
    <x v="0"/>
    <x v="3"/>
    <x v="16"/>
    <s v="Ukraine"/>
    <s v="Export"/>
    <s v="Izmail"/>
    <s v="N/A"/>
  </r>
  <r>
    <x v="0"/>
    <n v="20757"/>
    <s v="N/A"/>
    <d v="2025-11-27T00:00:00"/>
    <x v="0"/>
    <x v="3"/>
    <x v="5"/>
    <s v="Ukraine"/>
    <s v="Export"/>
    <s v="Odesa"/>
    <s v="N/A"/>
  </r>
  <r>
    <x v="4"/>
    <n v="7500"/>
    <s v="Nibulon"/>
    <d v="2025-11-27T00:00:00"/>
    <x v="0"/>
    <x v="3"/>
    <x v="15"/>
    <s v="Ukraine"/>
    <s v="Export"/>
    <s v="Izmail"/>
    <s v="N/A"/>
  </r>
  <r>
    <x v="1"/>
    <n v="30334"/>
    <s v="Cargill"/>
    <d v="2025-11-27T00:00:00"/>
    <x v="0"/>
    <x v="3"/>
    <x v="0"/>
    <s v="Ukraine"/>
    <s v="Export"/>
    <s v="Pivdennyi"/>
    <s v="N/A"/>
  </r>
  <r>
    <x v="2"/>
    <n v="5000"/>
    <s v="Gidrosend"/>
    <d v="2025-11-27T00:00:00"/>
    <x v="0"/>
    <x v="3"/>
    <x v="5"/>
    <s v="Ukraine"/>
    <s v="Export"/>
    <s v="Pivdennyi"/>
    <s v="N/A"/>
  </r>
  <r>
    <x v="14"/>
    <n v="14700"/>
    <s v="ADM"/>
    <d v="2025-11-27T00:00:00"/>
    <x v="0"/>
    <x v="3"/>
    <x v="5"/>
    <s v="Ukraine"/>
    <s v="Export"/>
    <s v="Chornomorsk"/>
    <s v="Svt Terminal"/>
  </r>
  <r>
    <x v="7"/>
    <n v="6595"/>
    <s v="ADM"/>
    <d v="2025-11-27T00:00:00"/>
    <x v="0"/>
    <x v="3"/>
    <x v="5"/>
    <s v="Ukraine"/>
    <s v="Export"/>
    <s v="Chornomorsk"/>
    <s v="Svt Terminal"/>
  </r>
  <r>
    <x v="1"/>
    <n v="64245"/>
    <s v="N/A"/>
    <d v="2025-11-27T00:00:00"/>
    <x v="0"/>
    <x v="3"/>
    <x v="3"/>
    <s v="Ukraine"/>
    <s v="Export"/>
    <s v="Chornomorsk"/>
    <s v="Transbulk"/>
  </r>
  <r>
    <x v="17"/>
    <n v="7000"/>
    <s v="N/A"/>
    <d v="2025-11-27T00:00:00"/>
    <x v="0"/>
    <x v="3"/>
    <x v="9"/>
    <s v="Ukraine"/>
    <s v="Export"/>
    <s v="Chornomorsk"/>
    <s v="Chornomorsk Trade Port"/>
  </r>
  <r>
    <x v="14"/>
    <n v="12906"/>
    <s v="Bunge"/>
    <d v="2025-11-27T00:00:00"/>
    <x v="0"/>
    <x v="3"/>
    <x v="3"/>
    <s v="Ukraine"/>
    <s v="Export"/>
    <s v="Pivdennyi"/>
    <s v="N/A"/>
  </r>
  <r>
    <x v="1"/>
    <n v="10600"/>
    <s v="Cfg"/>
    <d v="2025-11-27T00:00:00"/>
    <x v="0"/>
    <x v="3"/>
    <x v="7"/>
    <s v="Ukraine"/>
    <s v="Export"/>
    <s v="Chornomorsk"/>
    <s v="Eco Resource Hold. (Olir Grain)"/>
  </r>
  <r>
    <x v="4"/>
    <n v="14700"/>
    <s v="Cfg"/>
    <d v="2025-11-27T00:00:00"/>
    <x v="0"/>
    <x v="3"/>
    <x v="7"/>
    <s v="Ukraine"/>
    <s v="Export"/>
    <s v="Chornomorsk"/>
    <s v="Eco Resource Hold. (Olir Grain)"/>
  </r>
  <r>
    <x v="1"/>
    <n v="32000"/>
    <s v="Kernel"/>
    <d v="2025-11-27T00:00:00"/>
    <x v="0"/>
    <x v="3"/>
    <x v="15"/>
    <s v="Ukraine"/>
    <s v="Export"/>
    <s v="Chornomorsk"/>
    <s v="Transbulk"/>
  </r>
  <r>
    <x v="14"/>
    <n v="4361"/>
    <s v="LNZ"/>
    <d v="2025-11-27T00:00:00"/>
    <x v="0"/>
    <x v="3"/>
    <x v="5"/>
    <s v="Ukraine"/>
    <s v="Export"/>
    <s v="Chornomorsk"/>
    <s v="Chornomorsk Trade Port"/>
  </r>
  <r>
    <x v="4"/>
    <n v="31496"/>
    <s v="Cargill"/>
    <d v="2025-11-27T00:00:00"/>
    <x v="0"/>
    <x v="3"/>
    <x v="26"/>
    <s v="Ukraine"/>
    <s v="Export"/>
    <s v="Pivdennyi"/>
    <s v="N/A"/>
  </r>
  <r>
    <x v="1"/>
    <n v="27750"/>
    <s v="Viterra (Glencore)"/>
    <d v="2025-11-27T00:00:00"/>
    <x v="0"/>
    <x v="3"/>
    <x v="0"/>
    <s v="Ukraine"/>
    <s v="Export"/>
    <s v="Chornomorsk"/>
    <s v="Igt"/>
  </r>
  <r>
    <x v="1"/>
    <n v="6549"/>
    <s v="N/A"/>
    <d v="2025-11-27T00:00:00"/>
    <x v="0"/>
    <x v="3"/>
    <x v="2"/>
    <s v="Ukraine"/>
    <s v="Export"/>
    <s v="Chornomorsk"/>
    <s v="Transservice 2008"/>
  </r>
  <r>
    <x v="5"/>
    <n v="3428"/>
    <s v="N/A"/>
    <d v="2025-11-27T00:00:00"/>
    <x v="0"/>
    <x v="3"/>
    <x v="2"/>
    <s v="Ukraine"/>
    <s v="Export"/>
    <s v="Chornomorsk"/>
    <s v="Transservice 2008"/>
  </r>
  <r>
    <x v="4"/>
    <n v="4950"/>
    <s v="MHP"/>
    <d v="2025-11-27T00:00:00"/>
    <x v="0"/>
    <x v="3"/>
    <x v="10"/>
    <s v="Ukraine"/>
    <s v="Export"/>
    <s v="Chornomorsk"/>
    <s v="Risoil-Ily"/>
  </r>
  <r>
    <x v="1"/>
    <n v="25000"/>
    <s v="Agroprosperis"/>
    <d v="2025-11-27T00:00:00"/>
    <x v="0"/>
    <x v="3"/>
    <x v="0"/>
    <s v="Ukraine"/>
    <s v="Export"/>
    <s v="Pivdennyi"/>
    <s v="Tis-Grain"/>
  </r>
  <r>
    <x v="0"/>
    <n v="4484"/>
    <s v="Agromino"/>
    <d v="2025-11-27T00:00:00"/>
    <x v="0"/>
    <x v="3"/>
    <x v="5"/>
    <s v="Ukraine"/>
    <s v="Export"/>
    <s v="Chornomorsk"/>
    <s v="Trans-Agro"/>
  </r>
  <r>
    <x v="2"/>
    <n v="2502"/>
    <s v="N/A"/>
    <d v="2025-11-28T00:00:00"/>
    <x v="0"/>
    <x v="3"/>
    <x v="28"/>
    <s v="Ukraine"/>
    <s v="Export"/>
    <s v="Izmail"/>
    <s v="N/A"/>
  </r>
  <r>
    <x v="1"/>
    <n v="6800"/>
    <s v="Glenport"/>
    <s v="28.11.2025"/>
    <x v="0"/>
    <x v="3"/>
    <x v="7"/>
    <s v="Ukraine"/>
    <s v="Export"/>
    <s v="Odesa"/>
    <s v="N/A"/>
  </r>
  <r>
    <x v="7"/>
    <n v="3001"/>
    <s v="N/A"/>
    <d v="2025-11-28T00:00:00"/>
    <x v="0"/>
    <x v="3"/>
    <x v="0"/>
    <s v="Ukraine"/>
    <s v="Export"/>
    <s v="Chornomorsk"/>
    <s v="Tek-Trans Group Forward"/>
  </r>
  <r>
    <x v="1"/>
    <n v="12437"/>
    <s v="Adelon"/>
    <d v="2025-11-28T00:00:00"/>
    <x v="0"/>
    <x v="3"/>
    <x v="7"/>
    <s v="Ukraine"/>
    <s v="Export"/>
    <s v="Chornomorsk"/>
    <s v="Chornomorsk Trade Port"/>
  </r>
  <r>
    <x v="1"/>
    <n v="26600"/>
    <s v="Cfg"/>
    <d v="2025-11-28T00:00:00"/>
    <x v="0"/>
    <x v="3"/>
    <x v="12"/>
    <s v="Ukraine"/>
    <s v="Export"/>
    <s v="Chornomorsk"/>
    <s v="Risoil-Ily"/>
  </r>
  <r>
    <x v="3"/>
    <n v="7015"/>
    <s v="Abbey Global"/>
    <d v="2025-11-28T00:00:00"/>
    <x v="0"/>
    <x v="3"/>
    <x v="5"/>
    <s v="Ukraine"/>
    <s v="Export"/>
    <s v="Chornomorsk"/>
    <s v="Transservice 2008"/>
  </r>
  <r>
    <x v="1"/>
    <n v="5843"/>
    <s v="N/A"/>
    <d v="2025-11-28T00:00:00"/>
    <x v="0"/>
    <x v="3"/>
    <x v="2"/>
    <s v="Ukraine"/>
    <s v="Export"/>
    <s v="Chornomorsk"/>
    <s v="Chornomorsk Trade Port"/>
  </r>
  <r>
    <x v="4"/>
    <n v="27500"/>
    <s v="Nibulon"/>
    <d v="2025-11-29T00:00:00"/>
    <x v="0"/>
    <x v="3"/>
    <x v="26"/>
    <s v="Ukraine"/>
    <s v="Export"/>
    <s v="Pivdennyi"/>
    <s v="N/A"/>
  </r>
  <r>
    <x v="1"/>
    <n v="31200"/>
    <s v="Kernel"/>
    <d v="2025-11-29T00:00:00"/>
    <x v="0"/>
    <x v="3"/>
    <x v="5"/>
    <s v="Ukraine"/>
    <s v="Export"/>
    <s v="Chornomorsk"/>
    <s v="Transbulk"/>
  </r>
  <r>
    <x v="0"/>
    <n v="7459"/>
    <s v="Cetus Trade"/>
    <d v="2025-11-29T00:00:00"/>
    <x v="0"/>
    <x v="3"/>
    <x v="5"/>
    <s v="Ukraine"/>
    <s v="Export"/>
    <s v="Chornomorsk"/>
    <s v="Chornomorsk Trade Port"/>
  </r>
  <r>
    <x v="0"/>
    <n v="8350"/>
    <s v="N/A"/>
    <d v="2025-11-29T00:00:00"/>
    <x v="0"/>
    <x v="3"/>
    <x v="5"/>
    <s v="Ukraine"/>
    <s v="Export"/>
    <s v="Chornomorsk"/>
    <s v="Eco Resource Hold. (Olir Grain)"/>
  </r>
  <r>
    <x v="1"/>
    <n v="24200"/>
    <s v="Kernel"/>
    <d v="2025-11-29T00:00:00"/>
    <x v="0"/>
    <x v="3"/>
    <x v="0"/>
    <s v="Ukraine"/>
    <s v="Export"/>
    <s v="Chornomorsk"/>
    <s v="Transbulk"/>
  </r>
  <r>
    <x v="1"/>
    <n v="28622"/>
    <s v="Cofco"/>
    <s v="29.11.2025"/>
    <x v="0"/>
    <x v="3"/>
    <x v="0"/>
    <s v="Ukraine"/>
    <s v="Export"/>
    <s v="Pivdennyi"/>
    <s v="N/A"/>
  </r>
  <r>
    <x v="0"/>
    <n v="29706"/>
    <s v="N/A"/>
    <d v="2025-11-30T00:00:00"/>
    <x v="0"/>
    <x v="3"/>
    <x v="23"/>
    <s v="Ukraine"/>
    <s v="Export"/>
    <s v="Odesa"/>
    <s v="N/A"/>
  </r>
  <r>
    <x v="4"/>
    <n v="6422"/>
    <s v="N/A"/>
    <d v="2025-11-30T00:00:00"/>
    <x v="0"/>
    <x v="3"/>
    <x v="0"/>
    <s v="Ukraine"/>
    <s v="Export"/>
    <s v="Reni"/>
    <s v="N/A"/>
  </r>
  <r>
    <x v="1"/>
    <n v="29000"/>
    <s v="Viterra (Glencore)"/>
    <d v="2025-11-30T00:00:00"/>
    <x v="0"/>
    <x v="3"/>
    <x v="5"/>
    <s v="Ukraine"/>
    <s v="Export"/>
    <s v="Chornomorsk"/>
    <s v="Igt"/>
  </r>
  <r>
    <x v="14"/>
    <n v="26322"/>
    <s v="N/A"/>
    <d v="2025-11-30T00:00:00"/>
    <x v="0"/>
    <x v="3"/>
    <x v="17"/>
    <s v="Ukraine"/>
    <s v="Export"/>
    <s v="Pivdennyi"/>
    <s v="N/A"/>
  </r>
  <r>
    <x v="7"/>
    <n v="18900"/>
    <s v="N/A"/>
    <d v="2025-11-30T00:00:00"/>
    <x v="0"/>
    <x v="3"/>
    <x v="17"/>
    <s v="Ukraine"/>
    <s v="Export"/>
    <s v="Pivdennyi"/>
    <s v="N/A"/>
  </r>
  <r>
    <x v="2"/>
    <n v="5900"/>
    <s v="Kernel"/>
    <d v="2025-11-30T00:00:00"/>
    <x v="0"/>
    <x v="3"/>
    <x v="0"/>
    <s v="Ukraine"/>
    <s v="Export"/>
    <s v="Chornomorsk"/>
    <s v="Tgt"/>
  </r>
  <r>
    <x v="2"/>
    <n v="9000"/>
    <s v="Bunge"/>
    <d v="2025-11-30T00:00:00"/>
    <x v="0"/>
    <x v="3"/>
    <x v="6"/>
    <s v="Ukraine"/>
    <s v="Export"/>
    <s v="Odesa"/>
    <s v="Opctc"/>
  </r>
  <r>
    <x v="13"/>
    <n v="6000"/>
    <s v="Allseeds"/>
    <s v="30.11.2025"/>
    <x v="0"/>
    <x v="3"/>
    <x v="0"/>
    <s v="Ukraine"/>
    <s v="Export"/>
    <s v="Pivdennyi"/>
    <s v="N/A"/>
  </r>
  <r>
    <x v="1"/>
    <n v="18171"/>
    <s v="MHP"/>
    <s v="30.11.2025"/>
    <x v="0"/>
    <x v="3"/>
    <x v="5"/>
    <s v="Ukraine"/>
    <s v="Export"/>
    <s v="Odesa"/>
    <s v="N/A"/>
  </r>
  <r>
    <x v="0"/>
    <n v="15521"/>
    <s v="ADM"/>
    <d v="2025-12-01T00:00:00"/>
    <x v="0"/>
    <x v="4"/>
    <x v="4"/>
    <s v="Ukraine"/>
    <s v="Export"/>
    <s v="Odesa"/>
    <s v="Ukrelevatorprom"/>
  </r>
  <r>
    <x v="5"/>
    <n v="25000"/>
    <s v="Kernel"/>
    <d v="2025-12-01T00:00:00"/>
    <x v="0"/>
    <x v="4"/>
    <x v="5"/>
    <s v="Ukraine"/>
    <s v="Export"/>
    <s v="Chornomorsk"/>
    <s v="Transbulk"/>
  </r>
  <r>
    <x v="1"/>
    <n v="6400"/>
    <s v="N/A"/>
    <d v="2025-12-01T00:00:00"/>
    <x v="0"/>
    <x v="4"/>
    <x v="2"/>
    <s v="Ukraine"/>
    <s v="Export"/>
    <s v="Chornomorsk"/>
    <s v="Chornomorsk Trade Port"/>
  </r>
  <r>
    <x v="2"/>
    <n v="6600"/>
    <s v="Kernel"/>
    <d v="2025-12-01T00:00:00"/>
    <x v="0"/>
    <x v="4"/>
    <x v="3"/>
    <s v="Ukraine"/>
    <s v="Export"/>
    <s v="Chornomorsk"/>
    <s v="Igt"/>
  </r>
  <r>
    <x v="2"/>
    <n v="5400"/>
    <s v="N/A"/>
    <d v="2025-12-01T00:00:00"/>
    <x v="0"/>
    <x v="4"/>
    <x v="0"/>
    <s v="Ukraine"/>
    <s v="Export"/>
    <s v="Chornomorsk"/>
    <s v="Risoil-Ily"/>
  </r>
  <r>
    <x v="13"/>
    <n v="6500"/>
    <s v="Kernel"/>
    <s v="02.12.2025"/>
    <x v="0"/>
    <x v="4"/>
    <x v="16"/>
    <s v="Ukraine"/>
    <s v="Export"/>
    <s v="Chornomorsk"/>
    <s v="Tgt"/>
  </r>
  <r>
    <x v="9"/>
    <n v="46479"/>
    <s v="ADM"/>
    <d v="2025-12-02T00:00:00"/>
    <x v="0"/>
    <x v="4"/>
    <x v="4"/>
    <s v="Ukraine"/>
    <s v="Export"/>
    <s v="Odesa"/>
    <s v="Ukrelevatorprom"/>
  </r>
  <r>
    <x v="0"/>
    <n v="4094"/>
    <s v="N/A"/>
    <d v="2025-12-02T00:00:00"/>
    <x v="0"/>
    <x v="4"/>
    <x v="10"/>
    <s v="Ukraine"/>
    <s v="Export"/>
    <s v="Odesa"/>
    <s v="N/A"/>
  </r>
  <r>
    <x v="1"/>
    <n v="29165"/>
    <s v="Arista Trading"/>
    <d v="2025-12-02T00:00:00"/>
    <x v="0"/>
    <x v="4"/>
    <x v="5"/>
    <s v="Ukraine"/>
    <s v="Export"/>
    <s v="Pivdennyi"/>
    <s v="N/A"/>
  </r>
  <r>
    <x v="4"/>
    <n v="54000"/>
    <s v="Louis Dreyfus"/>
    <d v="2025-12-02T00:00:00"/>
    <x v="0"/>
    <x v="4"/>
    <x v="19"/>
    <s v="Ukraine"/>
    <s v="Export"/>
    <s v="Odesa"/>
    <s v="Brooklyn"/>
  </r>
  <r>
    <x v="2"/>
    <n v="44000"/>
    <s v="Kernel"/>
    <d v="2025-12-02T00:00:00"/>
    <x v="0"/>
    <x v="4"/>
    <x v="8"/>
    <s v="Ukraine"/>
    <s v="Export"/>
    <s v="Pivdennyi"/>
    <s v="Oet"/>
  </r>
  <r>
    <x v="1"/>
    <n v="6200"/>
    <s v="Adelon"/>
    <d v="2025-12-02T00:00:00"/>
    <x v="0"/>
    <x v="4"/>
    <x v="0"/>
    <s v="Ukraine"/>
    <s v="Export"/>
    <s v="Chornomorsk"/>
    <s v="N/A"/>
  </r>
  <r>
    <x v="1"/>
    <n v="28800"/>
    <s v="Nibulon"/>
    <d v="2025-12-02T00:00:00"/>
    <x v="0"/>
    <x v="4"/>
    <x v="0"/>
    <s v="Ukraine"/>
    <s v="Export"/>
    <s v="Pivdennyi"/>
    <s v="Tis-Grain"/>
  </r>
  <r>
    <x v="1"/>
    <n v="50362"/>
    <s v="Cargill"/>
    <d v="2025-12-02T00:00:00"/>
    <x v="0"/>
    <x v="4"/>
    <x v="22"/>
    <s v="Ukraine"/>
    <s v="Export"/>
    <s v="Pivdennyi"/>
    <s v="Neptune (Mv Cargo)"/>
  </r>
  <r>
    <x v="13"/>
    <n v="2099"/>
    <s v="Izmail-Transbulkterminal"/>
    <d v="2025-12-02T00:00:00"/>
    <x v="0"/>
    <x v="4"/>
    <x v="16"/>
    <s v="Ukraine"/>
    <s v="Export"/>
    <s v="Izmail"/>
    <s v="N/A"/>
  </r>
  <r>
    <x v="1"/>
    <n v="7000"/>
    <s v="ADM"/>
    <d v="2025-12-02T00:00:00"/>
    <x v="0"/>
    <x v="4"/>
    <x v="2"/>
    <s v="Ukraine"/>
    <s v="Export"/>
    <s v="Odesa"/>
    <s v="Ukrelevatorprom"/>
  </r>
  <r>
    <x v="0"/>
    <n v="6138"/>
    <s v="Mve Prospera"/>
    <d v="2025-12-03T00:00:00"/>
    <x v="0"/>
    <x v="4"/>
    <x v="5"/>
    <s v="Ukraine"/>
    <s v="Export"/>
    <s v="Odesa"/>
    <s v="N/A"/>
  </r>
  <r>
    <x v="1"/>
    <n v="10000"/>
    <s v="N/A"/>
    <d v="2025-12-03T00:00:00"/>
    <x v="0"/>
    <x v="4"/>
    <x v="10"/>
    <s v="Ukraine"/>
    <s v="Export"/>
    <s v="Odesa"/>
    <s v="N/A"/>
  </r>
  <r>
    <x v="1"/>
    <n v="27214"/>
    <s v="ADM"/>
    <d v="2025-12-03T00:00:00"/>
    <x v="0"/>
    <x v="4"/>
    <x v="5"/>
    <s v="Ukraine"/>
    <s v="Export"/>
    <s v="Odesa"/>
    <s v="N/A"/>
  </r>
  <r>
    <x v="4"/>
    <n v="17700"/>
    <s v="Cfg"/>
    <d v="2025-12-03T00:00:00"/>
    <x v="0"/>
    <x v="4"/>
    <x v="9"/>
    <s v="Ukraine"/>
    <s v="Export"/>
    <s v="Chornomorsk"/>
    <s v="Eco Resource Hold. (Olir Grain)"/>
  </r>
  <r>
    <x v="4"/>
    <n v="10800"/>
    <s v="Cfg"/>
    <d v="2025-12-03T00:00:00"/>
    <x v="0"/>
    <x v="4"/>
    <x v="9"/>
    <s v="Ukraine"/>
    <s v="Export"/>
    <s v="Chornomorsk"/>
    <s v="Risoil-Ily"/>
  </r>
  <r>
    <x v="1"/>
    <n v="66000"/>
    <s v="Louis Dreyfus"/>
    <d v="2025-12-03T00:00:00"/>
    <x v="0"/>
    <x v="4"/>
    <x v="3"/>
    <s v="Ukraine"/>
    <s v="Export"/>
    <s v="Pivdennyi"/>
    <s v="Borivage"/>
  </r>
  <r>
    <x v="1"/>
    <n v="26250"/>
    <s v="MHP"/>
    <d v="2025-12-03T00:00:00"/>
    <x v="0"/>
    <x v="4"/>
    <x v="0"/>
    <s v="Ukraine"/>
    <s v="Export"/>
    <s v="Chornomorsk"/>
    <s v="Risoil-Ily"/>
  </r>
  <r>
    <x v="4"/>
    <n v="28500"/>
    <s v="Viterra (Glencore)"/>
    <d v="2025-12-03T00:00:00"/>
    <x v="0"/>
    <x v="4"/>
    <x v="26"/>
    <s v="Ukraine"/>
    <s v="Export"/>
    <s v="Chornomorsk"/>
    <s v="Igt"/>
  </r>
  <r>
    <x v="7"/>
    <n v="50629"/>
    <s v="Bunge"/>
    <d v="2025-12-03T00:00:00"/>
    <x v="0"/>
    <x v="4"/>
    <x v="17"/>
    <s v="Ukraine"/>
    <s v="Export"/>
    <s v="Pivdennyi"/>
    <s v="N/A"/>
  </r>
  <r>
    <x v="0"/>
    <n v="2631"/>
    <s v="N/A"/>
    <d v="2025-12-03T00:00:00"/>
    <x v="0"/>
    <x v="4"/>
    <x v="5"/>
    <s v="Ukraine"/>
    <s v="Export"/>
    <s v="Pivdennyi"/>
    <s v="N/A"/>
  </r>
  <r>
    <x v="1"/>
    <n v="1348"/>
    <s v="ADM"/>
    <s v="04.12.2025"/>
    <x v="0"/>
    <x v="4"/>
    <x v="16"/>
    <s v="Ukraine"/>
    <s v="Export"/>
    <s v="Izmail"/>
    <s v="N/A"/>
  </r>
  <r>
    <x v="1"/>
    <n v="818"/>
    <s v="ADM"/>
    <s v="04.12.2025"/>
    <x v="0"/>
    <x v="4"/>
    <x v="16"/>
    <s v="Ukraine"/>
    <s v="Export"/>
    <s v="Izmail"/>
    <s v="N/A"/>
  </r>
  <r>
    <x v="1"/>
    <n v="1140"/>
    <s v="ADM"/>
    <s v="04.12.2025"/>
    <x v="0"/>
    <x v="4"/>
    <x v="16"/>
    <s v="Ukraine"/>
    <s v="Export"/>
    <s v="Izmail"/>
    <s v="N/A"/>
  </r>
  <r>
    <x v="1"/>
    <n v="816"/>
    <s v="ADM"/>
    <s v="04.12.2025"/>
    <x v="0"/>
    <x v="4"/>
    <x v="16"/>
    <s v="Ukraine"/>
    <s v="Export"/>
    <s v="Izmail"/>
    <s v="N/A"/>
  </r>
  <r>
    <x v="1"/>
    <n v="1349"/>
    <s v="ADM"/>
    <s v="04.12.2025"/>
    <x v="0"/>
    <x v="4"/>
    <x v="16"/>
    <s v="Ukraine"/>
    <s v="Export"/>
    <s v="Izmail"/>
    <s v="N/A"/>
  </r>
  <r>
    <x v="1"/>
    <n v="1131"/>
    <s v="ADM"/>
    <s v="04.12.2025"/>
    <x v="0"/>
    <x v="4"/>
    <x v="16"/>
    <s v="Ukraine"/>
    <s v="Export"/>
    <s v="Izmail"/>
    <s v="N/A"/>
  </r>
  <r>
    <x v="7"/>
    <n v="60700"/>
    <s v="Kernel"/>
    <d v="2025-12-04T00:00:00"/>
    <x v="0"/>
    <x v="4"/>
    <x v="17"/>
    <s v="Ukraine"/>
    <s v="Export"/>
    <s v="Chornomorsk"/>
    <s v="Transbulk"/>
  </r>
  <r>
    <x v="7"/>
    <n v="6500"/>
    <s v="Bunge"/>
    <d v="2025-12-04T00:00:00"/>
    <x v="0"/>
    <x v="4"/>
    <x v="6"/>
    <s v="Ukraine"/>
    <s v="Export"/>
    <s v="Pivdennyi"/>
    <s v="N/A"/>
  </r>
  <r>
    <x v="1"/>
    <n v="29700"/>
    <s v="Kernel"/>
    <d v="2025-12-04T00:00:00"/>
    <x v="0"/>
    <x v="4"/>
    <x v="5"/>
    <s v="Ukraine"/>
    <s v="Export"/>
    <s v="Chornomorsk"/>
    <s v="Transbulk"/>
  </r>
  <r>
    <x v="2"/>
    <n v="10000"/>
    <s v="ADM"/>
    <d v="2025-12-04T00:00:00"/>
    <x v="0"/>
    <x v="4"/>
    <x v="20"/>
    <s v="Ukraine"/>
    <s v="Export"/>
    <s v="Chornomorsk"/>
    <s v="Risoil-Ily"/>
  </r>
  <r>
    <x v="1"/>
    <n v="5374"/>
    <s v="ADM"/>
    <d v="2025-12-04T00:00:00"/>
    <x v="0"/>
    <x v="4"/>
    <x v="10"/>
    <s v="Ukraine"/>
    <s v="Export"/>
    <s v="Odesa"/>
    <s v="Ukrelevatorprom"/>
  </r>
  <r>
    <x v="9"/>
    <n v="3029"/>
    <s v="N/A"/>
    <s v="05.12.2025"/>
    <x v="0"/>
    <x v="4"/>
    <x v="10"/>
    <s v="Ukraine"/>
    <s v="Export"/>
    <s v="Izmail"/>
    <s v="N/A"/>
  </r>
  <r>
    <x v="2"/>
    <n v="7000"/>
    <s v="Bunge"/>
    <d v="2025-12-05T00:00:00"/>
    <x v="0"/>
    <x v="4"/>
    <x v="0"/>
    <s v="Ukraine"/>
    <s v="Export"/>
    <s v="Odesa"/>
    <s v="Opctc"/>
  </r>
  <r>
    <x v="1"/>
    <n v="27099"/>
    <s v="Louis Dreyfus"/>
    <d v="2025-12-05T00:00:00"/>
    <x v="0"/>
    <x v="4"/>
    <x v="5"/>
    <s v="Ukraine"/>
    <s v="Export"/>
    <s v="Odesa"/>
    <s v="Brooklyn"/>
  </r>
  <r>
    <x v="3"/>
    <n v="5331"/>
    <s v="N/A"/>
    <s v="07.12.2025"/>
    <x v="0"/>
    <x v="4"/>
    <x v="5"/>
    <s v="Ukraine"/>
    <s v="Export"/>
    <s v="Odesa"/>
    <s v="N/A"/>
  </r>
  <r>
    <x v="6"/>
    <n v="1316"/>
    <s v="N/A"/>
    <s v="08.12.2025"/>
    <x v="0"/>
    <x v="4"/>
    <x v="32"/>
    <s v="Ukraine"/>
    <s v="Export"/>
    <s v="Izmail"/>
    <s v="N/A"/>
  </r>
  <r>
    <x v="6"/>
    <n v="1184"/>
    <s v="N/A"/>
    <s v="08.12.2025"/>
    <x v="0"/>
    <x v="4"/>
    <x v="32"/>
    <s v="Ukraine"/>
    <s v="Export"/>
    <s v="Izmail"/>
    <s v="N/A"/>
  </r>
  <r>
    <x v="1"/>
    <n v="3592"/>
    <s v="Soya Hellas"/>
    <s v="08.12.2025"/>
    <x v="0"/>
    <x v="4"/>
    <x v="10"/>
    <s v="Ukraine"/>
    <s v="Export"/>
    <s v="Odesa"/>
    <s v="N/A"/>
  </r>
  <r>
    <x v="1"/>
    <n v="10534"/>
    <s v="Agroprosperis"/>
    <s v="08.12.2025"/>
    <x v="0"/>
    <x v="4"/>
    <x v="2"/>
    <s v="Ukraine"/>
    <s v="Export"/>
    <s v="Odesa"/>
    <s v="N/A"/>
  </r>
  <r>
    <x v="1"/>
    <n v="33000"/>
    <s v="N/A"/>
    <s v="08.12.2025"/>
    <x v="0"/>
    <x v="4"/>
    <x v="5"/>
    <s v="Ukraine"/>
    <s v="Export"/>
    <s v="Pivdennyi"/>
    <s v="N/A"/>
  </r>
  <r>
    <x v="1"/>
    <n v="26240"/>
    <s v="Arista Trading"/>
    <s v="08.12.2025"/>
    <x v="0"/>
    <x v="4"/>
    <x v="0"/>
    <s v="Ukraine"/>
    <s v="Export"/>
    <s v="Pivdennyi"/>
    <s v="N/A"/>
  </r>
  <r>
    <x v="1"/>
    <n v="53022"/>
    <s v="Kernel"/>
    <d v="2025-12-08T00:00:00"/>
    <x v="0"/>
    <x v="4"/>
    <x v="3"/>
    <s v="Ukraine"/>
    <s v="Export"/>
    <s v="Chornomorsk"/>
    <s v="Transbulk"/>
  </r>
  <r>
    <x v="1"/>
    <n v="23100"/>
    <s v="Agromino"/>
    <d v="2025-12-08T00:00:00"/>
    <x v="0"/>
    <x v="4"/>
    <x v="5"/>
    <s v="Ukraine"/>
    <s v="Export"/>
    <s v="Chornomorsk"/>
    <s v="Trans-Agro"/>
  </r>
  <r>
    <x v="1"/>
    <n v="27278"/>
    <s v="Kernel"/>
    <d v="2025-12-08T00:00:00"/>
    <x v="0"/>
    <x v="4"/>
    <x v="5"/>
    <s v="Ukraine"/>
    <s v="Export"/>
    <s v="Chornomorsk"/>
    <s v="Transbulk"/>
  </r>
  <r>
    <x v="4"/>
    <n v="28800"/>
    <s v="Nibulon"/>
    <d v="2025-12-08T00:00:00"/>
    <x v="0"/>
    <x v="4"/>
    <x v="26"/>
    <s v="Ukraine"/>
    <s v="Export"/>
    <s v="Chornomorsk"/>
    <s v="Transservice 2008"/>
  </r>
  <r>
    <x v="4"/>
    <n v="32987"/>
    <s v="Cofco"/>
    <d v="2025-12-08T00:00:00"/>
    <x v="0"/>
    <x v="4"/>
    <x v="26"/>
    <s v="Ukraine"/>
    <s v="Export"/>
    <s v="Pivdennyi"/>
    <s v="Neptune (Mv Cargo)"/>
  </r>
  <r>
    <x v="1"/>
    <n v="26767"/>
    <s v="Risoil"/>
    <d v="2025-12-08T00:00:00"/>
    <x v="0"/>
    <x v="4"/>
    <x v="0"/>
    <s v="Ukraine"/>
    <s v="Export"/>
    <s v="Chornomorsk"/>
    <s v="Risoil-Ily"/>
  </r>
  <r>
    <x v="1"/>
    <n v="27000"/>
    <s v="Louis Dreyfus"/>
    <d v="2025-12-08T00:00:00"/>
    <x v="0"/>
    <x v="4"/>
    <x v="6"/>
    <s v="Ukraine"/>
    <s v="Export"/>
    <s v="Pivdennyi"/>
    <s v="Borivage"/>
  </r>
  <r>
    <x v="1"/>
    <n v="27000"/>
    <s v="Cofco"/>
    <d v="2025-12-08T00:00:00"/>
    <x v="0"/>
    <x v="4"/>
    <x v="7"/>
    <s v="Ukraine"/>
    <s v="Export"/>
    <s v="Chornomorsk"/>
    <s v="Risoil-Ily"/>
  </r>
  <r>
    <x v="1"/>
    <n v="28500"/>
    <s v="Viterra (Glencore)"/>
    <d v="2025-12-08T00:00:00"/>
    <x v="0"/>
    <x v="4"/>
    <x v="15"/>
    <s v="Ukraine"/>
    <s v="Export"/>
    <s v="Chornomorsk"/>
    <s v="Igt"/>
  </r>
  <r>
    <x v="4"/>
    <n v="31500"/>
    <s v="Adelon"/>
    <d v="2025-12-08T00:00:00"/>
    <x v="0"/>
    <x v="4"/>
    <x v="6"/>
    <s v="Ukraine"/>
    <s v="Export"/>
    <s v="Chornomorsk"/>
    <s v="Chornomorsk Trade Port"/>
  </r>
  <r>
    <x v="5"/>
    <n v="18900"/>
    <s v="ADM"/>
    <d v="2025-12-08T00:00:00"/>
    <x v="0"/>
    <x v="4"/>
    <x v="5"/>
    <s v="Ukraine"/>
    <s v="Export"/>
    <s v="Odesa"/>
    <s v="Ukrelevatorprom"/>
  </r>
  <r>
    <x v="1"/>
    <n v="11300"/>
    <s v="ADM"/>
    <d v="2025-12-08T00:00:00"/>
    <x v="0"/>
    <x v="4"/>
    <x v="5"/>
    <s v="Ukraine"/>
    <s v="Export"/>
    <s v="Odesa"/>
    <s v="Ukrelevatorprom"/>
  </r>
  <r>
    <x v="1"/>
    <n v="5000"/>
    <s v="N/A"/>
    <d v="2025-12-08T00:00:00"/>
    <x v="0"/>
    <x v="4"/>
    <x v="7"/>
    <s v="Ukraine"/>
    <s v="Export"/>
    <s v="Izmail"/>
    <s v="N/A"/>
  </r>
  <r>
    <x v="6"/>
    <n v="2622"/>
    <s v="Golden Dragon"/>
    <s v="09.12.2025"/>
    <x v="0"/>
    <x v="4"/>
    <x v="11"/>
    <s v="Ukraine"/>
    <s v="Export"/>
    <s v="Pivdennyi"/>
    <s v="N/A"/>
  </r>
  <r>
    <x v="1"/>
    <n v="48159"/>
    <s v="N/A"/>
    <d v="2025-12-09T00:00:00"/>
    <x v="0"/>
    <x v="4"/>
    <x v="30"/>
    <s v="Ukraine"/>
    <s v="Export"/>
    <s v="Pivdennyi"/>
    <s v="Tis-Fertilizers"/>
  </r>
  <r>
    <x v="5"/>
    <n v="18000"/>
    <s v="N/A"/>
    <d v="2025-12-09T00:00:00"/>
    <x v="0"/>
    <x v="4"/>
    <x v="30"/>
    <s v="Ukraine"/>
    <s v="Export"/>
    <s v="Pivdennyi"/>
    <s v="Tis-Fertilizers"/>
  </r>
  <r>
    <x v="4"/>
    <n v="13007"/>
    <s v="Region Grain Company"/>
    <d v="2025-12-09T00:00:00"/>
    <x v="0"/>
    <x v="4"/>
    <x v="9"/>
    <s v="Ukraine"/>
    <s v="Export"/>
    <s v="Chornomorsk"/>
    <s v="Chornomorsk Trade Port"/>
  </r>
  <r>
    <x v="0"/>
    <n v="5627"/>
    <s v="Agro Fond"/>
    <d v="2025-12-09T00:00:00"/>
    <x v="0"/>
    <x v="4"/>
    <x v="5"/>
    <s v="Ukraine"/>
    <s v="Export"/>
    <s v="Chornomorsk"/>
    <s v="Chornomorsk Trade Port"/>
  </r>
  <r>
    <x v="0"/>
    <n v="33301"/>
    <s v="Cfg"/>
    <d v="2025-12-09T00:00:00"/>
    <x v="0"/>
    <x v="4"/>
    <x v="1"/>
    <s v="Ukraine"/>
    <s v="Export"/>
    <s v="Chornomorsk"/>
    <s v="Risoil-Ily"/>
  </r>
  <r>
    <x v="2"/>
    <n v="6300"/>
    <s v="Kernel"/>
    <d v="2025-12-09T00:00:00"/>
    <x v="0"/>
    <x v="4"/>
    <x v="24"/>
    <s v="Ukraine"/>
    <s v="Export"/>
    <s v="Chornomorsk"/>
    <s v="Tgt"/>
  </r>
  <r>
    <x v="2"/>
    <n v="6000"/>
    <s v="Kernel"/>
    <d v="2025-12-09T00:00:00"/>
    <x v="0"/>
    <x v="4"/>
    <x v="4"/>
    <s v="Ukraine"/>
    <s v="Export"/>
    <s v="Chornomorsk"/>
    <s v="Tgt"/>
  </r>
  <r>
    <x v="8"/>
    <n v="5650"/>
    <s v="Kernel"/>
    <d v="2025-12-09T00:00:00"/>
    <x v="0"/>
    <x v="4"/>
    <x v="4"/>
    <s v="Ukraine"/>
    <s v="Export"/>
    <s v="Chornomorsk"/>
    <s v="Tgt"/>
  </r>
  <r>
    <x v="2"/>
    <n v="3000"/>
    <s v="Prime Trading"/>
    <d v="2025-12-09T00:00:00"/>
    <x v="0"/>
    <x v="4"/>
    <x v="7"/>
    <s v="Ukraine"/>
    <s v="Export"/>
    <s v="Pivdennyi"/>
    <s v="Sunflower Terminal"/>
  </r>
  <r>
    <x v="2"/>
    <n v="12000"/>
    <s v="Agriprime"/>
    <d v="2025-12-09T00:00:00"/>
    <x v="0"/>
    <x v="4"/>
    <x v="6"/>
    <s v="Ukraine"/>
    <s v="Export"/>
    <s v="Pivdennyi"/>
    <s v="Sunflower Terminal"/>
  </r>
  <r>
    <x v="4"/>
    <n v="27510"/>
    <s v="N/A"/>
    <d v="2025-12-09T00:00:00"/>
    <x v="0"/>
    <x v="4"/>
    <x v="9"/>
    <s v="Ukraine"/>
    <s v="Export"/>
    <s v="Chornomorsk"/>
    <s v="Eco Resource Hold. (Olir Grain)"/>
  </r>
  <r>
    <x v="13"/>
    <n v="4200"/>
    <s v="ADM"/>
    <d v="2025-12-09T00:00:00"/>
    <x v="0"/>
    <x v="4"/>
    <x v="3"/>
    <s v="Ukraine"/>
    <s v="Export"/>
    <s v="Chornomorsk"/>
    <s v="Risoil-Ily"/>
  </r>
  <r>
    <x v="7"/>
    <n v="5285"/>
    <s v="Alfa Trading (Wilmar)"/>
    <d v="2025-12-09T00:00:00"/>
    <x v="0"/>
    <x v="4"/>
    <x v="6"/>
    <s v="Ukraine"/>
    <s v="Export"/>
    <s v="Pivdennyi"/>
    <s v="N/A"/>
  </r>
  <r>
    <x v="6"/>
    <n v="3100"/>
    <s v="Golden Dragon"/>
    <d v="2025-12-09T00:00:00"/>
    <x v="0"/>
    <x v="4"/>
    <x v="9"/>
    <s v="Ukraine"/>
    <s v="Export"/>
    <s v="Chornomorsk"/>
    <s v="Tek-Trans Group Forward"/>
  </r>
  <r>
    <x v="17"/>
    <n v="5846"/>
    <s v="N/A"/>
    <d v="2025-12-09T00:00:00"/>
    <x v="0"/>
    <x v="4"/>
    <x v="9"/>
    <s v="Ukraine"/>
    <s v="Export"/>
    <s v="Chornomorsk"/>
    <s v="N/A"/>
  </r>
  <r>
    <x v="9"/>
    <n v="44000"/>
    <s v="Arista Trading"/>
    <d v="2025-12-10T00:00:00"/>
    <x v="0"/>
    <x v="4"/>
    <x v="23"/>
    <s v="Ukraine"/>
    <s v="Export"/>
    <s v="Odesa"/>
    <s v="N/A"/>
  </r>
  <r>
    <x v="6"/>
    <n v="4020"/>
    <s v="N/A"/>
    <d v="2025-12-10T00:00:00"/>
    <x v="0"/>
    <x v="4"/>
    <x v="11"/>
    <s v="Ukraine"/>
    <s v="Export"/>
    <s v="Pivdennyi"/>
    <s v="N/A"/>
  </r>
  <r>
    <x v="0"/>
    <n v="6000"/>
    <s v="Agro Fond"/>
    <d v="2025-12-10T00:00:00"/>
    <x v="0"/>
    <x v="4"/>
    <x v="5"/>
    <s v="Ukraine"/>
    <s v="Export"/>
    <s v="Izmail"/>
    <s v="N/A"/>
  </r>
  <r>
    <x v="1"/>
    <n v="5491"/>
    <s v="Cfg"/>
    <s v="11.12.2025"/>
    <x v="0"/>
    <x v="4"/>
    <x v="2"/>
    <s v="Ukraine"/>
    <s v="Export"/>
    <s v="Pivdennyi"/>
    <s v="N/A"/>
  </r>
  <r>
    <x v="0"/>
    <n v="9510"/>
    <s v="N/A"/>
    <d v="2025-12-11T00:00:00"/>
    <x v="0"/>
    <x v="4"/>
    <x v="5"/>
    <s v="Ukraine"/>
    <s v="Export"/>
    <s v="Odesa"/>
    <s v="N/A"/>
  </r>
  <r>
    <x v="2"/>
    <n v="6000"/>
    <s v="Sunolta"/>
    <d v="2025-12-11T00:00:00"/>
    <x v="0"/>
    <x v="4"/>
    <x v="3"/>
    <s v="Ukraine"/>
    <s v="Export"/>
    <s v="Odesa"/>
    <s v="Prista Oil"/>
  </r>
  <r>
    <x v="1"/>
    <n v="4600"/>
    <s v="N/A"/>
    <d v="2025-12-11T00:00:00"/>
    <x v="0"/>
    <x v="4"/>
    <x v="10"/>
    <s v="Ukraine"/>
    <s v="Export"/>
    <s v="Chornomorsk"/>
    <s v="Eco Resource Hold. (Olir Grain)"/>
  </r>
  <r>
    <x v="0"/>
    <n v="6609"/>
    <s v="N/A"/>
    <d v="2025-12-11T00:00:00"/>
    <x v="0"/>
    <x v="4"/>
    <x v="5"/>
    <s v="Ukraine"/>
    <s v="Export"/>
    <s v="Chornomorsk"/>
    <s v="Chornomorsk Shipyard"/>
  </r>
  <r>
    <x v="2"/>
    <n v="6006"/>
    <s v="MHP"/>
    <d v="2025-12-11T00:00:00"/>
    <x v="0"/>
    <x v="4"/>
    <x v="31"/>
    <s v="Ukraine"/>
    <s v="Export"/>
    <s v="Chornomorsk"/>
    <s v="Risoil-Ily"/>
  </r>
  <r>
    <x v="2"/>
    <n v="9700"/>
    <s v="Bunge"/>
    <d v="2025-12-11T00:00:00"/>
    <x v="0"/>
    <x v="4"/>
    <x v="5"/>
    <s v="Ukraine"/>
    <s v="Export"/>
    <s v="Odesa"/>
    <s v="Opctc"/>
  </r>
  <r>
    <x v="1"/>
    <n v="5500"/>
    <s v="ADM"/>
    <d v="2025-12-11T00:00:00"/>
    <x v="0"/>
    <x v="4"/>
    <x v="2"/>
    <s v="Ukraine"/>
    <s v="Export"/>
    <s v="Odesa"/>
    <s v="Ukrelevatorprom"/>
  </r>
  <r>
    <x v="1"/>
    <n v="2745"/>
    <s v="N/A"/>
    <s v="12.12.2025"/>
    <x v="0"/>
    <x v="4"/>
    <x v="10"/>
    <s v="Ukraine"/>
    <s v="Export"/>
    <s v="Izmail"/>
    <s v="N/A"/>
  </r>
  <r>
    <x v="1"/>
    <n v="32012"/>
    <s v="Nibulon"/>
    <d v="2025-12-12T00:00:00"/>
    <x v="0"/>
    <x v="4"/>
    <x v="5"/>
    <s v="Ukraine"/>
    <s v="Export"/>
    <s v="Pivdennyi"/>
    <s v="Tis-Grain"/>
  </r>
  <r>
    <x v="2"/>
    <n v="6000"/>
    <s v="Kernel"/>
    <d v="2025-12-12T00:00:00"/>
    <x v="0"/>
    <x v="4"/>
    <x v="1"/>
    <s v="Ukraine"/>
    <s v="Export"/>
    <s v="Chornomorsk"/>
    <s v="Tgt"/>
  </r>
  <r>
    <x v="2"/>
    <n v="6000"/>
    <s v="Kernel"/>
    <d v="2025-12-12T00:00:00"/>
    <x v="0"/>
    <x v="4"/>
    <x v="35"/>
    <s v="Ukraine"/>
    <s v="Export"/>
    <s v="Chornomorsk"/>
    <s v="Tgt"/>
  </r>
  <r>
    <x v="1"/>
    <n v="47809"/>
    <s v="Cargill"/>
    <d v="2025-12-12T00:00:00"/>
    <x v="0"/>
    <x v="4"/>
    <x v="4"/>
    <s v="Ukraine"/>
    <s v="Export"/>
    <s v="Pivdennyi"/>
    <s v="Neptune (Mv Cargo)"/>
  </r>
  <r>
    <x v="2"/>
    <n v="5824"/>
    <s v="Orexim"/>
    <d v="2025-12-12T00:00:00"/>
    <x v="0"/>
    <x v="4"/>
    <x v="7"/>
    <s v="Ukraine"/>
    <s v="Export"/>
    <s v="Pivdennyi"/>
    <s v="Sunflower Terminal"/>
  </r>
  <r>
    <x v="10"/>
    <n v="6148"/>
    <s v="N/A"/>
    <d v="2025-12-12T00:00:00"/>
    <x v="0"/>
    <x v="4"/>
    <x v="0"/>
    <s v="Ukraine"/>
    <s v="Export"/>
    <s v="Chornomorsk"/>
    <s v="Transservice 2008"/>
  </r>
  <r>
    <x v="4"/>
    <n v="20000"/>
    <s v="Louis Dreyfus"/>
    <d v="2025-12-12T00:00:00"/>
    <x v="0"/>
    <x v="4"/>
    <x v="5"/>
    <s v="Ukraine"/>
    <s v="Export"/>
    <s v="Odesa"/>
    <s v="Brooklyn"/>
  </r>
  <r>
    <x v="17"/>
    <n v="14367"/>
    <s v="Alfa Trading (Wilmar)"/>
    <d v="2025-12-12T00:00:00"/>
    <x v="0"/>
    <x v="4"/>
    <x v="37"/>
    <s v="Ukraine"/>
    <s v="Export"/>
    <s v="Chornomorsk"/>
    <s v="N/A"/>
  </r>
  <r>
    <x v="4"/>
    <n v="6475"/>
    <s v="Alberta Trade"/>
    <s v="13.12.2025"/>
    <x v="0"/>
    <x v="4"/>
    <x v="10"/>
    <s v="Ukraine"/>
    <s v="Export"/>
    <s v="Izmail"/>
    <s v="N/A"/>
  </r>
  <r>
    <x v="1"/>
    <n v="6707"/>
    <s v="Ramburs"/>
    <s v="13.12.2025"/>
    <x v="0"/>
    <x v="4"/>
    <x v="2"/>
    <s v="Ukraine"/>
    <s v="Export"/>
    <s v="Odesa"/>
    <s v="N/A"/>
  </r>
  <r>
    <x v="1"/>
    <n v="50965"/>
    <s v="Kernel"/>
    <d v="2025-12-13T00:00:00"/>
    <x v="0"/>
    <x v="4"/>
    <x v="22"/>
    <s v="Ukraine"/>
    <s v="Export"/>
    <s v="Chornomorsk"/>
    <s v="Transbulk"/>
  </r>
  <r>
    <x v="2"/>
    <n v="3000"/>
    <s v="Alfa Trading (Wilmar)"/>
    <d v="2025-12-13T00:00:00"/>
    <x v="0"/>
    <x v="4"/>
    <x v="0"/>
    <s v="Ukraine"/>
    <s v="Export"/>
    <s v="Pivdennyi"/>
    <s v="N/A"/>
  </r>
  <r>
    <x v="1"/>
    <n v="27156"/>
    <s v="Kernel"/>
    <d v="2025-12-13T00:00:00"/>
    <x v="0"/>
    <x v="4"/>
    <x v="5"/>
    <s v="Ukraine"/>
    <s v="Export"/>
    <s v="Chornomorsk"/>
    <s v="Transbulk"/>
  </r>
  <r>
    <x v="1"/>
    <n v="27500"/>
    <s v="MHP"/>
    <d v="2025-12-13T00:00:00"/>
    <x v="0"/>
    <x v="4"/>
    <x v="6"/>
    <s v="Ukraine"/>
    <s v="Export"/>
    <s v="Chornomorsk"/>
    <s v="Risoil-Ily"/>
  </r>
  <r>
    <x v="2"/>
    <n v="14400"/>
    <s v="Kernel"/>
    <d v="2025-12-13T00:00:00"/>
    <x v="0"/>
    <x v="4"/>
    <x v="6"/>
    <s v="Ukraine"/>
    <s v="Export"/>
    <s v="Pivdennyi"/>
    <s v="Oet"/>
  </r>
  <r>
    <x v="1"/>
    <n v="1149"/>
    <s v="ADM"/>
    <s v="14.12.2025"/>
    <x v="0"/>
    <x v="4"/>
    <x v="16"/>
    <s v="Ukraine"/>
    <s v="Export"/>
    <s v="Izmail"/>
    <s v="N/A"/>
  </r>
  <r>
    <x v="1"/>
    <n v="773"/>
    <s v="ADM"/>
    <s v="14.12.2025"/>
    <x v="0"/>
    <x v="4"/>
    <x v="16"/>
    <s v="Ukraine"/>
    <s v="Export"/>
    <s v="Izmail"/>
    <s v="N/A"/>
  </r>
  <r>
    <x v="1"/>
    <n v="1164"/>
    <s v="ADM"/>
    <s v="14.12.2025"/>
    <x v="0"/>
    <x v="4"/>
    <x v="16"/>
    <s v="Ukraine"/>
    <s v="Export"/>
    <s v="Izmail"/>
    <s v="N/A"/>
  </r>
  <r>
    <x v="1"/>
    <n v="1102"/>
    <s v="ADM"/>
    <s v="14.12.2025"/>
    <x v="0"/>
    <x v="4"/>
    <x v="16"/>
    <s v="Ukraine"/>
    <s v="Export"/>
    <s v="Izmail"/>
    <s v="N/A"/>
  </r>
  <r>
    <x v="1"/>
    <n v="1381"/>
    <s v="ADM"/>
    <s v="14.12.2025"/>
    <x v="0"/>
    <x v="4"/>
    <x v="16"/>
    <s v="Ukraine"/>
    <s v="Export"/>
    <s v="Izmail"/>
    <s v="N/A"/>
  </r>
  <r>
    <x v="1"/>
    <n v="774"/>
    <s v="ADM"/>
    <s v="14.12.2025"/>
    <x v="0"/>
    <x v="4"/>
    <x v="16"/>
    <s v="Ukraine"/>
    <s v="Export"/>
    <s v="Izmail"/>
    <s v="N/A"/>
  </r>
  <r>
    <x v="3"/>
    <n v="1643"/>
    <s v="N/A"/>
    <s v="14.12.2025"/>
    <x v="0"/>
    <x v="4"/>
    <x v="2"/>
    <s v="Ukraine"/>
    <s v="Export"/>
    <s v="Ust-Dunaisk"/>
    <s v="N/A"/>
  </r>
  <r>
    <x v="1"/>
    <n v="27188"/>
    <s v="Kernel"/>
    <d v="2025-12-14T00:00:00"/>
    <x v="0"/>
    <x v="4"/>
    <x v="5"/>
    <s v="Ukraine"/>
    <s v="Export"/>
    <s v="Chornomorsk"/>
    <s v="Transbulk"/>
  </r>
  <r>
    <x v="1"/>
    <n v="21050"/>
    <s v="Westchem"/>
    <s v="14.12.2025"/>
    <x v="0"/>
    <x v="4"/>
    <x v="5"/>
    <s v="Ukraine"/>
    <s v="Export"/>
    <s v="Odesa"/>
    <s v="N/A"/>
  </r>
  <r>
    <x v="12"/>
    <n v="3419"/>
    <s v="Linkor Trade"/>
    <d v="2025-12-14T00:00:00"/>
    <x v="0"/>
    <x v="4"/>
    <x v="5"/>
    <s v="Ukraine"/>
    <s v="Export"/>
    <s v="Chornomorsk"/>
    <s v="Chornomorsk Trade Port"/>
  </r>
  <r>
    <x v="2"/>
    <n v="9000"/>
    <s v="Bunge"/>
    <d v="2025-12-14T00:00:00"/>
    <x v="0"/>
    <x v="4"/>
    <x v="3"/>
    <s v="Ukraine"/>
    <s v="Export"/>
    <s v="Odesa"/>
    <s v="Opctc"/>
  </r>
  <r>
    <x v="0"/>
    <n v="6000"/>
    <s v="N/A"/>
    <d v="2025-12-14T00:00:00"/>
    <x v="0"/>
    <x v="4"/>
    <x v="5"/>
    <s v="Ukraine"/>
    <s v="Export"/>
    <s v="Chornomorsk"/>
    <s v="Chornomorsk Trade Port"/>
  </r>
  <r>
    <x v="1"/>
    <n v="31000"/>
    <s v="Viterra (Glencore)"/>
    <d v="2025-12-14T00:00:00"/>
    <x v="0"/>
    <x v="4"/>
    <x v="0"/>
    <s v="Ukraine"/>
    <s v="Export"/>
    <s v="Chornomorsk"/>
    <s v="Igt"/>
  </r>
  <r>
    <x v="2"/>
    <n v="2830"/>
    <s v="Cofco"/>
    <d v="2025-12-14T00:00:00"/>
    <x v="0"/>
    <x v="4"/>
    <x v="6"/>
    <s v="Ukraine"/>
    <s v="Export"/>
    <s v="Chornomorsk"/>
    <s v="Risoil-Ily"/>
  </r>
  <r>
    <x v="13"/>
    <n v="5880"/>
    <s v="Allseeds"/>
    <s v="15.12.2025"/>
    <x v="0"/>
    <x v="4"/>
    <x v="16"/>
    <s v="Ukraine"/>
    <s v="Export"/>
    <s v="Pivdennyi"/>
    <s v="N/A"/>
  </r>
  <r>
    <x v="12"/>
    <n v="5923"/>
    <s v="Linkor Trade"/>
    <d v="2025-12-15T00:00:00"/>
    <x v="0"/>
    <x v="4"/>
    <x v="5"/>
    <s v="Ukraine"/>
    <s v="Export"/>
    <s v="Chornomorsk"/>
    <s v="Transservice 2008"/>
  </r>
  <r>
    <x v="1"/>
    <n v="27500"/>
    <s v="Cofco"/>
    <d v="2025-12-15T00:00:00"/>
    <x v="0"/>
    <x v="4"/>
    <x v="0"/>
    <s v="Ukraine"/>
    <s v="Export"/>
    <s v="Chornomorsk"/>
    <s v="Risoil-Ily"/>
  </r>
  <r>
    <x v="1"/>
    <n v="29309"/>
    <s v="Adelon"/>
    <d v="2025-12-15T00:00:00"/>
    <x v="0"/>
    <x v="4"/>
    <x v="5"/>
    <s v="Ukraine"/>
    <s v="Export"/>
    <s v="Chornomorsk"/>
    <s v="Chornomorsk Trade Port"/>
  </r>
  <r>
    <x v="1"/>
    <n v="5710"/>
    <s v="Westchem"/>
    <s v="16.12.2025"/>
    <x v="0"/>
    <x v="4"/>
    <x v="7"/>
    <s v="Ukraine"/>
    <s v="Export"/>
    <s v="Odesa"/>
    <s v="N/A"/>
  </r>
  <r>
    <x v="1"/>
    <n v="58844"/>
    <s v="Louis Dreyfus"/>
    <d v="2025-12-16T00:00:00"/>
    <x v="0"/>
    <x v="4"/>
    <x v="17"/>
    <s v="Ukraine"/>
    <s v="Export"/>
    <s v="Pivdennyi"/>
    <s v="Borivage"/>
  </r>
  <r>
    <x v="4"/>
    <n v="30991"/>
    <s v="Cargill"/>
    <d v="2025-12-16T00:00:00"/>
    <x v="0"/>
    <x v="4"/>
    <x v="26"/>
    <s v="Ukraine"/>
    <s v="Export"/>
    <s v="Pivdennyi"/>
    <s v="Neptune (Mv Cargo)"/>
  </r>
  <r>
    <x v="10"/>
    <n v="5003"/>
    <s v="N/A"/>
    <d v="2025-12-16T00:00:00"/>
    <x v="0"/>
    <x v="4"/>
    <x v="5"/>
    <s v="Ukraine"/>
    <s v="Export"/>
    <s v="Izmail"/>
    <s v="N/A"/>
  </r>
  <r>
    <x v="2"/>
    <n v="2702"/>
    <s v="Crystal Alliance Trade"/>
    <d v="2025-12-17T00:00:00"/>
    <x v="0"/>
    <x v="4"/>
    <x v="28"/>
    <s v="Ukraine"/>
    <s v="Export"/>
    <s v="Izmail"/>
    <s v="N/A"/>
  </r>
  <r>
    <x v="2"/>
    <n v="1800"/>
    <s v="Crystal Alliance Trade"/>
    <d v="2025-12-17T00:00:00"/>
    <x v="0"/>
    <x v="4"/>
    <x v="28"/>
    <s v="Ukraine"/>
    <s v="Export"/>
    <s v="Izmail"/>
    <s v="N/A"/>
  </r>
  <r>
    <x v="9"/>
    <n v="47775"/>
    <s v="Cargill"/>
    <d v="2025-12-17T00:00:00"/>
    <x v="0"/>
    <x v="4"/>
    <x v="24"/>
    <s v="Ukraine"/>
    <s v="Export"/>
    <s v="Chornomorsk"/>
    <s v="Risoil-Ily"/>
  </r>
  <r>
    <x v="1"/>
    <n v="11938"/>
    <s v="ADM"/>
    <d v="2025-12-17T00:00:00"/>
    <x v="0"/>
    <x v="4"/>
    <x v="7"/>
    <s v="Ukraine"/>
    <s v="Export"/>
    <s v="Odesa"/>
    <s v="Ukrelevatorprom"/>
  </r>
  <r>
    <x v="4"/>
    <n v="6500"/>
    <s v="ADM"/>
    <d v="2025-12-17T00:00:00"/>
    <x v="0"/>
    <x v="4"/>
    <x v="7"/>
    <s v="Ukraine"/>
    <s v="Export"/>
    <s v="Odesa"/>
    <s v="Ukrelevatorprom"/>
  </r>
  <r>
    <x v="1"/>
    <n v="66850"/>
    <s v="Kernel"/>
    <d v="2025-12-17T00:00:00"/>
    <x v="0"/>
    <x v="4"/>
    <x v="14"/>
    <s v="Ukraine"/>
    <s v="Export"/>
    <s v="Chornomorsk"/>
    <s v="Transbulk"/>
  </r>
  <r>
    <x v="2"/>
    <n v="7331"/>
    <s v="MHP"/>
    <d v="2025-12-17T00:00:00"/>
    <x v="0"/>
    <x v="4"/>
    <x v="3"/>
    <s v="Ukraine"/>
    <s v="Export"/>
    <s v="Odesa"/>
    <s v="Opctc"/>
  </r>
  <r>
    <x v="2"/>
    <n v="8400"/>
    <s v="Bunge"/>
    <d v="2025-12-17T00:00:00"/>
    <x v="0"/>
    <x v="4"/>
    <x v="3"/>
    <s v="Ukraine"/>
    <s v="Export"/>
    <s v="Chornomorsk"/>
    <s v="Igt"/>
  </r>
  <r>
    <x v="10"/>
    <n v="5500"/>
    <s v="ADM"/>
    <d v="2025-12-17T00:00:00"/>
    <x v="0"/>
    <x v="4"/>
    <x v="0"/>
    <s v="Ukraine"/>
    <s v="Export"/>
    <s v="Odesa"/>
    <s v="N/A"/>
  </r>
  <r>
    <x v="7"/>
    <n v="6100"/>
    <s v="Viktor K"/>
    <d v="2025-12-17T00:00:00"/>
    <x v="0"/>
    <x v="4"/>
    <x v="12"/>
    <s v="Ukraine"/>
    <s v="Export"/>
    <s v="Pivdennyi"/>
    <s v="N/A"/>
  </r>
  <r>
    <x v="2"/>
    <n v="2461"/>
    <s v="N/A"/>
    <d v="2025-12-17T00:00:00"/>
    <x v="0"/>
    <x v="4"/>
    <x v="28"/>
    <s v="Ukraine"/>
    <s v="Export"/>
    <s v="Izmail"/>
    <s v="N/A"/>
  </r>
  <r>
    <x v="1"/>
    <n v="9600"/>
    <s v="Agroprosperis"/>
    <d v="2025-12-17T00:00:00"/>
    <x v="0"/>
    <x v="4"/>
    <x v="7"/>
    <s v="Ukraine"/>
    <s v="Export"/>
    <s v="Odesa"/>
    <s v="N/A"/>
  </r>
  <r>
    <x v="3"/>
    <n v="3019"/>
    <s v="Vinnytskyi Kombinat Khliboproduktiv №2"/>
    <d v="2025-12-18T00:00:00"/>
    <x v="0"/>
    <x v="4"/>
    <x v="5"/>
    <s v="Ukraine"/>
    <s v="Export"/>
    <s v="Chornomorsk"/>
    <s v="Risoil-Ily"/>
  </r>
  <r>
    <x v="19"/>
    <n v="2900"/>
    <s v="N/A"/>
    <d v="2025-12-18T00:00:00"/>
    <x v="0"/>
    <x v="4"/>
    <x v="10"/>
    <s v="Ukraine"/>
    <s v="Export"/>
    <s v="Chornomorsk"/>
    <s v="Chornomorsk Trade Port"/>
  </r>
  <r>
    <x v="1"/>
    <n v="32233"/>
    <s v="ADM"/>
    <d v="2025-12-18T00:00:00"/>
    <x v="0"/>
    <x v="4"/>
    <x v="0"/>
    <s v="Ukraine"/>
    <s v="Export"/>
    <s v="Odesa"/>
    <s v="N/A"/>
  </r>
  <r>
    <x v="1"/>
    <n v="27000"/>
    <s v="Louis Dreyfus"/>
    <d v="2025-12-18T00:00:00"/>
    <x v="0"/>
    <x v="4"/>
    <x v="6"/>
    <s v="Ukraine"/>
    <s v="Export"/>
    <s v="Odesa"/>
    <s v="Brooklyn"/>
  </r>
  <r>
    <x v="19"/>
    <n v="6029"/>
    <s v="N/A"/>
    <s v="19.12.2025"/>
    <x v="0"/>
    <x v="4"/>
    <x v="3"/>
    <s v="Ukraine"/>
    <s v="Export"/>
    <s v="Chornomorsk"/>
    <s v="Chornomorsk Trade Port"/>
  </r>
  <r>
    <x v="1"/>
    <n v="2723"/>
    <s v="Nibulon"/>
    <s v="19.12.2025"/>
    <x v="0"/>
    <x v="4"/>
    <x v="16"/>
    <s v="Ukraine"/>
    <s v="Export"/>
    <s v="Izmail"/>
    <s v="N/A"/>
  </r>
  <r>
    <x v="6"/>
    <n v="4738"/>
    <s v="Oliynyi Dim"/>
    <s v="19.12.2025"/>
    <x v="0"/>
    <x v="4"/>
    <x v="11"/>
    <s v="Ukraine"/>
    <s v="Export"/>
    <s v="Pivdennyi"/>
    <s v="N/A"/>
  </r>
  <r>
    <x v="1"/>
    <n v="21564"/>
    <s v="Agromino"/>
    <d v="2025-12-19T00:00:00"/>
    <x v="0"/>
    <x v="4"/>
    <x v="5"/>
    <s v="Ukraine"/>
    <s v="Export"/>
    <s v="Chornomorsk"/>
    <s v="Trans-Agro"/>
  </r>
  <r>
    <x v="2"/>
    <n v="44500"/>
    <s v="Kernel"/>
    <d v="2025-12-19T00:00:00"/>
    <x v="0"/>
    <x v="4"/>
    <x v="8"/>
    <s v="Ukraine"/>
    <s v="Export"/>
    <s v="Chornomorsk"/>
    <s v="Tgt"/>
  </r>
  <r>
    <x v="6"/>
    <n v="14100"/>
    <s v="Kernel"/>
    <d v="2025-12-19T00:00:00"/>
    <x v="0"/>
    <x v="4"/>
    <x v="5"/>
    <s v="Ukraine"/>
    <s v="Export"/>
    <s v="Chornomorsk"/>
    <s v="Chornomorsk Trade Port"/>
  </r>
  <r>
    <x v="4"/>
    <n v="31500"/>
    <s v="Agroprosperis"/>
    <d v="2025-12-19T00:00:00"/>
    <x v="0"/>
    <x v="4"/>
    <x v="26"/>
    <s v="Ukraine"/>
    <s v="Export"/>
    <s v="Pivdennyi"/>
    <s v="N/A"/>
  </r>
  <r>
    <x v="1"/>
    <n v="28659"/>
    <s v="Kernel"/>
    <d v="2025-12-20T00:00:00"/>
    <x v="0"/>
    <x v="4"/>
    <x v="5"/>
    <s v="Ukraine"/>
    <s v="Export"/>
    <s v="Chornomorsk"/>
    <s v="Transbulk"/>
  </r>
  <r>
    <x v="4"/>
    <n v="30250"/>
    <s v="Cfg"/>
    <d v="2025-12-20T00:00:00"/>
    <x v="0"/>
    <x v="4"/>
    <x v="26"/>
    <s v="Ukraine"/>
    <s v="Export"/>
    <s v="Chornomorsk"/>
    <s v="Risoil-Ily"/>
  </r>
  <r>
    <x v="0"/>
    <n v="6264"/>
    <s v="N/A"/>
    <d v="2025-12-20T00:00:00"/>
    <x v="0"/>
    <x v="4"/>
    <x v="7"/>
    <s v="Ukraine"/>
    <s v="Export"/>
    <s v="Chornomorsk"/>
    <s v="Eco Resource Hold. (Olir Grain)"/>
  </r>
  <r>
    <x v="1"/>
    <n v="30009"/>
    <s v="LNZ"/>
    <d v="2025-12-20T00:00:00"/>
    <x v="0"/>
    <x v="4"/>
    <x v="0"/>
    <s v="Ukraine"/>
    <s v="Export"/>
    <s v="Pivdennyi"/>
    <s v="Neptune (Mv Cargo)"/>
  </r>
  <r>
    <x v="1"/>
    <n v="31365"/>
    <s v="Kernel"/>
    <d v="2025-12-20T00:00:00"/>
    <x v="0"/>
    <x v="4"/>
    <x v="3"/>
    <s v="Ukraine"/>
    <s v="Export"/>
    <s v="Chornomorsk"/>
    <s v="Transbulk"/>
  </r>
  <r>
    <x v="2"/>
    <n v="12500"/>
    <s v="Kernel"/>
    <d v="2025-12-20T00:00:00"/>
    <x v="0"/>
    <x v="4"/>
    <x v="6"/>
    <s v="Ukraine"/>
    <s v="Export"/>
    <s v="Pivdennyi"/>
    <s v="Oet"/>
  </r>
  <r>
    <x v="2"/>
    <n v="8706"/>
    <s v="Agriprime"/>
    <d v="2025-12-20T00:00:00"/>
    <x v="0"/>
    <x v="4"/>
    <x v="6"/>
    <s v="Ukraine"/>
    <s v="Export"/>
    <s v="Pivdennyi"/>
    <s v="N/A"/>
  </r>
  <r>
    <x v="1"/>
    <n v="4094"/>
    <s v="Louis Dreyfus"/>
    <d v="2025-12-20T00:00:00"/>
    <x v="0"/>
    <x v="4"/>
    <x v="10"/>
    <s v="Ukraine"/>
    <s v="Export"/>
    <s v="Odesa"/>
    <s v="Brooklyn"/>
  </r>
  <r>
    <x v="1"/>
    <n v="30321"/>
    <s v="Arista Trading"/>
    <d v="2025-12-20T00:00:00"/>
    <x v="0"/>
    <x v="4"/>
    <x v="5"/>
    <s v="Ukraine"/>
    <s v="Export"/>
    <s v="Pivdennyi"/>
    <s v="N/A"/>
  </r>
  <r>
    <x v="1"/>
    <n v="24073"/>
    <s v="Westchem"/>
    <s v="21.12.2025"/>
    <x v="0"/>
    <x v="4"/>
    <x v="0"/>
    <s v="Ukraine"/>
    <s v="Export"/>
    <s v="Odesa"/>
    <s v="N/A"/>
  </r>
  <r>
    <x v="1"/>
    <n v="5267"/>
    <s v="N/A"/>
    <s v="21.12.2025"/>
    <x v="0"/>
    <x v="4"/>
    <x v="0"/>
    <s v="Ukraine"/>
    <s v="Export"/>
    <s v="Odesa"/>
    <s v="N/A"/>
  </r>
  <r>
    <x v="1"/>
    <n v="3341"/>
    <s v="Arista Trading"/>
    <s v="21.12.2025"/>
    <x v="0"/>
    <x v="4"/>
    <x v="10"/>
    <s v="Ukraine"/>
    <s v="Export"/>
    <s v="Odesa"/>
    <s v="N/A"/>
  </r>
  <r>
    <x v="0"/>
    <n v="6443"/>
    <s v="Arista Trading"/>
    <s v="21.12.2025"/>
    <x v="0"/>
    <x v="4"/>
    <x v="10"/>
    <s v="Ukraine"/>
    <s v="Export"/>
    <s v="Odesa"/>
    <s v="N/A"/>
  </r>
  <r>
    <x v="1"/>
    <n v="23841"/>
    <s v="Kernel"/>
    <d v="2025-12-21T00:00:00"/>
    <x v="0"/>
    <x v="4"/>
    <x v="5"/>
    <s v="Ukraine"/>
    <s v="Export"/>
    <s v="Chornomorsk"/>
    <s v="Transbulk"/>
  </r>
  <r>
    <x v="1"/>
    <n v="5800"/>
    <s v="N/A"/>
    <d v="2025-12-21T00:00:00"/>
    <x v="0"/>
    <x v="4"/>
    <x v="5"/>
    <s v="Ukraine"/>
    <s v="Export"/>
    <s v="Reni"/>
    <s v="Reni Trade Port"/>
  </r>
  <r>
    <x v="2"/>
    <n v="8000"/>
    <s v="Bunge"/>
    <d v="2025-12-21T00:00:00"/>
    <x v="0"/>
    <x v="4"/>
    <x v="4"/>
    <s v="Ukraine"/>
    <s v="Export"/>
    <s v="Odesa"/>
    <s v="Opctc"/>
  </r>
  <r>
    <x v="2"/>
    <n v="4000"/>
    <s v="Bunge"/>
    <d v="2025-12-21T00:00:00"/>
    <x v="0"/>
    <x v="4"/>
    <x v="3"/>
    <s v="Ukraine"/>
    <s v="Export"/>
    <s v="Odesa"/>
    <s v="Opctc"/>
  </r>
  <r>
    <x v="2"/>
    <n v="5200"/>
    <s v="Agriprime Trading"/>
    <d v="2025-12-21T00:00:00"/>
    <x v="0"/>
    <x v="4"/>
    <x v="5"/>
    <s v="Ukraine"/>
    <s v="Export"/>
    <s v="Pivdennyi"/>
    <s v="Sunflower Terminal"/>
  </r>
  <r>
    <x v="1"/>
    <n v="8935"/>
    <s v="N/A"/>
    <d v="2025-12-21T00:00:00"/>
    <x v="0"/>
    <x v="4"/>
    <x v="7"/>
    <s v="Ukraine"/>
    <s v="Export"/>
    <s v="Pivdennyi"/>
    <s v="N/A"/>
  </r>
  <r>
    <x v="1"/>
    <n v="5800"/>
    <s v="N/A"/>
    <d v="2025-12-21T00:00:00"/>
    <x v="0"/>
    <x v="4"/>
    <x v="5"/>
    <s v="Ukraine"/>
    <s v="Export"/>
    <s v="Reni"/>
    <s v="Reni Trade Port"/>
  </r>
  <r>
    <x v="2"/>
    <n v="2306"/>
    <s v="Crystal Alliance Trade"/>
    <s v="22.12.2025"/>
    <x v="0"/>
    <x v="4"/>
    <x v="28"/>
    <s v="Ukraine"/>
    <s v="Export"/>
    <s v="Izmail"/>
    <s v="N/A"/>
  </r>
  <r>
    <x v="2"/>
    <n v="5950"/>
    <s v="Kernel"/>
    <d v="2025-12-22T00:00:00"/>
    <x v="0"/>
    <x v="4"/>
    <x v="0"/>
    <s v="Ukraine"/>
    <s v="Export"/>
    <s v="Chornomorsk"/>
    <s v="Tgt"/>
  </r>
  <r>
    <x v="2"/>
    <n v="4500"/>
    <s v="ADM"/>
    <d v="2025-12-22T00:00:00"/>
    <x v="0"/>
    <x v="4"/>
    <x v="6"/>
    <s v="Ukraine"/>
    <s v="Export"/>
    <s v="Chornomorsk"/>
    <s v="Risoil-Ily"/>
  </r>
  <r>
    <x v="14"/>
    <n v="2714"/>
    <s v="Crystal Alliance Trade"/>
    <d v="2025-12-23T00:00:00"/>
    <x v="0"/>
    <x v="4"/>
    <x v="5"/>
    <s v="Ukraine"/>
    <s v="Export"/>
    <s v="Izmail"/>
    <s v="N/A"/>
  </r>
  <r>
    <x v="1"/>
    <n v="28960"/>
    <s v="Risoil"/>
    <d v="2025-12-23T00:00:00"/>
    <x v="0"/>
    <x v="4"/>
    <x v="26"/>
    <s v="Ukraine"/>
    <s v="Export"/>
    <s v="Chornomorsk"/>
    <s v="Risoil-Ily"/>
  </r>
  <r>
    <x v="1"/>
    <n v="49696"/>
    <s v="Viterra (Glencore)"/>
    <d v="2025-12-23T00:00:00"/>
    <x v="0"/>
    <x v="4"/>
    <x v="14"/>
    <s v="Ukraine"/>
    <s v="Export"/>
    <s v="Chornomorsk"/>
    <s v="Igt"/>
  </r>
  <r>
    <x v="1"/>
    <n v="23325"/>
    <s v="Cfg"/>
    <d v="2025-12-23T00:00:00"/>
    <x v="0"/>
    <x v="4"/>
    <x v="5"/>
    <s v="Ukraine"/>
    <s v="Export"/>
    <s v="Chornomorsk"/>
    <s v="N/A"/>
  </r>
  <r>
    <x v="0"/>
    <n v="4723"/>
    <s v="Agro Fond"/>
    <d v="2025-12-23T00:00:00"/>
    <x v="0"/>
    <x v="4"/>
    <x v="10"/>
    <s v="Ukraine"/>
    <s v="Export"/>
    <s v="Chornomorsk"/>
    <s v="Chornomorsk Trade Port"/>
  </r>
  <r>
    <x v="0"/>
    <n v="6070"/>
    <s v="N/A"/>
    <d v="2025-12-23T00:00:00"/>
    <x v="0"/>
    <x v="4"/>
    <x v="5"/>
    <s v="Ukraine"/>
    <s v="Export"/>
    <s v="Odesa"/>
    <s v="N/A"/>
  </r>
  <r>
    <x v="3"/>
    <n v="6400"/>
    <s v="Abbey Global"/>
    <d v="2025-12-23T00:00:00"/>
    <x v="0"/>
    <x v="4"/>
    <x v="5"/>
    <s v="Ukraine"/>
    <s v="Export"/>
    <s v="Chornomorsk"/>
    <s v="Transservice 2008"/>
  </r>
  <r>
    <x v="19"/>
    <n v="2250"/>
    <s v="N/A"/>
    <d v="2025-12-23T00:00:00"/>
    <x v="0"/>
    <x v="4"/>
    <x v="10"/>
    <s v="Ukraine"/>
    <s v="Export"/>
    <s v="Chornomorsk"/>
    <s v="Chornomorsk Trade Port"/>
  </r>
  <r>
    <x v="7"/>
    <n v="46635"/>
    <s v="Bunge"/>
    <d v="2025-12-24T00:00:00"/>
    <x v="0"/>
    <x v="4"/>
    <x v="17"/>
    <s v="Ukraine"/>
    <s v="Export"/>
    <s v="Pivdennyi"/>
    <s v="N/A"/>
  </r>
  <r>
    <x v="1"/>
    <n v="21724"/>
    <s v="Adelon"/>
    <d v="2025-12-24T00:00:00"/>
    <x v="0"/>
    <x v="4"/>
    <x v="5"/>
    <s v="Ukraine"/>
    <s v="Export"/>
    <s v="Chornomorsk"/>
    <s v="Chornomorsk Trade Port"/>
  </r>
  <r>
    <x v="4"/>
    <n v="16500"/>
    <s v="ADM"/>
    <d v="2025-12-24T00:00:00"/>
    <x v="0"/>
    <x v="4"/>
    <x v="26"/>
    <s v="Ukraine"/>
    <s v="Export"/>
    <s v="Odesa"/>
    <s v="Ukrelevatorprom"/>
  </r>
  <r>
    <x v="1"/>
    <n v="64400"/>
    <s v="Kernel"/>
    <d v="2025-12-24T00:00:00"/>
    <x v="0"/>
    <x v="4"/>
    <x v="4"/>
    <s v="Ukraine"/>
    <s v="Export"/>
    <s v="Chornomorsk"/>
    <s v="Transbulk"/>
  </r>
  <r>
    <x v="1"/>
    <n v="6060"/>
    <s v="N/A"/>
    <d v="2025-12-24T00:00:00"/>
    <x v="0"/>
    <x v="4"/>
    <x v="10"/>
    <s v="Ukraine"/>
    <s v="Export"/>
    <s v="Odesa"/>
    <s v="N/A"/>
  </r>
  <r>
    <x v="0"/>
    <n v="5993"/>
    <s v="Cfg"/>
    <d v="2025-12-24T00:00:00"/>
    <x v="0"/>
    <x v="4"/>
    <x v="12"/>
    <s v="Ukraine"/>
    <s v="Export"/>
    <s v="Chornomorsk"/>
    <s v="Eco Resource Hold. (Olir Grain)"/>
  </r>
  <r>
    <x v="1"/>
    <n v="2814"/>
    <s v="N/A"/>
    <s v="25.12.2025"/>
    <x v="0"/>
    <x v="4"/>
    <x v="10"/>
    <s v="Ukraine"/>
    <s v="Export"/>
    <s v="Izmail"/>
    <s v="N/A"/>
  </r>
  <r>
    <x v="1"/>
    <n v="26860"/>
    <s v="Kernel"/>
    <d v="2025-12-25T00:00:00"/>
    <x v="0"/>
    <x v="4"/>
    <x v="5"/>
    <s v="Ukraine"/>
    <s v="Export"/>
    <s v="Chornomorsk"/>
    <s v="Transbulk"/>
  </r>
  <r>
    <x v="5"/>
    <n v="55016"/>
    <s v="Nibulon, Cargill"/>
    <s v="25.12.2025"/>
    <x v="0"/>
    <x v="4"/>
    <x v="20"/>
    <s v="Ukraine"/>
    <s v="Export"/>
    <s v="Pivdennyi"/>
    <s v="Tis-Grain"/>
  </r>
  <r>
    <x v="1"/>
    <n v="27955"/>
    <s v="Louis Dreyfus"/>
    <d v="2025-12-25T00:00:00"/>
    <x v="0"/>
    <x v="4"/>
    <x v="0"/>
    <s v="Ukraine"/>
    <s v="Export"/>
    <s v="Pivdennyi"/>
    <s v="N/A"/>
  </r>
  <r>
    <x v="19"/>
    <n v="6068"/>
    <s v="Risoil"/>
    <d v="2025-12-25T00:00:00"/>
    <x v="0"/>
    <x v="4"/>
    <x v="3"/>
    <s v="Ukraine"/>
    <s v="Export"/>
    <s v="Chornomorsk"/>
    <s v="Risoil-Ily"/>
  </r>
  <r>
    <x v="7"/>
    <n v="2792"/>
    <s v="Risoil"/>
    <d v="2025-12-25T00:00:00"/>
    <x v="0"/>
    <x v="4"/>
    <x v="3"/>
    <s v="Ukraine"/>
    <s v="Export"/>
    <s v="Chornomorsk"/>
    <s v="Risoil-Ily"/>
  </r>
  <r>
    <x v="10"/>
    <n v="2300"/>
    <s v="Risoil"/>
    <d v="2025-12-25T00:00:00"/>
    <x v="0"/>
    <x v="4"/>
    <x v="3"/>
    <s v="Ukraine"/>
    <s v="Export"/>
    <s v="Chornomorsk"/>
    <s v="Risoil-Ily"/>
  </r>
  <r>
    <x v="7"/>
    <n v="2744"/>
    <s v="N/A"/>
    <d v="2025-12-26T00:00:00"/>
    <x v="0"/>
    <x v="4"/>
    <x v="0"/>
    <s v="Ukraine"/>
    <s v="Export"/>
    <s v="Izmail"/>
    <s v="N/A"/>
  </r>
  <r>
    <x v="0"/>
    <n v="5699"/>
    <s v="N/A"/>
    <d v="2025-12-26T00:00:00"/>
    <x v="0"/>
    <x v="4"/>
    <x v="5"/>
    <s v="Ukraine"/>
    <s v="Export"/>
    <s v="Pivdennyi"/>
    <s v="N/A"/>
  </r>
  <r>
    <x v="4"/>
    <n v="54040"/>
    <s v="Louis Dreyfus"/>
    <d v="2025-12-26T00:00:00"/>
    <x v="0"/>
    <x v="4"/>
    <x v="19"/>
    <s v="Ukraine"/>
    <s v="Export"/>
    <s v="Odesa"/>
    <s v="Brooklyn"/>
  </r>
  <r>
    <x v="1"/>
    <n v="15614"/>
    <s v="Mve Prospera"/>
    <d v="2025-12-26T00:00:00"/>
    <x v="0"/>
    <x v="4"/>
    <x v="7"/>
    <s v="Ukraine"/>
    <s v="Export"/>
    <s v="Odesa"/>
    <s v="N/A"/>
  </r>
  <r>
    <x v="0"/>
    <n v="4915"/>
    <s v="Mve Prospera"/>
    <d v="2025-12-26T00:00:00"/>
    <x v="0"/>
    <x v="4"/>
    <x v="7"/>
    <s v="Ukraine"/>
    <s v="Export"/>
    <s v="Odesa"/>
    <s v="N/A"/>
  </r>
  <r>
    <x v="7"/>
    <n v="5581"/>
    <s v="Crystal Alliance Trade"/>
    <d v="2025-12-26T00:00:00"/>
    <x v="0"/>
    <x v="4"/>
    <x v="6"/>
    <s v="Ukraine"/>
    <s v="Export"/>
    <s v="Izmail"/>
    <s v="N/A"/>
  </r>
  <r>
    <x v="0"/>
    <n v="1354"/>
    <s v="N/A"/>
    <s v="27.12.2025"/>
    <x v="0"/>
    <x v="4"/>
    <x v="36"/>
    <s v="Ukraine"/>
    <s v="Export"/>
    <s v="Reni"/>
    <s v="N/A"/>
  </r>
  <r>
    <x v="1"/>
    <n v="16497"/>
    <s v="Glenport"/>
    <d v="2025-12-27T00:00:00"/>
    <x v="0"/>
    <x v="4"/>
    <x v="6"/>
    <s v="Ukraine"/>
    <s v="Export"/>
    <s v="Odesa"/>
    <s v="N/A"/>
  </r>
  <r>
    <x v="0"/>
    <n v="7575"/>
    <s v="Cetus Trade"/>
    <d v="2025-12-27T00:00:00"/>
    <x v="0"/>
    <x v="4"/>
    <x v="5"/>
    <s v="Ukraine"/>
    <s v="Export"/>
    <s v="Pivdennyi"/>
    <s v="N/A"/>
  </r>
  <r>
    <x v="2"/>
    <n v="6100"/>
    <s v="Cargill"/>
    <d v="2025-12-27T00:00:00"/>
    <x v="0"/>
    <x v="4"/>
    <x v="0"/>
    <s v="Ukraine"/>
    <s v="Export"/>
    <s v="Pivdennyi"/>
    <s v="N/A"/>
  </r>
  <r>
    <x v="2"/>
    <n v="3060"/>
    <s v="Kernel"/>
    <d v="2025-12-27T00:00:00"/>
    <x v="0"/>
    <x v="4"/>
    <x v="1"/>
    <s v="Ukraine"/>
    <s v="Export"/>
    <s v="Chornomorsk"/>
    <s v="Tgt"/>
  </r>
  <r>
    <x v="2"/>
    <n v="3100"/>
    <s v="Kernel"/>
    <d v="2025-12-27T00:00:00"/>
    <x v="0"/>
    <x v="4"/>
    <x v="3"/>
    <s v="Ukraine"/>
    <s v="Export"/>
    <s v="Chornomorsk"/>
    <s v="Tgt"/>
  </r>
  <r>
    <x v="1"/>
    <n v="33000"/>
    <s v="Agroprosperis"/>
    <d v="2025-12-27T00:00:00"/>
    <x v="0"/>
    <x v="4"/>
    <x v="5"/>
    <s v="Ukraine"/>
    <s v="Export"/>
    <s v="Chornomorsk"/>
    <s v="Transservice"/>
  </r>
  <r>
    <x v="5"/>
    <n v="7809"/>
    <s v="N/A"/>
    <d v="2025-12-27T00:00:00"/>
    <x v="0"/>
    <x v="4"/>
    <x v="7"/>
    <s v="Ukraine"/>
    <s v="Export"/>
    <s v="Reni"/>
    <s v="N/A"/>
  </r>
  <r>
    <x v="1"/>
    <n v="40551"/>
    <s v="N/A"/>
    <d v="2025-12-28T00:00:00"/>
    <x v="0"/>
    <x v="4"/>
    <x v="30"/>
    <s v="Ukraine"/>
    <s v="Export"/>
    <s v="Pivdennyi"/>
    <s v="N/A"/>
  </r>
  <r>
    <x v="4"/>
    <n v="54591"/>
    <s v="Cargill"/>
    <s v="30.12.2025"/>
    <x v="0"/>
    <x v="4"/>
    <x v="19"/>
    <s v="Ukraine"/>
    <s v="Export"/>
    <s v="Pivdennyi"/>
    <s v="N/A"/>
  </r>
  <r>
    <x v="4"/>
    <n v="23200"/>
    <s v="Viterra (Glencore)"/>
    <d v="2025-12-30T00:00:00"/>
    <x v="0"/>
    <x v="4"/>
    <x v="12"/>
    <s v="Ukraine"/>
    <s v="Export"/>
    <s v="Chornomorsk"/>
    <s v="Igt"/>
  </r>
  <r>
    <x v="4"/>
    <n v="30950"/>
    <s v="N/A"/>
    <d v="2025-12-30T00:00:00"/>
    <x v="0"/>
    <x v="4"/>
    <x v="26"/>
    <s v="Ukraine"/>
    <s v="Export"/>
    <s v="Pivdennyi"/>
    <s v="Tis-Grain"/>
  </r>
  <r>
    <x v="1"/>
    <n v="30313"/>
    <s v="Astarta"/>
    <d v="2025-12-30T00:00:00"/>
    <x v="0"/>
    <x v="4"/>
    <x v="0"/>
    <s v="Ukraine"/>
    <s v="Export"/>
    <s v="Chornomorsk"/>
    <s v="N/A"/>
  </r>
  <r>
    <x v="5"/>
    <n v="27500"/>
    <s v="Louis Dreyfus"/>
    <d v="2025-12-30T00:00:00"/>
    <x v="0"/>
    <x v="4"/>
    <x v="14"/>
    <s v="Ukraine"/>
    <s v="Export"/>
    <s v="Odesa"/>
    <s v="Brooklyn"/>
  </r>
  <r>
    <x v="2"/>
    <n v="30000"/>
    <s v="Cargill"/>
    <d v="2025-12-30T00:00:00"/>
    <x v="0"/>
    <x v="4"/>
    <x v="4"/>
    <s v="Ukraine"/>
    <s v="Export"/>
    <s v="Chornomorsk"/>
    <s v="Risoil-Ily"/>
  </r>
  <r>
    <x v="13"/>
    <n v="3000"/>
    <s v="Cargill"/>
    <d v="2025-12-30T00:00:00"/>
    <x v="0"/>
    <x v="4"/>
    <x v="4"/>
    <s v="Ukraine"/>
    <s v="Export"/>
    <s v="Chornomorsk"/>
    <s v="Risoil-Ily"/>
  </r>
  <r>
    <x v="13"/>
    <n v="6600"/>
    <s v="Cargill"/>
    <d v="2025-12-30T00:00:00"/>
    <x v="0"/>
    <x v="4"/>
    <x v="3"/>
    <s v="Ukraine"/>
    <s v="Export"/>
    <s v="Chornomorsk"/>
    <s v="Risoil-Ily"/>
  </r>
  <r>
    <x v="7"/>
    <n v="63512"/>
    <s v="Kernel"/>
    <d v="2025-12-30T00:00:00"/>
    <x v="0"/>
    <x v="4"/>
    <x v="17"/>
    <s v="Ukraine"/>
    <s v="Export"/>
    <s v="Chornomorsk"/>
    <s v="Transbulk"/>
  </r>
  <r>
    <x v="2"/>
    <n v="3150"/>
    <s v="Cofco"/>
    <d v="2025-12-30T00:00:00"/>
    <x v="0"/>
    <x v="4"/>
    <x v="7"/>
    <s v="Ukraine"/>
    <s v="Export"/>
    <s v="Chornomorsk"/>
    <s v="Risoil-Ily"/>
  </r>
  <r>
    <x v="1"/>
    <n v="29417"/>
    <s v="ADM"/>
    <d v="2025-12-30T00:00:00"/>
    <x v="0"/>
    <x v="4"/>
    <x v="15"/>
    <s v="Ukraine"/>
    <s v="Export"/>
    <s v="Odesa"/>
    <s v="N/A"/>
  </r>
  <r>
    <x v="4"/>
    <n v="28416"/>
    <s v="Arista Trading"/>
    <d v="2025-12-30T00:00:00"/>
    <x v="0"/>
    <x v="4"/>
    <x v="6"/>
    <s v="Ukraine"/>
    <s v="Export"/>
    <s v="Odesa"/>
    <s v="Odesa Grain Terminal"/>
  </r>
  <r>
    <x v="1"/>
    <n v="26621"/>
    <s v="Louis Dreyfus"/>
    <d v="2025-12-30T00:00:00"/>
    <x v="0"/>
    <x v="4"/>
    <x v="5"/>
    <s v="Ukraine"/>
    <s v="Export"/>
    <s v="Pivdennyi"/>
    <s v="N/A"/>
  </r>
  <r>
    <x v="2"/>
    <n v="8000"/>
    <s v="Bunge"/>
    <d v="2025-12-30T00:00:00"/>
    <x v="0"/>
    <x v="4"/>
    <x v="4"/>
    <s v="Ukraine"/>
    <s v="Export"/>
    <s v="Odesa"/>
    <s v="Opctc"/>
  </r>
  <r>
    <x v="2"/>
    <n v="5000"/>
    <s v="Bunge"/>
    <d v="2025-12-30T00:00:00"/>
    <x v="0"/>
    <x v="4"/>
    <x v="3"/>
    <s v="Ukraine"/>
    <s v="Export"/>
    <s v="Odesa"/>
    <s v="Opctc"/>
  </r>
  <r>
    <x v="2"/>
    <n v="6000"/>
    <s v="Bunge"/>
    <d v="2025-12-30T00:00:00"/>
    <x v="0"/>
    <x v="4"/>
    <x v="1"/>
    <s v="Ukraine"/>
    <s v="Export"/>
    <s v="Odesa"/>
    <s v="Opctc"/>
  </r>
  <r>
    <x v="1"/>
    <n v="31742"/>
    <s v="Kernel"/>
    <d v="2025-12-30T00:00:00"/>
    <x v="0"/>
    <x v="4"/>
    <x v="5"/>
    <s v="Ukraine"/>
    <s v="Export"/>
    <s v="Chornomorsk"/>
    <s v="Transbulk"/>
  </r>
  <r>
    <x v="1"/>
    <n v="26300"/>
    <s v="Cofco"/>
    <d v="2025-12-30T00:00:00"/>
    <x v="0"/>
    <x v="4"/>
    <x v="0"/>
    <s v="Ukraine"/>
    <s v="Export"/>
    <s v="Chornomorsk"/>
    <s v="N/A"/>
  </r>
  <r>
    <x v="4"/>
    <n v="54600"/>
    <s v="N/A"/>
    <d v="2025-12-30T00:00:00"/>
    <x v="0"/>
    <x v="4"/>
    <x v="19"/>
    <s v="Ukraine"/>
    <s v="Export"/>
    <s v="Pivdennyi"/>
    <s v="N/A"/>
  </r>
  <r>
    <x v="1"/>
    <n v="29831"/>
    <s v="N/A"/>
    <d v="2025-12-30T00:00:00"/>
    <x v="0"/>
    <x v="4"/>
    <x v="5"/>
    <s v="Ukraine"/>
    <s v="Export"/>
    <s v="Odesa"/>
    <s v="N/A"/>
  </r>
  <r>
    <x v="13"/>
    <n v="3016"/>
    <s v="Cropfield"/>
    <d v="2025-12-30T00:00:00"/>
    <x v="0"/>
    <x v="4"/>
    <x v="16"/>
    <s v="Ukraine"/>
    <s v="Export"/>
    <s v="Chornomorsk"/>
    <s v="Tgt"/>
  </r>
  <r>
    <x v="13"/>
    <n v="1084"/>
    <s v="Cropfield"/>
    <d v="2025-12-30T00:00:00"/>
    <x v="0"/>
    <x v="4"/>
    <x v="16"/>
    <s v="Ukraine"/>
    <s v="Export"/>
    <s v="Chornomorsk"/>
    <s v="Risoil-Ily"/>
  </r>
  <r>
    <x v="2"/>
    <n v="8250"/>
    <s v="Allseeds"/>
    <d v="2025-12-30T00:00:00"/>
    <x v="0"/>
    <x v="4"/>
    <x v="3"/>
    <s v="Ukraine"/>
    <s v="Export"/>
    <s v="Pivdennyi"/>
    <s v="Abs"/>
  </r>
  <r>
    <x v="4"/>
    <n v="6848"/>
    <s v="N/A"/>
    <s v="31.12.2025"/>
    <x v="0"/>
    <x v="4"/>
    <x v="10"/>
    <s v="Ukraine"/>
    <s v="Export"/>
    <s v="Izmail"/>
    <s v="N/A"/>
  </r>
  <r>
    <x v="13"/>
    <n v="2099"/>
    <s v="Izmail-Transbulkterminal, Crystal Alliance Trade"/>
    <d v="2025-12-31T00:00:00"/>
    <x v="0"/>
    <x v="4"/>
    <x v="16"/>
    <s v="Ukraine"/>
    <s v="Export"/>
    <s v="Izmail"/>
    <s v="N/A"/>
  </r>
  <r>
    <x v="1"/>
    <n v="25000"/>
    <s v="Nibulon"/>
    <d v="2025-12-31T00:00:00"/>
    <x v="0"/>
    <x v="4"/>
    <x v="15"/>
    <s v="Ukraine"/>
    <s v="Export"/>
    <s v="Odesa"/>
    <s v="N/A"/>
  </r>
  <r>
    <x v="13"/>
    <n v="6600"/>
    <s v="N/A"/>
    <d v="2026-01-01T00:00:00"/>
    <x v="0"/>
    <x v="5"/>
    <x v="3"/>
    <s v="Ukraine"/>
    <s v="Export"/>
    <s v="Pivdennyi"/>
    <s v="Abs"/>
  </r>
  <r>
    <x v="1"/>
    <n v="32691"/>
    <s v="Adelon"/>
    <d v="2026-01-01T00:00:00"/>
    <x v="0"/>
    <x v="5"/>
    <x v="5"/>
    <s v="Ukraine"/>
    <s v="Export"/>
    <s v="Chornomorsk"/>
    <s v="Chornomorsk Trade Port"/>
  </r>
  <r>
    <x v="4"/>
    <n v="30900"/>
    <s v="Viterra (Glencore)"/>
    <d v="2026-01-01T00:00:00"/>
    <x v="0"/>
    <x v="5"/>
    <x v="26"/>
    <s v="Ukraine"/>
    <s v="Export"/>
    <s v="Chornomorsk"/>
    <s v="N/A"/>
  </r>
  <r>
    <x v="7"/>
    <n v="13200"/>
    <s v="Bunge"/>
    <d v="2026-01-01T00:00:00"/>
    <x v="0"/>
    <x v="5"/>
    <x v="31"/>
    <s v="Ukraine"/>
    <s v="Export"/>
    <s v="Pivdennyi"/>
    <s v="N/A"/>
  </r>
  <r>
    <x v="2"/>
    <n v="6291"/>
    <s v="N/A"/>
    <d v="2026-01-01T00:00:00"/>
    <x v="0"/>
    <x v="5"/>
    <x v="6"/>
    <s v="Ukraine"/>
    <s v="Export"/>
    <s v="Pivdennyi"/>
    <s v="N/A"/>
  </r>
  <r>
    <x v="1"/>
    <n v="26487"/>
    <s v="Agroprosperis"/>
    <d v="2026-01-01T00:00:00"/>
    <x v="0"/>
    <x v="5"/>
    <x v="12"/>
    <s v="Ukraine"/>
    <s v="Export"/>
    <s v="Pivdennyi"/>
    <s v="N/A"/>
  </r>
  <r>
    <x v="1"/>
    <n v="13438"/>
    <s v="N/A"/>
    <d v="2026-01-01T00:00:00"/>
    <x v="0"/>
    <x v="5"/>
    <x v="7"/>
    <s v="Ukraine"/>
    <s v="Export"/>
    <s v="Chornomorsk"/>
    <s v="Eco Resource Hold. (Olir Grain)"/>
  </r>
  <r>
    <x v="4"/>
    <n v="12006"/>
    <s v="N/A"/>
    <d v="2026-01-01T00:00:00"/>
    <x v="0"/>
    <x v="5"/>
    <x v="7"/>
    <s v="Ukraine"/>
    <s v="Export"/>
    <s v="Chornomorsk"/>
    <s v="Eco Resource Hold. (Olir Grain)"/>
  </r>
  <r>
    <x v="0"/>
    <n v="6723"/>
    <s v="Zaria Trade"/>
    <d v="2026-01-01T00:00:00"/>
    <x v="0"/>
    <x v="5"/>
    <x v="5"/>
    <s v="Ukraine"/>
    <s v="Export"/>
    <s v="Chornomorsk"/>
    <s v="Ttg"/>
  </r>
  <r>
    <x v="4"/>
    <n v="31300"/>
    <s v="B&amp;Y"/>
    <d v="2026-01-02T00:00:00"/>
    <x v="0"/>
    <x v="5"/>
    <x v="26"/>
    <s v="Ukraine"/>
    <s v="Export"/>
    <s v="Odesa"/>
    <s v="Brooklyn"/>
  </r>
  <r>
    <x v="1"/>
    <n v="5961"/>
    <s v="Cofco"/>
    <d v="2026-01-03T00:00:00"/>
    <x v="0"/>
    <x v="5"/>
    <x v="0"/>
    <s v="Ukraine"/>
    <s v="Export"/>
    <s v="Reni"/>
    <s v="N/A"/>
  </r>
  <r>
    <x v="2"/>
    <n v="7000"/>
    <s v="Bunge"/>
    <d v="2026-01-03T00:00:00"/>
    <x v="0"/>
    <x v="5"/>
    <x v="0"/>
    <s v="Ukraine"/>
    <s v="Export"/>
    <s v="Odesa"/>
    <s v="Opctc"/>
  </r>
  <r>
    <x v="0"/>
    <n v="20392"/>
    <s v="N/A"/>
    <d v="2026-01-03T00:00:00"/>
    <x v="0"/>
    <x v="5"/>
    <x v="5"/>
    <s v="Ukraine"/>
    <s v="Export"/>
    <s v="Odesa"/>
    <s v="N/A"/>
  </r>
  <r>
    <x v="4"/>
    <n v="53036"/>
    <s v="Kernel"/>
    <d v="2026-01-03T00:00:00"/>
    <x v="0"/>
    <x v="5"/>
    <x v="6"/>
    <s v="Ukraine"/>
    <s v="Export"/>
    <s v="Chornomorsk"/>
    <s v="Transbulk"/>
  </r>
  <r>
    <x v="1"/>
    <n v="25891"/>
    <s v="Cfg"/>
    <d v="2026-01-03T00:00:00"/>
    <x v="0"/>
    <x v="5"/>
    <x v="0"/>
    <s v="Ukraine"/>
    <s v="Export"/>
    <s v="Odesa"/>
    <s v="N/A"/>
  </r>
  <r>
    <x v="1"/>
    <n v="24000"/>
    <s v="Nibulon"/>
    <s v="03.01.2026"/>
    <x v="0"/>
    <x v="5"/>
    <x v="5"/>
    <s v="Ukraine"/>
    <s v="Export"/>
    <s v="Odesa"/>
    <s v="Portosun"/>
  </r>
  <r>
    <x v="19"/>
    <n v="6000"/>
    <s v="N/A"/>
    <d v="2026-01-04T00:00:00"/>
    <x v="0"/>
    <x v="5"/>
    <x v="3"/>
    <s v="Ukraine"/>
    <s v="Export"/>
    <s v="Chornomorsk"/>
    <s v="N/A"/>
  </r>
  <r>
    <x v="3"/>
    <n v="6000"/>
    <s v="N/A"/>
    <d v="2026-01-04T00:00:00"/>
    <x v="0"/>
    <x v="5"/>
    <x v="3"/>
    <s v="Ukraine"/>
    <s v="Export"/>
    <s v="Chornomorsk"/>
    <s v="N/A"/>
  </r>
  <r>
    <x v="1"/>
    <n v="62973"/>
    <s v="N/A"/>
    <d v="2026-01-04T00:00:00"/>
    <x v="0"/>
    <x v="5"/>
    <x v="30"/>
    <s v="Ukraine"/>
    <s v="Export"/>
    <s v="Pivdennyi"/>
    <s v="N/A"/>
  </r>
  <r>
    <x v="9"/>
    <n v="28264"/>
    <s v="Cargill"/>
    <d v="2026-01-04T00:00:00"/>
    <x v="0"/>
    <x v="5"/>
    <x v="18"/>
    <s v="Ukraine"/>
    <s v="Export"/>
    <s v="Chornomorsk"/>
    <s v="Chornomorsk Trade Port"/>
  </r>
  <r>
    <x v="1"/>
    <n v="28608"/>
    <s v="Nibulon"/>
    <d v="2026-01-04T00:00:00"/>
    <x v="0"/>
    <x v="5"/>
    <x v="26"/>
    <s v="Ukraine"/>
    <s v="Export"/>
    <s v="Chornomorsk"/>
    <s v="Transservice 2008"/>
  </r>
  <r>
    <x v="1"/>
    <n v="63992"/>
    <s v="Cargill"/>
    <d v="2026-01-04T00:00:00"/>
    <x v="0"/>
    <x v="5"/>
    <x v="4"/>
    <s v="Ukraine"/>
    <s v="Export"/>
    <s v="Pivdennyi"/>
    <s v="Neptune (Mv Cargo)"/>
  </r>
  <r>
    <x v="1"/>
    <n v="29016"/>
    <s v="N/A"/>
    <d v="2026-01-04T00:00:00"/>
    <x v="0"/>
    <x v="5"/>
    <x v="0"/>
    <s v="Ukraine"/>
    <s v="Export"/>
    <s v="Chornomorsk"/>
    <s v="Risoil-Ily"/>
  </r>
  <r>
    <x v="9"/>
    <n v="32016"/>
    <s v="Cargill"/>
    <d v="2026-01-04T00:00:00"/>
    <x v="0"/>
    <x v="5"/>
    <x v="24"/>
    <s v="Ukraine"/>
    <s v="Export"/>
    <s v="Chornomorsk"/>
    <s v="Risoil-Ily"/>
  </r>
  <r>
    <x v="1"/>
    <n v="30502"/>
    <s v="Kernel"/>
    <d v="2026-01-04T00:00:00"/>
    <x v="0"/>
    <x v="5"/>
    <x v="0"/>
    <s v="Ukraine"/>
    <s v="Export"/>
    <s v="Chornomorsk"/>
    <s v="Transbulk"/>
  </r>
  <r>
    <x v="1"/>
    <n v="31741"/>
    <s v="Kernel"/>
    <d v="2026-01-04T00:00:00"/>
    <x v="0"/>
    <x v="5"/>
    <x v="15"/>
    <s v="Ukraine"/>
    <s v="Export"/>
    <s v="Chornomorsk"/>
    <s v="Transbulk"/>
  </r>
  <r>
    <x v="1"/>
    <n v="30500"/>
    <s v="Viterra (Glencore)"/>
    <d v="2026-01-04T00:00:00"/>
    <x v="0"/>
    <x v="5"/>
    <x v="12"/>
    <s v="Ukraine"/>
    <s v="Export"/>
    <s v="Chornomorsk"/>
    <s v="Igt"/>
  </r>
  <r>
    <x v="1"/>
    <n v="27530"/>
    <s v="Nibulon"/>
    <d v="2026-01-04T00:00:00"/>
    <x v="0"/>
    <x v="5"/>
    <x v="6"/>
    <s v="Ukraine"/>
    <s v="Export"/>
    <s v="Pivdennyi"/>
    <s v="Tis-Grain"/>
  </r>
  <r>
    <x v="1"/>
    <n v="26553"/>
    <s v="Louis Dreyfus"/>
    <d v="2026-01-04T00:00:00"/>
    <x v="0"/>
    <x v="5"/>
    <x v="3"/>
    <s v="Ukraine"/>
    <s v="Export"/>
    <s v="Pivdennyi"/>
    <s v="Borivage"/>
  </r>
  <r>
    <x v="1"/>
    <n v="9602"/>
    <s v="N/A"/>
    <s v="04.01.2026"/>
    <x v="0"/>
    <x v="5"/>
    <x v="5"/>
    <s v="Ukraine"/>
    <s v="Export"/>
    <s v="Pivdennyi"/>
    <s v="N/A"/>
  </r>
  <r>
    <x v="0"/>
    <n v="8550"/>
    <s v="N/A"/>
    <s v="04.01.2026"/>
    <x v="0"/>
    <x v="5"/>
    <x v="5"/>
    <s v="Ukraine"/>
    <s v="Export"/>
    <s v="Pivdennyi"/>
    <s v="Tis-Fertilizers"/>
  </r>
  <r>
    <x v="2"/>
    <n v="6100"/>
    <s v="Agriprime Trading"/>
    <d v="2026-01-05T00:00:00"/>
    <x v="0"/>
    <x v="5"/>
    <x v="6"/>
    <s v="Ukraine"/>
    <s v="Export"/>
    <s v="Pivdennyi"/>
    <s v="Sunflower Terminal"/>
  </r>
  <r>
    <x v="4"/>
    <n v="6010"/>
    <s v="Avvaterra Ag"/>
    <d v="2026-01-05T00:00:00"/>
    <x v="0"/>
    <x v="5"/>
    <x v="0"/>
    <s v="Ukraine"/>
    <s v="Export"/>
    <s v="Reni"/>
    <s v="N/A"/>
  </r>
  <r>
    <x v="2"/>
    <n v="18400"/>
    <s v="Kernel"/>
    <d v="2026-01-05T00:00:00"/>
    <x v="0"/>
    <x v="5"/>
    <x v="13"/>
    <s v="Ukraine"/>
    <s v="Export"/>
    <s v="Chornomorsk"/>
    <s v="Tgt"/>
  </r>
  <r>
    <x v="17"/>
    <n v="5090"/>
    <s v="N/A"/>
    <d v="2026-01-05T00:00:00"/>
    <x v="0"/>
    <x v="5"/>
    <x v="9"/>
    <s v="Ukraine"/>
    <s v="Export"/>
    <s v="Chornomorsk"/>
    <s v="N/A"/>
  </r>
  <r>
    <x v="7"/>
    <n v="5400"/>
    <s v="Avvaterra Ag"/>
    <d v="2026-01-05T00:00:00"/>
    <x v="0"/>
    <x v="5"/>
    <x v="0"/>
    <s v="Ukraine"/>
    <s v="Export"/>
    <s v="Odesa"/>
    <s v="Prista Oil"/>
  </r>
  <r>
    <x v="9"/>
    <n v="16213"/>
    <s v="ADM"/>
    <d v="2026-01-05T00:00:00"/>
    <x v="0"/>
    <x v="5"/>
    <x v="4"/>
    <s v="Ukraine"/>
    <s v="Export"/>
    <s v="Odesa"/>
    <s v="Ukrelevatorprom"/>
  </r>
  <r>
    <x v="0"/>
    <n v="30500"/>
    <s v="ADM"/>
    <d v="2026-01-05T00:00:00"/>
    <x v="0"/>
    <x v="5"/>
    <x v="4"/>
    <s v="Ukraine"/>
    <s v="Export"/>
    <s v="Odesa"/>
    <s v="Ukrelevatorprom"/>
  </r>
  <r>
    <x v="2"/>
    <n v="6245"/>
    <s v="Risoil"/>
    <d v="2026-01-05T00:00:00"/>
    <x v="0"/>
    <x v="5"/>
    <x v="3"/>
    <s v="Ukraine"/>
    <s v="Export"/>
    <s v="Chornomorsk"/>
    <s v="Risoil-Ily"/>
  </r>
  <r>
    <x v="2"/>
    <n v="5931"/>
    <s v="Mhp, Sunolta"/>
    <d v="2026-01-05T00:00:00"/>
    <x v="0"/>
    <x v="5"/>
    <x v="3"/>
    <s v="Ukraine"/>
    <s v="Export"/>
    <s v="Chornomorsk"/>
    <s v="Risoil-Ily"/>
  </r>
  <r>
    <x v="2"/>
    <n v="3000"/>
    <s v="Risoil"/>
    <d v="2026-01-05T00:00:00"/>
    <x v="0"/>
    <x v="5"/>
    <x v="7"/>
    <s v="Ukraine"/>
    <s v="Export"/>
    <s v="Chornomorsk"/>
    <s v="Risoil-Ily"/>
  </r>
  <r>
    <x v="0"/>
    <n v="10000"/>
    <s v="N/A"/>
    <d v="2026-01-06T00:00:00"/>
    <x v="0"/>
    <x v="5"/>
    <x v="9"/>
    <s v="Ukraine"/>
    <s v="Export"/>
    <s v="Chornomorsk"/>
    <s v="Chornomorsk Trade Port"/>
  </r>
  <r>
    <x v="10"/>
    <n v="6603"/>
    <s v="Profit Export"/>
    <d v="2026-01-06T00:00:00"/>
    <x v="0"/>
    <x v="5"/>
    <x v="0"/>
    <s v="Ukraine"/>
    <s v="Export"/>
    <s v="Izmail"/>
    <s v="Dunaysudoremont"/>
  </r>
  <r>
    <x v="6"/>
    <n v="6600"/>
    <s v="Agriprime Trading"/>
    <d v="2026-01-07T00:00:00"/>
    <x v="0"/>
    <x v="5"/>
    <x v="2"/>
    <s v="Ukraine"/>
    <s v="Export"/>
    <s v="Pivdennyi"/>
    <s v="Migtrans"/>
  </r>
  <r>
    <x v="1"/>
    <n v="23714"/>
    <s v="Kernel"/>
    <d v="2026-01-07T00:00:00"/>
    <x v="0"/>
    <x v="5"/>
    <x v="0"/>
    <s v="Ukraine"/>
    <s v="Export"/>
    <s v="Chornomorsk"/>
    <s v="Transbulk"/>
  </r>
  <r>
    <x v="1"/>
    <n v="24000"/>
    <s v="N/A"/>
    <d v="2026-01-07T00:00:00"/>
    <x v="0"/>
    <x v="5"/>
    <x v="5"/>
    <s v="Ukraine"/>
    <s v="Export"/>
    <s v="Pivdennyi"/>
    <s v="Tis-Grain"/>
  </r>
  <r>
    <x v="0"/>
    <n v="6217"/>
    <s v="N/A"/>
    <d v="2026-01-07T00:00:00"/>
    <x v="0"/>
    <x v="5"/>
    <x v="5"/>
    <s v="Ukraine"/>
    <s v="Export"/>
    <s v="Odesa"/>
    <s v="N/A"/>
  </r>
  <r>
    <x v="1"/>
    <n v="22000"/>
    <s v="Zaria Trade"/>
    <d v="2026-01-07T00:00:00"/>
    <x v="0"/>
    <x v="5"/>
    <x v="0"/>
    <s v="Ukraine"/>
    <s v="Export"/>
    <s v="Pivdennyi"/>
    <s v="N/A"/>
  </r>
  <r>
    <x v="1"/>
    <n v="30705"/>
    <s v="Astarta Trading"/>
    <d v="2026-01-07T00:00:00"/>
    <x v="0"/>
    <x v="5"/>
    <x v="6"/>
    <s v="Ukraine"/>
    <s v="Export"/>
    <s v="Pivdennyi"/>
    <s v="Neptune (Mv Cargo)"/>
  </r>
  <r>
    <x v="1"/>
    <n v="27700"/>
    <s v="Louis Dreyfus"/>
    <d v="2026-01-07T00:00:00"/>
    <x v="0"/>
    <x v="5"/>
    <x v="0"/>
    <s v="Ukraine"/>
    <s v="Export"/>
    <s v="Odesa"/>
    <s v="Brooklyn"/>
  </r>
  <r>
    <x v="1"/>
    <n v="5422"/>
    <s v="ADM"/>
    <d v="2026-01-07T00:00:00"/>
    <x v="0"/>
    <x v="5"/>
    <x v="2"/>
    <s v="Ukraine"/>
    <s v="Export"/>
    <s v="Odesa"/>
    <s v="Prista Oil"/>
  </r>
  <r>
    <x v="4"/>
    <n v="28500"/>
    <s v="Viterra (Glencore)"/>
    <d v="2026-01-09T00:00:00"/>
    <x v="0"/>
    <x v="5"/>
    <x v="26"/>
    <s v="Ukraine"/>
    <s v="Export"/>
    <s v="Chornomorsk"/>
    <s v="Igt"/>
  </r>
  <r>
    <x v="10"/>
    <n v="6600"/>
    <s v="Nibulon"/>
    <d v="2026-01-09T00:00:00"/>
    <x v="0"/>
    <x v="5"/>
    <x v="0"/>
    <s v="Ukraine"/>
    <s v="Export"/>
    <s v="Chornomorsk"/>
    <s v="Transservice 2008"/>
  </r>
  <r>
    <x v="0"/>
    <n v="5962"/>
    <s v="Nibulon"/>
    <d v="2026-01-09T00:00:00"/>
    <x v="0"/>
    <x v="5"/>
    <x v="0"/>
    <s v="Ukraine"/>
    <s v="Export"/>
    <s v="Chornomorsk"/>
    <s v="Transservice 2008"/>
  </r>
  <r>
    <x v="1"/>
    <n v="17606"/>
    <s v="Nibulon"/>
    <d v="2026-01-09T00:00:00"/>
    <x v="0"/>
    <x v="5"/>
    <x v="0"/>
    <s v="Ukraine"/>
    <s v="Export"/>
    <s v="Chornomorsk"/>
    <s v="Transservice 2008"/>
  </r>
  <r>
    <x v="2"/>
    <n v="2800"/>
    <s v="Oliynyi Dim"/>
    <d v="2026-01-09T00:00:00"/>
    <x v="0"/>
    <x v="5"/>
    <x v="7"/>
    <s v="Ukraine"/>
    <s v="Export"/>
    <s v="Pivdennyi"/>
    <s v="Sunflower Terminal"/>
  </r>
  <r>
    <x v="1"/>
    <n v="66000"/>
    <s v="Kernel"/>
    <d v="2026-01-09T00:00:00"/>
    <x v="0"/>
    <x v="5"/>
    <x v="3"/>
    <s v="Ukraine"/>
    <s v="Export"/>
    <s v="Chornomorsk"/>
    <s v="Transbulk"/>
  </r>
  <r>
    <x v="1"/>
    <n v="29700"/>
    <s v="Risoil"/>
    <d v="2026-01-09T00:00:00"/>
    <x v="0"/>
    <x v="5"/>
    <x v="0"/>
    <s v="Ukraine"/>
    <s v="Export"/>
    <s v="Chornomorsk"/>
    <s v="Risoil-Ily"/>
  </r>
  <r>
    <x v="1"/>
    <n v="26350"/>
    <s v="Risoil"/>
    <d v="2026-01-09T00:00:00"/>
    <x v="0"/>
    <x v="5"/>
    <x v="0"/>
    <s v="Ukraine"/>
    <s v="Export"/>
    <s v="Chornomorsk"/>
    <s v="Risoil-Ily"/>
  </r>
  <r>
    <x v="2"/>
    <n v="7250"/>
    <s v="Bunge"/>
    <d v="2026-01-09T00:00:00"/>
    <x v="0"/>
    <x v="5"/>
    <x v="0"/>
    <s v="Ukraine"/>
    <s v="Export"/>
    <s v="Odesa"/>
    <s v="Opctc"/>
  </r>
  <r>
    <x v="2"/>
    <n v="6250"/>
    <s v="Potoki"/>
    <d v="2026-01-09T00:00:00"/>
    <x v="0"/>
    <x v="5"/>
    <x v="5"/>
    <s v="Ukraine"/>
    <s v="Export"/>
    <s v="Pivdennyi"/>
    <s v="Sunflower Terminal"/>
  </r>
  <r>
    <x v="2"/>
    <n v="5800"/>
    <s v="ADM"/>
    <d v="2026-01-09T00:00:00"/>
    <x v="0"/>
    <x v="5"/>
    <x v="20"/>
    <s v="Ukraine"/>
    <s v="Export"/>
    <s v="Chornomorsk"/>
    <s v="Risoil-Ily"/>
  </r>
  <r>
    <x v="1"/>
    <n v="42180"/>
    <s v="N/A"/>
    <d v="2026-01-09T00:00:00"/>
    <x v="0"/>
    <x v="5"/>
    <x v="5"/>
    <s v="Ukraine"/>
    <s v="Export"/>
    <s v="Pivdennyi"/>
    <s v="Odesa Portside Plant"/>
  </r>
  <r>
    <x v="3"/>
    <n v="4191"/>
    <s v="N/A"/>
    <d v="2026-01-09T00:00:00"/>
    <x v="0"/>
    <x v="5"/>
    <x v="5"/>
    <s v="Ukraine"/>
    <s v="Export"/>
    <s v="Odesa"/>
    <s v="Unsc Shipping"/>
  </r>
  <r>
    <x v="13"/>
    <n v="2000"/>
    <s v="Crystal Alliance Trade"/>
    <d v="2026-01-09T00:00:00"/>
    <x v="0"/>
    <x v="5"/>
    <x v="16"/>
    <s v="Ukraine"/>
    <s v="Export"/>
    <s v="Izmail"/>
    <s v="Dunaysudoremont"/>
  </r>
  <r>
    <x v="1"/>
    <n v="5869"/>
    <s v="Westchem"/>
    <s v="09.01.2026"/>
    <x v="0"/>
    <x v="5"/>
    <x v="10"/>
    <s v="Ukraine"/>
    <s v="Export"/>
    <s v="Odesa"/>
    <s v="Portosun"/>
  </r>
  <r>
    <x v="0"/>
    <n v="5678"/>
    <s v="Agro Fond"/>
    <d v="2026-01-10T00:00:00"/>
    <x v="0"/>
    <x v="5"/>
    <x v="5"/>
    <s v="Ukraine"/>
    <s v="Export"/>
    <s v="Chornomorsk"/>
    <s v="Tek-Trans Group Forward"/>
  </r>
  <r>
    <x v="1"/>
    <n v="23100"/>
    <s v="Agromino"/>
    <d v="2026-01-10T00:00:00"/>
    <x v="0"/>
    <x v="5"/>
    <x v="0"/>
    <s v="Ukraine"/>
    <s v="Export"/>
    <s v="Chornomorsk"/>
    <s v="Trans-Agro"/>
  </r>
  <r>
    <x v="2"/>
    <n v="12000"/>
    <s v="Bunge"/>
    <d v="2026-01-10T00:00:00"/>
    <x v="0"/>
    <x v="5"/>
    <x v="6"/>
    <s v="Ukraine"/>
    <s v="Export"/>
    <s v="Chornomorsk"/>
    <s v="Igt"/>
  </r>
  <r>
    <x v="2"/>
    <n v="6250"/>
    <s v="Potoki"/>
    <d v="2026-01-10T00:00:00"/>
    <x v="0"/>
    <x v="5"/>
    <x v="5"/>
    <s v="Ukraine"/>
    <s v="Export"/>
    <s v="Pivdennyi"/>
    <s v="Sunflower Terminal"/>
  </r>
  <r>
    <x v="1"/>
    <n v="25404"/>
    <s v="Cofco"/>
    <d v="2026-01-10T00:00:00"/>
    <x v="0"/>
    <x v="5"/>
    <x v="0"/>
    <s v="Ukraine"/>
    <s v="Export"/>
    <s v="Pivdennyi"/>
    <s v="Neptune (Mv Cargo)"/>
  </r>
  <r>
    <x v="2"/>
    <n v="6080"/>
    <s v="Kernel"/>
    <d v="2026-01-10T00:00:00"/>
    <x v="0"/>
    <x v="5"/>
    <x v="3"/>
    <s v="Ukraine"/>
    <s v="Export"/>
    <s v="Chornomorsk"/>
    <s v="Tgt"/>
  </r>
  <r>
    <x v="2"/>
    <n v="5920"/>
    <s v="Kernel"/>
    <d v="2026-01-10T00:00:00"/>
    <x v="0"/>
    <x v="5"/>
    <x v="24"/>
    <s v="Ukraine"/>
    <s v="Export"/>
    <s v="Chornomorsk"/>
    <s v="Tgt"/>
  </r>
  <r>
    <x v="0"/>
    <n v="31800"/>
    <s v="Agroprosperis"/>
    <d v="2026-01-10T00:00:00"/>
    <x v="0"/>
    <x v="5"/>
    <x v="5"/>
    <s v="Ukraine"/>
    <s v="Export"/>
    <s v="Pivdennyi"/>
    <s v="Tis-Grain"/>
  </r>
  <r>
    <x v="1"/>
    <n v="33000"/>
    <s v="ADM"/>
    <d v="2026-01-10T00:00:00"/>
    <x v="0"/>
    <x v="5"/>
    <x v="5"/>
    <s v="Ukraine"/>
    <s v="Export"/>
    <s v="Odesa"/>
    <s v="Ukrelevatorprom"/>
  </r>
  <r>
    <x v="1"/>
    <n v="2824"/>
    <s v="N/A"/>
    <s v="10.01.2026"/>
    <x v="0"/>
    <x v="5"/>
    <x v="10"/>
    <s v="Ukraine"/>
    <s v="Export"/>
    <s v="Odesa"/>
    <s v="Unsc Shipping"/>
  </r>
  <r>
    <x v="4"/>
    <n v="16500"/>
    <s v="Agroprosperis"/>
    <d v="2026-01-11T00:00:00"/>
    <x v="0"/>
    <x v="5"/>
    <x v="26"/>
    <s v="Ukraine"/>
    <s v="Export"/>
    <s v="Pivdennyi"/>
    <s v="Tis-Fertilizers"/>
  </r>
  <r>
    <x v="1"/>
    <n v="24491"/>
    <s v="Adelon"/>
    <d v="2026-01-11T00:00:00"/>
    <x v="0"/>
    <x v="5"/>
    <x v="5"/>
    <s v="Ukraine"/>
    <s v="Export"/>
    <s v="Chornomorsk"/>
    <s v="Chornomorsk Trade Port"/>
  </r>
  <r>
    <x v="2"/>
    <n v="3000"/>
    <s v="Risoil"/>
    <d v="2026-01-11T00:00:00"/>
    <x v="0"/>
    <x v="5"/>
    <x v="7"/>
    <s v="Ukraine"/>
    <s v="Export"/>
    <s v="Chornomorsk"/>
    <s v="Risoil-Ily"/>
  </r>
  <r>
    <x v="4"/>
    <n v="55810"/>
    <s v="Kernel"/>
    <d v="2026-01-11T00:00:00"/>
    <x v="0"/>
    <x v="5"/>
    <x v="6"/>
    <s v="Ukraine"/>
    <s v="Export"/>
    <s v="Chornomorsk"/>
    <s v="Transbulk"/>
  </r>
  <r>
    <x v="1"/>
    <n v="10642"/>
    <s v="Orsett Trading"/>
    <d v="2026-01-11T00:00:00"/>
    <x v="0"/>
    <x v="5"/>
    <x v="10"/>
    <s v="Ukraine"/>
    <s v="Export"/>
    <s v="Chornomorsk"/>
    <s v="Eco Resource Hold. (Olir Grain)"/>
  </r>
  <r>
    <x v="13"/>
    <n v="4331"/>
    <s v="ADM"/>
    <d v="2026-01-11T00:00:00"/>
    <x v="0"/>
    <x v="5"/>
    <x v="3"/>
    <s v="Ukraine"/>
    <s v="Export"/>
    <s v="Chornomorsk"/>
    <s v="Risoil-Ily"/>
  </r>
  <r>
    <x v="1"/>
    <n v="31020"/>
    <s v="Kernel"/>
    <d v="2026-01-11T00:00:00"/>
    <x v="0"/>
    <x v="5"/>
    <x v="0"/>
    <s v="Ukraine"/>
    <s v="Export"/>
    <s v="Chornomorsk"/>
    <s v="Transbulk"/>
  </r>
  <r>
    <x v="1"/>
    <n v="66000"/>
    <s v="Louis Dreyfus"/>
    <d v="2026-01-11T00:00:00"/>
    <x v="0"/>
    <x v="5"/>
    <x v="35"/>
    <s v="Ukraine"/>
    <s v="Export"/>
    <s v="Pivdennyi"/>
    <s v="Borivage"/>
  </r>
  <r>
    <x v="4"/>
    <n v="4976"/>
    <s v="N/A"/>
    <s v="11.01.2026"/>
    <x v="0"/>
    <x v="5"/>
    <x v="0"/>
    <s v="Ukraine"/>
    <s v="Export"/>
    <s v="Odesa"/>
    <s v="N/A"/>
  </r>
  <r>
    <x v="4"/>
    <n v="5500"/>
    <s v="Solagro"/>
    <s v="11.01.2026"/>
    <x v="0"/>
    <x v="5"/>
    <x v="10"/>
    <s v="Ukraine"/>
    <s v="Export"/>
    <s v="Izmail"/>
    <s v="Dunaysudoremont"/>
  </r>
  <r>
    <x v="6"/>
    <n v="1506"/>
    <m/>
    <s v="11.01.2026"/>
    <x v="0"/>
    <x v="5"/>
    <x v="16"/>
    <s v="Ukraine"/>
    <s v="Export"/>
    <s v="Izmail"/>
    <s v="Galaxy"/>
  </r>
  <r>
    <x v="1"/>
    <n v="27500"/>
    <s v="Agroprosperis"/>
    <d v="2026-01-12T00:00:00"/>
    <x v="0"/>
    <x v="5"/>
    <x v="5"/>
    <s v="Ukraine"/>
    <s v="Export"/>
    <s v="Chornomorsk"/>
    <s v="Transservice"/>
  </r>
  <r>
    <x v="4"/>
    <n v="30597"/>
    <s v="Cargill"/>
    <d v="2026-01-12T00:00:00"/>
    <x v="0"/>
    <x v="5"/>
    <x v="26"/>
    <s v="Ukraine"/>
    <s v="Export"/>
    <s v="Pivdennyi"/>
    <s v="Neptune (Mv Cargo)"/>
  </r>
  <r>
    <x v="7"/>
    <n v="8752"/>
    <s v="ADM"/>
    <d v="2026-01-12T00:00:00"/>
    <x v="0"/>
    <x v="5"/>
    <x v="14"/>
    <s v="Ukraine"/>
    <s v="Export"/>
    <s v="Chornomorsk"/>
    <s v="Risoil-Ily"/>
  </r>
  <r>
    <x v="14"/>
    <n v="13870"/>
    <s v="ADM"/>
    <d v="2026-01-12T00:00:00"/>
    <x v="0"/>
    <x v="5"/>
    <x v="14"/>
    <s v="Ukraine"/>
    <s v="Export"/>
    <s v="Chornomorsk"/>
    <s v="Risoil-Ily"/>
  </r>
  <r>
    <x v="2"/>
    <n v="5950"/>
    <s v="Kernel"/>
    <d v="2026-01-12T00:00:00"/>
    <x v="0"/>
    <x v="5"/>
    <x v="0"/>
    <s v="Ukraine"/>
    <s v="Export"/>
    <s v="Chornomorsk"/>
    <s v="Tgt"/>
  </r>
  <r>
    <x v="1"/>
    <n v="28547"/>
    <s v="Viterra (Glencore)"/>
    <d v="2026-01-12T00:00:00"/>
    <x v="0"/>
    <x v="5"/>
    <x v="14"/>
    <s v="Ukraine"/>
    <s v="Export"/>
    <s v="Chornomorsk"/>
    <s v="Igt"/>
  </r>
  <r>
    <x v="2"/>
    <n v="14400"/>
    <s v="Kernel"/>
    <d v="2026-01-12T00:00:00"/>
    <x v="0"/>
    <x v="5"/>
    <x v="6"/>
    <s v="Ukraine"/>
    <s v="Export"/>
    <s v="Pivdennyi"/>
    <s v="Tis-Coal"/>
  </r>
  <r>
    <x v="1"/>
    <n v="25654"/>
    <s v="N/A"/>
    <d v="2026-01-12T00:00:00"/>
    <x v="0"/>
    <x v="5"/>
    <x v="5"/>
    <s v="Ukraine"/>
    <s v="Export"/>
    <s v="Chornomorsk"/>
    <s v="Port Service"/>
  </r>
  <r>
    <x v="6"/>
    <n v="3273"/>
    <s v="N/A"/>
    <s v="12.01.2026"/>
    <x v="0"/>
    <x v="5"/>
    <x v="11"/>
    <s v="Ukraine"/>
    <s v="Export"/>
    <s v="Pivdennyi"/>
    <s v="Pivdennyi Trade Port"/>
  </r>
  <r>
    <x v="7"/>
    <n v="6000"/>
    <s v="Gidrosend"/>
    <s v="12.01.2026"/>
    <x v="0"/>
    <x v="5"/>
    <x v="6"/>
    <s v="Ukraine"/>
    <s v="Export"/>
    <s v="Pivdennyi"/>
    <s v="Tis-Ore"/>
  </r>
  <r>
    <x v="1"/>
    <n v="30787"/>
    <s v="Nibulon"/>
    <d v="2026-01-13T00:00:00"/>
    <x v="0"/>
    <x v="5"/>
    <x v="26"/>
    <s v="Ukraine"/>
    <s v="Export"/>
    <s v="Pivdennyi"/>
    <s v="Tis-Fertilizers"/>
  </r>
  <r>
    <x v="10"/>
    <n v="3736"/>
    <s v="Brooklyn"/>
    <d v="2026-01-13T00:00:00"/>
    <x v="0"/>
    <x v="5"/>
    <x v="0"/>
    <s v="Ukraine"/>
    <s v="Export"/>
    <s v="Odesa"/>
    <s v="Brooklyn"/>
  </r>
  <r>
    <x v="9"/>
    <n v="23832"/>
    <s v="Arista Trading"/>
    <d v="2026-01-13T00:00:00"/>
    <x v="0"/>
    <x v="5"/>
    <x v="23"/>
    <s v="Ukraine"/>
    <s v="Export"/>
    <s v="Odesa"/>
    <s v="Novotech"/>
  </r>
  <r>
    <x v="2"/>
    <n v="6293"/>
    <s v="Mhp"/>
    <d v="2026-01-13T00:00:00"/>
    <x v="0"/>
    <x v="5"/>
    <x v="5"/>
    <s v="Ukraine"/>
    <s v="Export"/>
    <s v="Chornomorsk"/>
    <s v="Risoil-Ily"/>
  </r>
  <r>
    <x v="2"/>
    <n v="5100"/>
    <s v="Agriprime Trading"/>
    <d v="2026-01-13T00:00:00"/>
    <x v="0"/>
    <x v="5"/>
    <x v="16"/>
    <s v="Ukraine"/>
    <s v="Export"/>
    <s v="Pivdennyi"/>
    <s v="Sunflower Terminal"/>
  </r>
  <r>
    <x v="1"/>
    <n v="31569"/>
    <s v="ADM"/>
    <d v="2026-01-13T00:00:00"/>
    <x v="0"/>
    <x v="5"/>
    <x v="12"/>
    <s v="Ukraine"/>
    <s v="Export"/>
    <s v="Odesa"/>
    <s v="Ukrelevatorprom"/>
  </r>
  <r>
    <x v="6"/>
    <n v="6600"/>
    <s v="N/A"/>
    <s v="13.01.2026"/>
    <x v="0"/>
    <x v="5"/>
    <x v="9"/>
    <s v="Ukraine"/>
    <s v="Export"/>
    <s v="Pivdennyi"/>
    <s v="Migtrans"/>
  </r>
  <r>
    <x v="3"/>
    <n v="7000"/>
    <s v="N/A"/>
    <d v="2026-01-14T00:00:00"/>
    <x v="0"/>
    <x v="5"/>
    <x v="5"/>
    <s v="Ukraine"/>
    <s v="Export"/>
    <s v="Chornomorsk"/>
    <s v="N/A"/>
  </r>
  <r>
    <x v="2"/>
    <n v="7100"/>
    <s v="Bunge"/>
    <d v="2026-01-14T00:00:00"/>
    <x v="0"/>
    <x v="5"/>
    <x v="5"/>
    <s v="Ukraine"/>
    <s v="Export"/>
    <s v="Chornomorsk"/>
    <s v="Igt"/>
  </r>
  <r>
    <x v="1"/>
    <n v="29877"/>
    <s v="N/A"/>
    <d v="2026-01-14T00:00:00"/>
    <x v="0"/>
    <x v="5"/>
    <x v="0"/>
    <s v="Ukraine"/>
    <s v="Export"/>
    <s v="Chornomorsk"/>
    <s v="Risoil-Ily"/>
  </r>
  <r>
    <x v="1"/>
    <n v="12439"/>
    <s v="Orsett Trading"/>
    <d v="2026-01-14T00:00:00"/>
    <x v="0"/>
    <x v="5"/>
    <x v="2"/>
    <s v="Ukraine"/>
    <s v="Export"/>
    <s v="Chornomorsk"/>
    <s v="Eco Resource Hold. (Olir Grain)"/>
  </r>
  <r>
    <x v="2"/>
    <n v="17337"/>
    <s v="Alfa Trading (Wilmar)"/>
    <d v="2026-01-14T00:00:00"/>
    <x v="0"/>
    <x v="5"/>
    <x v="13"/>
    <s v="Ukraine"/>
    <s v="Export"/>
    <s v="Pivdennyi"/>
    <s v="Delta-Wilmar"/>
  </r>
  <r>
    <x v="7"/>
    <n v="59127"/>
    <s v="Kernel"/>
    <d v="2026-01-14T00:00:00"/>
    <x v="0"/>
    <x v="5"/>
    <x v="17"/>
    <s v="Ukraine"/>
    <s v="Export"/>
    <s v="Chornomorsk"/>
    <s v="Transbulk"/>
  </r>
  <r>
    <x v="1"/>
    <n v="25550"/>
    <s v="Kernel"/>
    <d v="2026-01-14T00:00:00"/>
    <x v="0"/>
    <x v="5"/>
    <x v="0"/>
    <s v="Ukraine"/>
    <s v="Export"/>
    <s v="Chornomorsk"/>
    <s v="Transbulk"/>
  </r>
  <r>
    <x v="1"/>
    <n v="63832"/>
    <s v="Kernel"/>
    <d v="2026-01-14T00:00:00"/>
    <x v="0"/>
    <x v="5"/>
    <x v="4"/>
    <s v="Ukraine"/>
    <s v="Export"/>
    <s v="Chornomorsk"/>
    <s v="Transbulk"/>
  </r>
  <r>
    <x v="6"/>
    <n v="3923"/>
    <s v="Viktor K"/>
    <s v="14.01.2026"/>
    <x v="0"/>
    <x v="5"/>
    <x v="28"/>
    <s v="Ukraine"/>
    <s v="Export"/>
    <s v="Pivdennyi"/>
    <s v="Tis – Berth 24"/>
  </r>
  <r>
    <x v="1"/>
    <n v="3289"/>
    <s v="Soya Hellas"/>
    <s v="14.01.2026"/>
    <x v="0"/>
    <x v="5"/>
    <x v="10"/>
    <s v="Ukraine"/>
    <s v="Export"/>
    <s v="Odesa"/>
    <s v="Unsc Shipping"/>
  </r>
  <r>
    <x v="1"/>
    <n v="1139"/>
    <s v="ADM"/>
    <s v="14.01.2026"/>
    <x v="0"/>
    <x v="5"/>
    <x v="16"/>
    <s v="Ukraine"/>
    <s v="Export"/>
    <s v="Izmail"/>
    <s v="Izmail Trade Port"/>
  </r>
  <r>
    <x v="1"/>
    <n v="841"/>
    <s v="ADM"/>
    <s v="14.01.2026"/>
    <x v="0"/>
    <x v="5"/>
    <x v="16"/>
    <s v="Ukraine"/>
    <s v="Export"/>
    <s v="Izmail"/>
    <s v="Izmail Trade Port"/>
  </r>
  <r>
    <x v="1"/>
    <n v="1151"/>
    <s v="ADM"/>
    <s v="14.01.2026"/>
    <x v="0"/>
    <x v="5"/>
    <x v="16"/>
    <s v="Ukraine"/>
    <s v="Export"/>
    <s v="Izmail"/>
    <s v="Izmail Trade Port"/>
  </r>
  <r>
    <x v="1"/>
    <n v="1153"/>
    <s v="ADM"/>
    <s v="14.01.2026"/>
    <x v="0"/>
    <x v="5"/>
    <x v="16"/>
    <s v="Ukraine"/>
    <s v="Export"/>
    <s v="Izmail"/>
    <s v="Izmail Trade Port"/>
  </r>
  <r>
    <x v="1"/>
    <n v="1206"/>
    <s v="ADM"/>
    <s v="14.01.2026"/>
    <x v="0"/>
    <x v="5"/>
    <x v="16"/>
    <s v="Ukraine"/>
    <s v="Export"/>
    <s v="Izmail"/>
    <s v="Izmail Trade Port"/>
  </r>
  <r>
    <x v="1"/>
    <n v="793"/>
    <s v="ADM"/>
    <s v="14.01.2026"/>
    <x v="0"/>
    <x v="5"/>
    <x v="16"/>
    <s v="Ukraine"/>
    <s v="Export"/>
    <s v="Izmail"/>
    <s v="Izmail Trade Port"/>
  </r>
  <r>
    <x v="4"/>
    <n v="28580"/>
    <s v="Nibulon"/>
    <d v="2026-01-15T00:00:00"/>
    <x v="0"/>
    <x v="5"/>
    <x v="3"/>
    <s v="Ukraine"/>
    <s v="Export"/>
    <s v="Chornomorsk"/>
    <s v="Transservice 2008"/>
  </r>
  <r>
    <x v="1"/>
    <n v="62687"/>
    <s v="Cargill"/>
    <d v="2026-01-15T00:00:00"/>
    <x v="0"/>
    <x v="5"/>
    <x v="18"/>
    <s v="Ukraine"/>
    <s v="Export"/>
    <s v="Pivdennyi"/>
    <s v="Neptune (Mv Cargo)"/>
  </r>
  <r>
    <x v="2"/>
    <n v="5250"/>
    <s v="Bunge"/>
    <d v="2026-01-15T00:00:00"/>
    <x v="0"/>
    <x v="5"/>
    <x v="3"/>
    <s v="Ukraine"/>
    <s v="Export"/>
    <s v="Odesa"/>
    <s v="Opctc"/>
  </r>
  <r>
    <x v="1"/>
    <n v="2960"/>
    <s v="Soya Hellas"/>
    <s v="15.01.2026"/>
    <x v="0"/>
    <x v="5"/>
    <x v="10"/>
    <s v="Ukraine"/>
    <s v="Export"/>
    <s v="Izmail"/>
    <s v="Izmail Trade Port"/>
  </r>
  <r>
    <x v="1"/>
    <n v="61594"/>
    <s v="Louis Dreyfus"/>
    <d v="2026-01-16T00:00:00"/>
    <x v="0"/>
    <x v="5"/>
    <x v="22"/>
    <s v="Ukraine"/>
    <s v="Export"/>
    <s v="Pivdennyi"/>
    <s v="Borivage"/>
  </r>
  <r>
    <x v="1"/>
    <n v="53551"/>
    <s v="Viterra (Glencore)"/>
    <d v="2026-01-16T00:00:00"/>
    <x v="0"/>
    <x v="5"/>
    <x v="3"/>
    <s v="Ukraine"/>
    <s v="Export"/>
    <s v="Chornomorsk"/>
    <s v="Igt"/>
  </r>
  <r>
    <x v="4"/>
    <n v="30000"/>
    <s v="Nibulon"/>
    <d v="2026-01-16T00:00:00"/>
    <x v="0"/>
    <x v="5"/>
    <x v="26"/>
    <s v="Ukraine"/>
    <s v="Export"/>
    <s v="Pivdennyi"/>
    <s v="Tis-Grain"/>
  </r>
  <r>
    <x v="10"/>
    <n v="6000"/>
    <s v="N/A"/>
    <d v="2026-01-16T00:00:00"/>
    <x v="0"/>
    <x v="5"/>
    <x v="5"/>
    <s v="Ukraine"/>
    <s v="Export"/>
    <s v="Izmail"/>
    <s v="N/A"/>
  </r>
  <r>
    <x v="7"/>
    <n v="2900"/>
    <s v="ADM"/>
    <d v="2026-01-16T00:00:00"/>
    <x v="0"/>
    <x v="5"/>
    <x v="2"/>
    <s v="Ukraine"/>
    <s v="Export"/>
    <s v="Odesa"/>
    <s v="Ukrelevatorprom"/>
  </r>
  <r>
    <x v="1"/>
    <n v="7150"/>
    <s v="ADM"/>
    <d v="2026-01-16T00:00:00"/>
    <x v="0"/>
    <x v="5"/>
    <x v="2"/>
    <s v="Ukraine"/>
    <s v="Export"/>
    <s v="Odesa"/>
    <s v="Ukrelevatorprom"/>
  </r>
  <r>
    <x v="19"/>
    <n v="4800"/>
    <s v="N/A"/>
    <d v="2026-01-16T00:00:00"/>
    <x v="0"/>
    <x v="5"/>
    <x v="3"/>
    <s v="Ukraine"/>
    <s v="Export"/>
    <s v="Chornomorsk"/>
    <s v="Chornomorsk Trade Port"/>
  </r>
  <r>
    <x v="1"/>
    <n v="6414"/>
    <s v="ADM"/>
    <d v="2026-01-16T00:00:00"/>
    <x v="0"/>
    <x v="5"/>
    <x v="2"/>
    <s v="Ukraine"/>
    <s v="Export"/>
    <s v="Odesa"/>
    <s v="N/A"/>
  </r>
  <r>
    <x v="1"/>
    <n v="28500"/>
    <s v="N/A"/>
    <d v="2026-01-16T00:00:00"/>
    <x v="0"/>
    <x v="5"/>
    <x v="5"/>
    <s v="Ukraine"/>
    <s v="Export"/>
    <s v="Odesa"/>
    <s v="N/A"/>
  </r>
  <r>
    <x v="4"/>
    <n v="6600"/>
    <s v="Nibulon"/>
    <d v="2026-01-16T00:00:00"/>
    <x v="0"/>
    <x v="5"/>
    <x v="26"/>
    <s v="Ukraine"/>
    <s v="Export"/>
    <s v="Izmail"/>
    <s v="Nibulon Bessarabia"/>
  </r>
  <r>
    <x v="1"/>
    <n v="31912"/>
    <s v="Cfg"/>
    <d v="2026-01-17T00:00:00"/>
    <x v="0"/>
    <x v="5"/>
    <x v="12"/>
    <s v="Ukraine"/>
    <s v="Export"/>
    <s v="Chornomorsk"/>
    <s v="Risoil-Ily"/>
  </r>
  <r>
    <x v="2"/>
    <n v="11200"/>
    <s v="Kernel"/>
    <d v="2026-01-17T00:00:00"/>
    <x v="0"/>
    <x v="5"/>
    <x v="6"/>
    <s v="Ukraine"/>
    <s v="Export"/>
    <s v="Pivdennyi"/>
    <s v="Tis – Berth 24"/>
  </r>
  <r>
    <x v="4"/>
    <n v="3300"/>
    <s v="Mhp"/>
    <d v="2026-01-17T00:00:00"/>
    <x v="0"/>
    <x v="5"/>
    <x v="10"/>
    <s v="Ukraine"/>
    <s v="Export"/>
    <s v="Chornomorsk"/>
    <s v="Risoil-Ily"/>
  </r>
  <r>
    <x v="1"/>
    <n v="7016"/>
    <s v="ADM"/>
    <s v="17.01.2026"/>
    <x v="0"/>
    <x v="5"/>
    <x v="2"/>
    <s v="Ukraine"/>
    <s v="Export"/>
    <s v="Odesa"/>
    <s v="N/A"/>
  </r>
  <r>
    <x v="7"/>
    <n v="2911"/>
    <s v="Oliynyi Dim"/>
    <s v="17.01.2026"/>
    <x v="0"/>
    <x v="5"/>
    <x v="2"/>
    <s v="Ukraine"/>
    <s v="Export"/>
    <s v="Odesa"/>
    <s v="Unsc Shipping"/>
  </r>
  <r>
    <x v="1"/>
    <n v="30705"/>
    <s v="N/A"/>
    <d v="2026-01-17T00:00:00"/>
    <x v="0"/>
    <x v="5"/>
    <x v="6"/>
    <s v="Ukraine"/>
    <s v="Export"/>
    <s v="Pivdennyi"/>
    <s v="Odesa Portside Plant"/>
  </r>
  <r>
    <x v="1"/>
    <n v="25500"/>
    <s v="N/A"/>
    <d v="2026-01-17T00:00:00"/>
    <x v="0"/>
    <x v="5"/>
    <x v="7"/>
    <s v="Ukraine"/>
    <s v="Export"/>
    <s v="Pivdennyi"/>
    <s v="N/A"/>
  </r>
  <r>
    <x v="1"/>
    <n v="7714"/>
    <s v="Nibulon"/>
    <d v="2026-01-17T00:00:00"/>
    <x v="0"/>
    <x v="5"/>
    <x v="5"/>
    <s v="Ukraine"/>
    <s v="Export"/>
    <s v="Odesa"/>
    <s v="Portosun"/>
  </r>
  <r>
    <x v="1"/>
    <n v="4827"/>
    <s v="ADM"/>
    <d v="2026-01-17T00:00:00"/>
    <x v="0"/>
    <x v="5"/>
    <x v="34"/>
    <s v="Ukraine"/>
    <s v="Export"/>
    <s v="Odesa"/>
    <s v="N/A"/>
  </r>
  <r>
    <x v="1"/>
    <n v="27311"/>
    <s v="Kernel"/>
    <d v="2026-01-18T00:00:00"/>
    <x v="0"/>
    <x v="5"/>
    <x v="5"/>
    <s v="Ukraine"/>
    <s v="Export"/>
    <s v="Chornomorsk"/>
    <s v="Transbulk"/>
  </r>
  <r>
    <x v="1"/>
    <n v="29018"/>
    <s v="ADM"/>
    <d v="2026-01-18T00:00:00"/>
    <x v="0"/>
    <x v="5"/>
    <x v="6"/>
    <s v="Ukraine"/>
    <s v="Export"/>
    <s v="Odesa"/>
    <s v="Ukrelevatorprom"/>
  </r>
  <r>
    <x v="1"/>
    <n v="29109"/>
    <s v="Louis Dreyfus"/>
    <d v="2026-01-18T00:00:00"/>
    <x v="0"/>
    <x v="5"/>
    <x v="12"/>
    <s v="Ukraine"/>
    <s v="Export"/>
    <s v="Odesa"/>
    <s v="Brooklyn"/>
  </r>
  <r>
    <x v="21"/>
    <n v="6218"/>
    <s v="Interstarch Ukraine"/>
    <s v="18.01.2026"/>
    <x v="0"/>
    <x v="5"/>
    <x v="5"/>
    <s v="Ukraine"/>
    <s v="Export"/>
    <s v="Izmail"/>
    <s v="Newenergy"/>
  </r>
  <r>
    <x v="2"/>
    <n v="1800"/>
    <s v="D.A.M Trade Group"/>
    <d v="2026-01-19T00:00:00"/>
    <x v="0"/>
    <x v="5"/>
    <x v="28"/>
    <s v="Ukraine"/>
    <s v="Export"/>
    <s v="Izmail"/>
    <s v="Dunaysudoremont"/>
  </r>
  <r>
    <x v="0"/>
    <n v="20701"/>
    <s v="N/A"/>
    <d v="2026-01-19T00:00:00"/>
    <x v="0"/>
    <x v="5"/>
    <x v="5"/>
    <s v="Ukraine"/>
    <s v="Export"/>
    <s v="Odesa"/>
    <s v="N/A"/>
  </r>
  <r>
    <x v="14"/>
    <n v="6121"/>
    <s v="Izmail-Transbulkterminal"/>
    <d v="2026-01-19T00:00:00"/>
    <x v="0"/>
    <x v="5"/>
    <x v="5"/>
    <s v="Ukraine"/>
    <s v="Export"/>
    <s v="Izmail"/>
    <s v="N/A"/>
  </r>
  <r>
    <x v="1"/>
    <n v="26983"/>
    <s v="Kernel"/>
    <d v="2026-01-19T00:00:00"/>
    <x v="0"/>
    <x v="5"/>
    <x v="0"/>
    <s v="Ukraine"/>
    <s v="Export"/>
    <s v="Chornomorsk"/>
    <s v="Transbulk"/>
  </r>
  <r>
    <x v="1"/>
    <n v="65300"/>
    <s v="Kernel"/>
    <d v="2026-01-19T00:00:00"/>
    <x v="0"/>
    <x v="5"/>
    <x v="3"/>
    <s v="Ukraine"/>
    <s v="Export"/>
    <s v="Chornomorsk"/>
    <s v="Transbulk"/>
  </r>
  <r>
    <x v="1"/>
    <n v="67558"/>
    <s v="Cargill"/>
    <d v="2026-01-19T00:00:00"/>
    <x v="0"/>
    <x v="5"/>
    <x v="6"/>
    <s v="Ukraine"/>
    <s v="Export"/>
    <s v="Pivdennyi"/>
    <s v="Neptune (Mv Cargo)"/>
  </r>
  <r>
    <x v="1"/>
    <n v="29261"/>
    <s v="Nibulon"/>
    <d v="2026-01-19T00:00:00"/>
    <x v="0"/>
    <x v="5"/>
    <x v="26"/>
    <s v="Ukraine"/>
    <s v="Export"/>
    <s v="Pivdennyi"/>
    <s v="Tis-Grain"/>
  </r>
  <r>
    <x v="1"/>
    <n v="5454"/>
    <s v="ADM"/>
    <d v="2026-01-19T00:00:00"/>
    <x v="0"/>
    <x v="5"/>
    <x v="2"/>
    <s v="Ukraine"/>
    <s v="Export"/>
    <s v="Odesa"/>
    <s v="Ukrelevatorprom"/>
  </r>
  <r>
    <x v="4"/>
    <n v="6900"/>
    <s v="Alberta Trade"/>
    <d v="2026-01-19T00:00:00"/>
    <x v="0"/>
    <x v="5"/>
    <x v="10"/>
    <s v="Ukraine"/>
    <s v="Export"/>
    <s v="Izmail"/>
    <s v="N/A"/>
  </r>
  <r>
    <x v="2"/>
    <n v="2095"/>
    <s v="N/A"/>
    <d v="2026-01-20T00:00:00"/>
    <x v="0"/>
    <x v="5"/>
    <x v="28"/>
    <s v="Ukraine"/>
    <s v="Export"/>
    <s v="Izmail"/>
    <s v="N/A"/>
  </r>
  <r>
    <x v="1"/>
    <n v="23100"/>
    <s v="Agromino"/>
    <d v="2026-01-20T00:00:00"/>
    <x v="0"/>
    <x v="5"/>
    <x v="5"/>
    <s v="Ukraine"/>
    <s v="Export"/>
    <s v="Chornomorsk"/>
    <s v="Trans-Agro"/>
  </r>
  <r>
    <x v="2"/>
    <n v="3000"/>
    <s v="Cofco, Mhp"/>
    <d v="2026-01-20T00:00:00"/>
    <x v="0"/>
    <x v="5"/>
    <x v="3"/>
    <s v="Ukraine"/>
    <s v="Export"/>
    <s v="Chornomorsk"/>
    <s v="Risoil-Ily"/>
  </r>
  <r>
    <x v="2"/>
    <n v="2400"/>
    <s v="Cofco, Mhp"/>
    <d v="2026-01-20T00:00:00"/>
    <x v="0"/>
    <x v="5"/>
    <x v="35"/>
    <s v="Ukraine"/>
    <s v="Export"/>
    <s v="Chornomorsk"/>
    <s v="Risoil-Ily"/>
  </r>
  <r>
    <x v="0"/>
    <n v="7850"/>
    <s v="Agro Fond"/>
    <d v="2026-01-21T00:00:00"/>
    <x v="0"/>
    <x v="5"/>
    <x v="10"/>
    <s v="Ukraine"/>
    <s v="Export"/>
    <s v="Chornomorsk"/>
    <s v="Tek-Trans Group Forward,  Chornomorsk Trade Port"/>
  </r>
  <r>
    <x v="1"/>
    <n v="29330"/>
    <s v="Bunge"/>
    <d v="2026-01-21T00:00:00"/>
    <x v="0"/>
    <x v="5"/>
    <x v="0"/>
    <s v="Ukraine"/>
    <s v="Export"/>
    <s v="Chornomorsk"/>
    <s v="Igt"/>
  </r>
  <r>
    <x v="4"/>
    <n v="27500"/>
    <s v="Nibulon"/>
    <d v="2026-01-21T00:00:00"/>
    <x v="0"/>
    <x v="5"/>
    <x v="12"/>
    <s v="Ukraine"/>
    <s v="Export"/>
    <s v="Pivdennyi"/>
    <s v="Tis-Grain"/>
  </r>
  <r>
    <x v="0"/>
    <n v="4665"/>
    <s v="N/A"/>
    <d v="2026-01-21T00:00:00"/>
    <x v="0"/>
    <x v="5"/>
    <x v="5"/>
    <s v="Ukraine"/>
    <s v="Export"/>
    <s v="Odesa"/>
    <s v="Container-Expert"/>
  </r>
  <r>
    <x v="1"/>
    <n v="29215"/>
    <s v="Mve Prospera"/>
    <d v="2026-01-21T00:00:00"/>
    <x v="0"/>
    <x v="5"/>
    <x v="5"/>
    <s v="Ukraine"/>
    <s v="Export"/>
    <s v="Odesa"/>
    <s v="N/A"/>
  </r>
  <r>
    <x v="4"/>
    <n v="12564"/>
    <s v="N/A"/>
    <d v="2026-01-22T00:00:00"/>
    <x v="0"/>
    <x v="5"/>
    <x v="9"/>
    <s v="Ukraine"/>
    <s v="Export"/>
    <s v="Chornomorsk"/>
    <s v="Chornomorsk Trade Port"/>
  </r>
  <r>
    <x v="2"/>
    <n v="1750"/>
    <s v="N/A"/>
    <d v="2026-01-22T00:00:00"/>
    <x v="0"/>
    <x v="5"/>
    <x v="28"/>
    <s v="Ukraine"/>
    <s v="Export"/>
    <s v="Izmail"/>
    <s v="N/A"/>
  </r>
  <r>
    <x v="1"/>
    <n v="24200"/>
    <s v="Adelon"/>
    <d v="2026-01-22T00:00:00"/>
    <x v="0"/>
    <x v="5"/>
    <x v="5"/>
    <s v="Ukraine"/>
    <s v="Export"/>
    <s v="Chornomorsk"/>
    <s v="Chornomorsk Trade Port"/>
  </r>
  <r>
    <x v="1"/>
    <n v="31361"/>
    <s v="N/A"/>
    <d v="2026-01-22T00:00:00"/>
    <x v="0"/>
    <x v="5"/>
    <x v="12"/>
    <s v="Ukraine"/>
    <s v="Export"/>
    <s v="Chornomorsk"/>
    <s v="Eco Resource Hold. (Olir Grain)"/>
  </r>
  <r>
    <x v="1"/>
    <n v="28700"/>
    <s v="Risoil"/>
    <d v="2026-01-22T00:00:00"/>
    <x v="0"/>
    <x v="5"/>
    <x v="6"/>
    <s v="Ukraine"/>
    <s v="Export"/>
    <s v="Chornomorsk"/>
    <s v="Risoil-Ily"/>
  </r>
  <r>
    <x v="21"/>
    <n v="2750"/>
    <s v="Interstarch Ukraine"/>
    <s v="22.01.2026"/>
    <x v="0"/>
    <x v="5"/>
    <x v="5"/>
    <s v="Ukraine"/>
    <s v="Export"/>
    <s v="Izmail"/>
    <s v="Newenergy"/>
  </r>
  <r>
    <x v="1"/>
    <n v="21505"/>
    <s v="Nibulon"/>
    <d v="2026-01-23T00:00:00"/>
    <x v="0"/>
    <x v="5"/>
    <x v="0"/>
    <s v="Ukraine"/>
    <s v="Export"/>
    <s v="Chornomorsk"/>
    <s v="Transservice 2008"/>
  </r>
  <r>
    <x v="10"/>
    <n v="5445"/>
    <s v="Nibulon"/>
    <d v="2026-01-23T00:00:00"/>
    <x v="0"/>
    <x v="5"/>
    <x v="0"/>
    <s v="Ukraine"/>
    <s v="Export"/>
    <s v="Chornomorsk"/>
    <s v="Transservice 2008"/>
  </r>
  <r>
    <x v="1"/>
    <n v="66661"/>
    <s v="N/A"/>
    <d v="2026-01-23T00:00:00"/>
    <x v="0"/>
    <x v="5"/>
    <x v="30"/>
    <s v="Ukraine"/>
    <s v="Export"/>
    <s v="Pivdennyi"/>
    <s v="Borivage"/>
  </r>
  <r>
    <x v="1"/>
    <n v="66106"/>
    <s v="Cofco"/>
    <d v="2026-01-23T00:00:00"/>
    <x v="0"/>
    <x v="5"/>
    <x v="14"/>
    <s v="Ukraine"/>
    <s v="Export"/>
    <s v="Pivdennyi"/>
    <s v="Neptune (Mv Cargo)"/>
  </r>
  <r>
    <x v="1"/>
    <n v="25400"/>
    <s v="Nibulon"/>
    <d v="2026-01-23T00:00:00"/>
    <x v="0"/>
    <x v="5"/>
    <x v="12"/>
    <s v="Ukraine"/>
    <s v="Export"/>
    <s v="Odesa"/>
    <s v="N/A"/>
  </r>
  <r>
    <x v="1"/>
    <n v="27142"/>
    <s v="Louis Dreyfus"/>
    <d v="2026-01-23T00:00:00"/>
    <x v="0"/>
    <x v="5"/>
    <x v="0"/>
    <s v="Ukraine"/>
    <s v="Export"/>
    <s v="Odesa"/>
    <s v="Brooklyn"/>
  </r>
  <r>
    <x v="10"/>
    <n v="3378"/>
    <s v="ADM"/>
    <s v="23.01.2026"/>
    <x v="0"/>
    <x v="5"/>
    <x v="0"/>
    <s v="Ukraine"/>
    <s v="Export"/>
    <s v="Odesa"/>
    <s v="Prista Oil"/>
  </r>
  <r>
    <x v="1"/>
    <n v="56030"/>
    <s v="Cofco"/>
    <d v="2026-01-24T00:00:00"/>
    <x v="0"/>
    <x v="5"/>
    <x v="6"/>
    <s v="Ukraine"/>
    <s v="Export"/>
    <s v="Chornomorsk"/>
    <s v="Risoil-Ily"/>
  </r>
  <r>
    <x v="13"/>
    <n v="5000"/>
    <s v="Bunge"/>
    <d v="2026-01-24T00:00:00"/>
    <x v="0"/>
    <x v="5"/>
    <x v="16"/>
    <s v="Ukraine"/>
    <s v="Export"/>
    <s v="Pivdennyi"/>
    <s v="Tis-Coal"/>
  </r>
  <r>
    <x v="2"/>
    <n v="2407"/>
    <s v="Bunge"/>
    <d v="2026-01-24T00:00:00"/>
    <x v="0"/>
    <x v="5"/>
    <x v="16"/>
    <s v="Ukraine"/>
    <s v="Export"/>
    <s v="Pivdennyi"/>
    <s v="Tis-Coal"/>
  </r>
  <r>
    <x v="2"/>
    <n v="42000"/>
    <s v="Kernel"/>
    <d v="2026-01-24T00:00:00"/>
    <x v="0"/>
    <x v="5"/>
    <x v="8"/>
    <s v="Ukraine"/>
    <s v="Export"/>
    <s v="Chornomorsk"/>
    <s v="Tgt"/>
  </r>
  <r>
    <x v="5"/>
    <n v="13204"/>
    <s v="Louis Dreyfus, Adm"/>
    <d v="2026-01-24T00:00:00"/>
    <x v="0"/>
    <x v="5"/>
    <x v="5"/>
    <s v="Ukraine"/>
    <s v="Export"/>
    <s v="Odesa"/>
    <s v="Brooklyn"/>
  </r>
  <r>
    <x v="1"/>
    <n v="12538"/>
    <s v="Louis Dreyfus, Adm"/>
    <d v="2026-01-24T00:00:00"/>
    <x v="0"/>
    <x v="5"/>
    <x v="5"/>
    <s v="Ukraine"/>
    <s v="Export"/>
    <s v="Odesa"/>
    <s v="Brooklyn"/>
  </r>
  <r>
    <x v="4"/>
    <n v="6058"/>
    <s v="Louis Dreyfus, Adm"/>
    <d v="2026-01-24T00:00:00"/>
    <x v="0"/>
    <x v="5"/>
    <x v="5"/>
    <s v="Ukraine"/>
    <s v="Export"/>
    <s v="Odesa"/>
    <s v="Brooklyn"/>
  </r>
  <r>
    <x v="1"/>
    <n v="66000"/>
    <s v="Kernel"/>
    <d v="2026-01-24T00:00:00"/>
    <x v="0"/>
    <x v="5"/>
    <x v="3"/>
    <s v="Ukraine"/>
    <s v="Export"/>
    <s v="Chornomorsk"/>
    <s v="Transbulk"/>
  </r>
  <r>
    <x v="22"/>
    <n v="4800"/>
    <s v="N/A"/>
    <d v="2026-01-24T00:00:00"/>
    <x v="0"/>
    <x v="5"/>
    <x v="14"/>
    <s v="Ukraine"/>
    <s v="Export"/>
    <s v="Chornomorsk"/>
    <s v="Chornomorsk Trade Port"/>
  </r>
  <r>
    <x v="2"/>
    <n v="5912"/>
    <s v="Mhp"/>
    <d v="2026-01-24T00:00:00"/>
    <x v="0"/>
    <x v="5"/>
    <x v="31"/>
    <s v="Ukraine"/>
    <s v="Export"/>
    <s v="Chornomorsk"/>
    <s v="Risoil-Ily"/>
  </r>
  <r>
    <x v="0"/>
    <n v="5500"/>
    <s v="Ramburs"/>
    <d v="2026-01-24T00:00:00"/>
    <x v="0"/>
    <x v="5"/>
    <x v="10"/>
    <s v="Ukraine"/>
    <s v="Export"/>
    <s v="Odesa"/>
    <s v="N/A"/>
  </r>
  <r>
    <x v="0"/>
    <n v="4700"/>
    <s v="N/A"/>
    <d v="2026-01-24T00:00:00"/>
    <x v="0"/>
    <x v="5"/>
    <x v="5"/>
    <s v="Ukraine"/>
    <s v="Export"/>
    <s v="Pivdennyi"/>
    <s v="First Odesa Trading Company"/>
  </r>
  <r>
    <x v="1"/>
    <n v="1019"/>
    <s v="ADM"/>
    <s v="24.01.2026"/>
    <x v="0"/>
    <x v="5"/>
    <x v="16"/>
    <s v="Ukraine"/>
    <s v="Export"/>
    <s v="Izmail"/>
    <s v="Izmail Trade Port"/>
  </r>
  <r>
    <x v="1"/>
    <n v="1116"/>
    <s v="ADM"/>
    <s v="24.01.2026"/>
    <x v="0"/>
    <x v="5"/>
    <x v="16"/>
    <s v="Ukraine"/>
    <s v="Export"/>
    <s v="Izmail"/>
    <s v="Izmail Trade Port"/>
  </r>
  <r>
    <x v="1"/>
    <n v="803"/>
    <s v="ADM"/>
    <s v="24.01.2026"/>
    <x v="0"/>
    <x v="5"/>
    <x v="16"/>
    <s v="Ukraine"/>
    <s v="Export"/>
    <s v="Izmail"/>
    <s v="Izmail Trade Port"/>
  </r>
  <r>
    <x v="1"/>
    <n v="1081"/>
    <s v="ADM"/>
    <s v="24.01.2026"/>
    <x v="0"/>
    <x v="5"/>
    <x v="16"/>
    <s v="Ukraine"/>
    <s v="Export"/>
    <s v="Izmail"/>
    <s v="Izmail Trade Port"/>
  </r>
  <r>
    <x v="1"/>
    <n v="1252"/>
    <s v="ADM"/>
    <s v="24.01.2026"/>
    <x v="0"/>
    <x v="5"/>
    <x v="16"/>
    <s v="Ukraine"/>
    <s v="Export"/>
    <s v="Izmail"/>
    <s v="Izmail Trade Port"/>
  </r>
  <r>
    <x v="1"/>
    <n v="734"/>
    <s v="ADM"/>
    <s v="24.01.2026"/>
    <x v="0"/>
    <x v="5"/>
    <x v="16"/>
    <s v="Ukraine"/>
    <s v="Export"/>
    <s v="Izmail"/>
    <s v="Izmail Trade Port"/>
  </r>
  <r>
    <x v="6"/>
    <n v="1349"/>
    <s v="N/A"/>
    <s v="24.01.2026"/>
    <x v="0"/>
    <x v="5"/>
    <x v="36"/>
    <s v="Ukraine"/>
    <s v="Export"/>
    <s v="Izmail"/>
    <s v="Galaxy"/>
  </r>
  <r>
    <x v="3"/>
    <n v="6500"/>
    <s v="N/A"/>
    <d v="2026-01-25T00:00:00"/>
    <x v="0"/>
    <x v="5"/>
    <x v="5"/>
    <s v="Ukraine"/>
    <s v="Export"/>
    <s v="Chornomorsk"/>
    <s v="N/A"/>
  </r>
  <r>
    <x v="1"/>
    <n v="7700"/>
    <s v="Orsett Trading"/>
    <d v="2026-01-25T00:00:00"/>
    <x v="0"/>
    <x v="5"/>
    <x v="10"/>
    <s v="Ukraine"/>
    <s v="Export"/>
    <s v="Chornomorsk"/>
    <s v="Eco Resource Hold. (Olir Grain)"/>
  </r>
  <r>
    <x v="1"/>
    <n v="61974"/>
    <s v="N/A"/>
    <d v="2026-01-25T00:00:00"/>
    <x v="0"/>
    <x v="5"/>
    <x v="30"/>
    <s v="Ukraine"/>
    <s v="Export"/>
    <s v="Pivdennyi"/>
    <s v="Odesa Portside Plant"/>
  </r>
  <r>
    <x v="1"/>
    <n v="6599"/>
    <s v="Cofco"/>
    <d v="2026-01-26T00:00:00"/>
    <x v="0"/>
    <x v="5"/>
    <x v="0"/>
    <s v="Ukraine"/>
    <s v="Export"/>
    <s v="Reni"/>
    <s v="N/A"/>
  </r>
  <r>
    <x v="2"/>
    <n v="6000"/>
    <s v="N/A"/>
    <d v="2026-01-26T00:00:00"/>
    <x v="0"/>
    <x v="5"/>
    <x v="10"/>
    <s v="Ukraine"/>
    <s v="Export"/>
    <s v="Chornomorsk"/>
    <s v="N/A"/>
  </r>
  <r>
    <x v="1"/>
    <n v="21401"/>
    <s v="Agromino"/>
    <d v="2026-01-28T00:00:00"/>
    <x v="0"/>
    <x v="5"/>
    <x v="5"/>
    <s v="Ukraine"/>
    <s v="Export"/>
    <s v="Chornomorsk"/>
    <s v="Trans-Agro"/>
  </r>
  <r>
    <x v="0"/>
    <n v="2885"/>
    <s v="N/A"/>
    <d v="2026-01-28T00:00:00"/>
    <x v="0"/>
    <x v="5"/>
    <x v="5"/>
    <s v="Ukraine"/>
    <s v="Export"/>
    <s v="Chornomorsk"/>
    <s v="Ttg"/>
  </r>
  <r>
    <x v="0"/>
    <n v="6010"/>
    <s v="Kernel"/>
    <d v="2026-01-28T00:00:00"/>
    <x v="0"/>
    <x v="5"/>
    <x v="5"/>
    <s v="Ukraine"/>
    <s v="Export"/>
    <s v="Chornomorsk"/>
    <s v="Chornomorsk Trade Port"/>
  </r>
  <r>
    <x v="1"/>
    <n v="27217"/>
    <s v="Bunge"/>
    <d v="2026-01-28T00:00:00"/>
    <x v="0"/>
    <x v="5"/>
    <x v="0"/>
    <s v="Ukraine"/>
    <s v="Export"/>
    <s v="Chornomorsk"/>
    <s v="Igt"/>
  </r>
  <r>
    <x v="1"/>
    <n v="2850"/>
    <s v="N/A"/>
    <d v="2026-01-28T00:00:00"/>
    <x v="0"/>
    <x v="5"/>
    <x v="10"/>
    <s v="Ukraine"/>
    <s v="Export"/>
    <s v="Chornomorsk"/>
    <s v="Risoil-Ily"/>
  </r>
  <r>
    <x v="8"/>
    <n v="1800"/>
    <s v="Kernel"/>
    <d v="2026-01-28T00:00:00"/>
    <x v="0"/>
    <x v="5"/>
    <x v="3"/>
    <s v="Ukraine"/>
    <s v="Export"/>
    <s v="Chornomorsk"/>
    <s v="Tgt"/>
  </r>
  <r>
    <x v="2"/>
    <n v="3900"/>
    <s v="Kernel"/>
    <d v="2026-01-28T00:00:00"/>
    <x v="0"/>
    <x v="5"/>
    <x v="3"/>
    <s v="Ukraine"/>
    <s v="Export"/>
    <s v="Chornomorsk"/>
    <s v="Tgt"/>
  </r>
  <r>
    <x v="2"/>
    <n v="6300"/>
    <s v="Kernel"/>
    <d v="2026-01-28T00:00:00"/>
    <x v="0"/>
    <x v="5"/>
    <x v="35"/>
    <s v="Ukraine"/>
    <s v="Export"/>
    <s v="Chornomorsk"/>
    <s v="Tgt"/>
  </r>
  <r>
    <x v="2"/>
    <n v="2006"/>
    <s v="N/A"/>
    <d v="2026-01-28T00:00:00"/>
    <x v="0"/>
    <x v="5"/>
    <x v="28"/>
    <s v="Ukraine"/>
    <s v="Export"/>
    <s v="Izmail"/>
    <s v="N/A"/>
  </r>
  <r>
    <x v="2"/>
    <n v="16000"/>
    <s v="Bunge"/>
    <d v="2026-01-29T00:00:00"/>
    <x v="0"/>
    <x v="5"/>
    <x v="3"/>
    <s v="Ukraine"/>
    <s v="Export"/>
    <s v="Odesa"/>
    <s v="Opctc"/>
  </r>
  <r>
    <x v="1"/>
    <n v="21712"/>
    <s v="N/A"/>
    <d v="2026-01-29T00:00:00"/>
    <x v="0"/>
    <x v="5"/>
    <x v="5"/>
    <s v="Ukraine"/>
    <s v="Export"/>
    <s v="Odesa"/>
    <s v="Portosun"/>
  </r>
  <r>
    <x v="0"/>
    <n v="9680"/>
    <s v="N/A"/>
    <d v="2026-01-30T00:00:00"/>
    <x v="0"/>
    <x v="5"/>
    <x v="10"/>
    <s v="Ukraine"/>
    <s v="Export"/>
    <s v="Chornomorsk"/>
    <s v="Chornomorsk Trade Port"/>
  </r>
  <r>
    <x v="1"/>
    <n v="28102"/>
    <s v="ADM"/>
    <d v="2026-01-30T00:00:00"/>
    <x v="0"/>
    <x v="5"/>
    <x v="0"/>
    <s v="Ukraine"/>
    <s v="Export"/>
    <s v="Odesa"/>
    <s v="N/A"/>
  </r>
  <r>
    <x v="4"/>
    <n v="12000"/>
    <s v="N/A"/>
    <d v="2026-01-30T00:00:00"/>
    <x v="0"/>
    <x v="5"/>
    <x v="30"/>
    <s v="Ukraine"/>
    <s v="Export"/>
    <s v="Pivdennyi"/>
    <s v="Tis – Berth 24"/>
  </r>
  <r>
    <x v="7"/>
    <n v="63800"/>
    <s v="N/A"/>
    <d v="2026-01-30T00:00:00"/>
    <x v="0"/>
    <x v="5"/>
    <x v="17"/>
    <s v="Ukraine"/>
    <s v="Export"/>
    <s v="Chornomorsk"/>
    <s v="N/A"/>
  </r>
  <r>
    <x v="4"/>
    <n v="52288"/>
    <s v="Nibulon"/>
    <d v="2026-01-30T00:00:00"/>
    <x v="0"/>
    <x v="5"/>
    <x v="19"/>
    <s v="Ukraine"/>
    <s v="Export"/>
    <s v="Pivdennyi"/>
    <s v="Tis-Grain"/>
  </r>
  <r>
    <x v="1"/>
    <n v="31195"/>
    <s v="Cargill"/>
    <d v="2026-01-30T00:00:00"/>
    <x v="0"/>
    <x v="5"/>
    <x v="35"/>
    <s v="Ukraine"/>
    <s v="Export"/>
    <s v="Pivdennyi"/>
    <s v="Neptune (Mv Cargo)"/>
  </r>
  <r>
    <x v="1"/>
    <n v="64277"/>
    <s v="Louis Dreyfus"/>
    <d v="2026-01-30T00:00:00"/>
    <x v="0"/>
    <x v="5"/>
    <x v="4"/>
    <s v="Ukraine"/>
    <s v="Export"/>
    <s v="Pivdennyi"/>
    <s v="Borivage"/>
  </r>
  <r>
    <x v="3"/>
    <n v="2723"/>
    <s v="Vinnytskyi Kombinat Khliboproduktiv №2"/>
    <d v="2026-01-30T00:00:00"/>
    <x v="0"/>
    <x v="5"/>
    <x v="5"/>
    <s v="Ukraine"/>
    <s v="Export"/>
    <s v="Chornomorsk"/>
    <s v="Risoil-Ily"/>
  </r>
  <r>
    <x v="2"/>
    <n v="5950"/>
    <s v="Kernel"/>
    <d v="2026-01-30T00:00:00"/>
    <x v="0"/>
    <x v="5"/>
    <x v="3"/>
    <s v="Ukraine"/>
    <s v="Export"/>
    <s v="Pivdennyi"/>
    <s v="Dp World Tis Pivdennyi"/>
  </r>
  <r>
    <x v="2"/>
    <n v="12000"/>
    <s v="Prime Trading"/>
    <d v="2026-01-30T00:00:00"/>
    <x v="0"/>
    <x v="5"/>
    <x v="6"/>
    <s v="Ukraine"/>
    <s v="Export"/>
    <s v="Pivdennyi"/>
    <s v="Sunflower Terminal"/>
  </r>
  <r>
    <x v="7"/>
    <n v="5960"/>
    <s v="Agricompany-M, Crystal Alliance Trade"/>
    <d v="2026-01-30T00:00:00"/>
    <x v="0"/>
    <x v="5"/>
    <x v="6"/>
    <s v="Ukraine"/>
    <s v="Export"/>
    <s v="Izmail"/>
    <s v="N/A"/>
  </r>
  <r>
    <x v="1"/>
    <n v="17773"/>
    <s v="N/A"/>
    <d v="2026-01-31T00:00:00"/>
    <x v="0"/>
    <x v="5"/>
    <x v="5"/>
    <s v="Ukraine"/>
    <s v="Export"/>
    <s v="Odesa"/>
    <s v="N/A"/>
  </r>
  <r>
    <x v="2"/>
    <n v="18600"/>
    <s v="Cargill"/>
    <d v="2026-01-31T00:00:00"/>
    <x v="0"/>
    <x v="5"/>
    <x v="4"/>
    <s v="Ukraine"/>
    <s v="Export"/>
    <s v="Chornomorsk"/>
    <s v="Risoil-Ily"/>
  </r>
  <r>
    <x v="2"/>
    <n v="2625"/>
    <s v="N/A"/>
    <d v="2026-02-01T00:00:00"/>
    <x v="0"/>
    <x v="6"/>
    <x v="28"/>
    <s v="Ukraine"/>
    <s v="Export"/>
    <s v="Izmail"/>
    <s v="N/A"/>
  </r>
  <r>
    <x v="2"/>
    <n v="3000"/>
    <s v="N/A"/>
    <d v="2026-02-01T00:00:00"/>
    <x v="0"/>
    <x v="6"/>
    <x v="3"/>
    <s v="Ukraine"/>
    <s v="Export"/>
    <s v="Chornomorsk"/>
    <s v="Risoil-Ily"/>
  </r>
  <r>
    <x v="1"/>
    <n v="27200"/>
    <s v="ADM"/>
    <d v="2026-02-02T00:00:00"/>
    <x v="0"/>
    <x v="6"/>
    <x v="12"/>
    <s v="Ukraine"/>
    <s v="Export"/>
    <s v="Odesa"/>
    <s v="Ukrelevatorprom"/>
  </r>
  <r>
    <x v="1"/>
    <n v="7000"/>
    <s v="N/A"/>
    <d v="2026-02-02T00:00:00"/>
    <x v="0"/>
    <x v="6"/>
    <x v="7"/>
    <s v="Ukraine"/>
    <s v="Export"/>
    <s v="Odesa"/>
    <s v="N/A"/>
  </r>
  <r>
    <x v="4"/>
    <n v="1782"/>
    <s v="N/A"/>
    <d v="2026-02-03T00:00:00"/>
    <x v="0"/>
    <x v="6"/>
    <x v="28"/>
    <s v="Ukraine"/>
    <s v="Export"/>
    <s v="Reni"/>
    <s v="N/A"/>
  </r>
  <r>
    <x v="1"/>
    <n v="31263"/>
    <s v="Nibulon"/>
    <d v="2026-02-03T00:00:00"/>
    <x v="0"/>
    <x v="6"/>
    <x v="5"/>
    <s v="Ukraine"/>
    <s v="Export"/>
    <s v="Chornomorsk"/>
    <s v="Transservice 2008"/>
  </r>
  <r>
    <x v="1"/>
    <n v="28800"/>
    <s v="Agroprosperis"/>
    <d v="2026-02-03T00:00:00"/>
    <x v="0"/>
    <x v="6"/>
    <x v="6"/>
    <s v="Ukraine"/>
    <s v="Export"/>
    <s v="Chornomorsk"/>
    <s v="Transservice"/>
  </r>
  <r>
    <x v="1"/>
    <n v="30178"/>
    <s v="Viterra (Glencore)"/>
    <d v="2026-02-03T00:00:00"/>
    <x v="0"/>
    <x v="6"/>
    <x v="5"/>
    <s v="Ukraine"/>
    <s v="Export"/>
    <s v="Chornomorsk"/>
    <s v="Igt"/>
  </r>
  <r>
    <x v="1"/>
    <n v="29772"/>
    <s v="N/A"/>
    <d v="2026-02-03T00:00:00"/>
    <x v="0"/>
    <x v="6"/>
    <x v="14"/>
    <s v="Ukraine"/>
    <s v="Export"/>
    <s v="Pivdennyi"/>
    <s v="Tis-Grain"/>
  </r>
  <r>
    <x v="1"/>
    <n v="26300"/>
    <s v="N/A"/>
    <d v="2026-02-03T00:00:00"/>
    <x v="0"/>
    <x v="6"/>
    <x v="5"/>
    <s v="Ukraine"/>
    <s v="Export"/>
    <s v="Chornomorsk"/>
    <s v="Risoil-Ily"/>
  </r>
  <r>
    <x v="0"/>
    <n v="11000"/>
    <s v="Lnz"/>
    <d v="2026-02-03T00:00:00"/>
    <x v="0"/>
    <x v="6"/>
    <x v="5"/>
    <s v="Ukraine"/>
    <s v="Export"/>
    <s v="Chornomorsk"/>
    <s v="Chornomorsk Trade Port"/>
  </r>
  <r>
    <x v="1"/>
    <n v="61470"/>
    <s v="Kernel"/>
    <d v="2026-02-03T00:00:00"/>
    <x v="0"/>
    <x v="6"/>
    <x v="3"/>
    <s v="Ukraine"/>
    <s v="Export"/>
    <s v="Chornomorsk"/>
    <s v="Transbulk"/>
  </r>
  <r>
    <x v="1"/>
    <n v="63900"/>
    <s v="N/A"/>
    <d v="2026-02-03T00:00:00"/>
    <x v="0"/>
    <x v="6"/>
    <x v="3"/>
    <s v="Ukraine"/>
    <s v="Export"/>
    <s v="Chornomorsk"/>
    <s v="N/A"/>
  </r>
  <r>
    <x v="1"/>
    <n v="72737"/>
    <s v="N/A"/>
    <d v="2026-02-03T00:00:00"/>
    <x v="0"/>
    <x v="6"/>
    <x v="30"/>
    <s v="Ukraine"/>
    <s v="Export"/>
    <s v="Pivdennyi"/>
    <s v="N/A"/>
  </r>
  <r>
    <x v="2"/>
    <n v="6200"/>
    <s v="Cofco"/>
    <d v="2026-02-03T00:00:00"/>
    <x v="0"/>
    <x v="6"/>
    <x v="6"/>
    <s v="Ukraine"/>
    <s v="Export"/>
    <s v="Chornomorsk"/>
    <s v="Risoil-Ily"/>
  </r>
  <r>
    <x v="13"/>
    <n v="6300"/>
    <s v="N/A"/>
    <d v="2026-02-03T00:00:00"/>
    <x v="0"/>
    <x v="6"/>
    <x v="3"/>
    <s v="Ukraine"/>
    <s v="Export"/>
    <s v="Pivdennyi"/>
    <s v="Abs"/>
  </r>
  <r>
    <x v="1"/>
    <n v="7612"/>
    <s v="N/A"/>
    <d v="2026-02-03T00:00:00"/>
    <x v="0"/>
    <x v="6"/>
    <x v="7"/>
    <s v="Ukraine"/>
    <s v="Export"/>
    <s v="Pivdennyi"/>
    <s v="N/A"/>
  </r>
  <r>
    <x v="0"/>
    <n v="14500"/>
    <s v="N/A"/>
    <d v="2026-02-03T00:00:00"/>
    <x v="0"/>
    <x v="6"/>
    <x v="5"/>
    <s v="Ukraine"/>
    <s v="Export"/>
    <s v="Odesa"/>
    <s v="N/A"/>
  </r>
  <r>
    <x v="9"/>
    <n v="39549"/>
    <s v="Cargill"/>
    <d v="2026-02-04T00:00:00"/>
    <x v="0"/>
    <x v="6"/>
    <x v="24"/>
    <s v="Ukraine"/>
    <s v="Export"/>
    <s v="Chornomorsk"/>
    <s v="Risoil-Ily"/>
  </r>
  <r>
    <x v="1"/>
    <n v="27167"/>
    <s v="Kernel"/>
    <d v="2026-02-04T00:00:00"/>
    <x v="0"/>
    <x v="6"/>
    <x v="5"/>
    <s v="Ukraine"/>
    <s v="Export"/>
    <s v="Chornomorsk"/>
    <s v="Transbulk"/>
  </r>
  <r>
    <x v="2"/>
    <n v="1300"/>
    <s v="Bunge"/>
    <d v="2026-02-04T00:00:00"/>
    <x v="0"/>
    <x v="6"/>
    <x v="3"/>
    <s v="Ukraine"/>
    <s v="Export"/>
    <s v="Odesa"/>
    <s v="Opctc"/>
  </r>
  <r>
    <x v="13"/>
    <n v="5000"/>
    <s v="Bunge"/>
    <d v="2026-02-04T00:00:00"/>
    <x v="0"/>
    <x v="6"/>
    <x v="3"/>
    <s v="Ukraine"/>
    <s v="Export"/>
    <s v="Odesa"/>
    <s v="Opctc"/>
  </r>
  <r>
    <x v="2"/>
    <n v="1000"/>
    <s v="N/A"/>
    <d v="2026-02-05T00:00:00"/>
    <x v="0"/>
    <x v="6"/>
    <x v="28"/>
    <s v="Ukraine"/>
    <s v="Export"/>
    <s v="Izmail"/>
    <s v="N/A"/>
  </r>
  <r>
    <x v="1"/>
    <n v="21200"/>
    <s v="N/A"/>
    <d v="2026-02-06T00:00:00"/>
    <x v="0"/>
    <x v="6"/>
    <x v="5"/>
    <s v="Ukraine"/>
    <s v="Export"/>
    <s v="Odesa"/>
    <s v="N/A"/>
  </r>
  <r>
    <x v="3"/>
    <n v="4250"/>
    <s v="N/A"/>
    <d v="2026-02-06T00:00:00"/>
    <x v="0"/>
    <x v="6"/>
    <x v="5"/>
    <s v="Ukraine"/>
    <s v="Export"/>
    <s v="Odesa"/>
    <s v="N/A"/>
  </r>
  <r>
    <x v="7"/>
    <n v="10500"/>
    <s v="N/A"/>
    <d v="2026-02-06T00:00:00"/>
    <x v="0"/>
    <x v="6"/>
    <x v="17"/>
    <s v="Ukraine"/>
    <s v="Export"/>
    <s v="Pivdennyi"/>
    <s v="N/A"/>
  </r>
  <r>
    <x v="1"/>
    <n v="64127"/>
    <s v="N/A"/>
    <d v="2026-02-07T00:00:00"/>
    <x v="0"/>
    <x v="6"/>
    <x v="5"/>
    <s v="Ukraine"/>
    <s v="Export"/>
    <s v="Pivdennyi"/>
    <s v="Tis-Fertilizers"/>
  </r>
  <r>
    <x v="1"/>
    <n v="55000"/>
    <s v="Adelon"/>
    <d v="2026-02-07T00:00:00"/>
    <x v="0"/>
    <x v="6"/>
    <x v="14"/>
    <s v="Ukraine"/>
    <s v="Export"/>
    <s v="Chornomorsk"/>
    <s v="Chornomorsk Trade Port"/>
  </r>
  <r>
    <x v="1"/>
    <n v="26243"/>
    <s v="Agromino"/>
    <d v="2026-02-07T00:00:00"/>
    <x v="0"/>
    <x v="6"/>
    <x v="6"/>
    <s v="Ukraine"/>
    <s v="Export"/>
    <s v="Chornomorsk"/>
    <s v="Trans-Agro"/>
  </r>
  <r>
    <x v="1"/>
    <n v="70873"/>
    <s v="N/A"/>
    <d v="2026-02-07T00:00:00"/>
    <x v="0"/>
    <x v="6"/>
    <x v="18"/>
    <s v="Ukraine"/>
    <s v="Export"/>
    <s v="Pivdennyi"/>
    <s v="Neptune (Mv Cargo)"/>
  </r>
  <r>
    <x v="1"/>
    <n v="62534"/>
    <s v="Kernel"/>
    <d v="2026-02-07T00:00:00"/>
    <x v="0"/>
    <x v="6"/>
    <x v="4"/>
    <s v="Ukraine"/>
    <s v="Export"/>
    <s v="Chornomorsk"/>
    <s v="Transbulk"/>
  </r>
  <r>
    <x v="1"/>
    <n v="30438"/>
    <s v="Kernel"/>
    <d v="2026-02-07T00:00:00"/>
    <x v="0"/>
    <x v="6"/>
    <x v="6"/>
    <s v="Ukraine"/>
    <s v="Export"/>
    <s v="Chornomorsk"/>
    <s v="Transbulk"/>
  </r>
  <r>
    <x v="4"/>
    <n v="28850"/>
    <s v="Viterra (Glencore)"/>
    <d v="2026-02-07T00:00:00"/>
    <x v="0"/>
    <x v="6"/>
    <x v="26"/>
    <s v="Ukraine"/>
    <s v="Export"/>
    <s v="Chornomorsk"/>
    <s v="Igt"/>
  </r>
  <r>
    <x v="13"/>
    <n v="1384"/>
    <s v="N/A"/>
    <d v="2026-02-07T00:00:00"/>
    <x v="0"/>
    <x v="6"/>
    <x v="0"/>
    <s v="Ukraine"/>
    <s v="Export"/>
    <s v="Chornomorsk"/>
    <s v="Risoil-Ily"/>
  </r>
  <r>
    <x v="2"/>
    <n v="5160"/>
    <s v="N/A"/>
    <d v="2026-02-07T00:00:00"/>
    <x v="0"/>
    <x v="6"/>
    <x v="0"/>
    <s v="Ukraine"/>
    <s v="Export"/>
    <s v="Chornomorsk"/>
    <s v="Risoil-Ily"/>
  </r>
  <r>
    <x v="1"/>
    <n v="64470"/>
    <s v="Louis Dreyfus"/>
    <d v="2026-02-07T00:00:00"/>
    <x v="0"/>
    <x v="6"/>
    <x v="4"/>
    <s v="Ukraine"/>
    <s v="Export"/>
    <s v="Pivdennyi"/>
    <s v="Borivage"/>
  </r>
  <r>
    <x v="2"/>
    <n v="12300"/>
    <s v="Kernel"/>
    <d v="2026-02-07T00:00:00"/>
    <x v="0"/>
    <x v="6"/>
    <x v="3"/>
    <s v="Ukraine"/>
    <s v="Export"/>
    <s v="Chornomorsk"/>
    <s v="Tgt"/>
  </r>
  <r>
    <x v="1"/>
    <n v="65496"/>
    <s v="Kernel"/>
    <d v="2026-02-07T00:00:00"/>
    <x v="0"/>
    <x v="6"/>
    <x v="3"/>
    <s v="Ukraine"/>
    <s v="Export"/>
    <s v="Chornomorsk"/>
    <s v="Transbulk"/>
  </r>
  <r>
    <x v="4"/>
    <n v="65500"/>
    <s v="Louis Dreyfus"/>
    <d v="2026-02-07T00:00:00"/>
    <x v="0"/>
    <x v="6"/>
    <x v="6"/>
    <s v="Ukraine"/>
    <s v="Export"/>
    <s v="Odesa"/>
    <s v="Brooklyn"/>
  </r>
  <r>
    <x v="17"/>
    <n v="4980"/>
    <s v="N/A"/>
    <d v="2026-02-07T00:00:00"/>
    <x v="0"/>
    <x v="6"/>
    <x v="9"/>
    <s v="Ukraine"/>
    <s v="Export"/>
    <s v="Chornomorsk"/>
    <s v="N/A"/>
  </r>
  <r>
    <x v="2"/>
    <n v="3150"/>
    <s v="Hydrosend"/>
    <d v="2026-02-07T00:00:00"/>
    <x v="0"/>
    <x v="6"/>
    <x v="9"/>
    <s v="Ukraine"/>
    <s v="Export"/>
    <s v="Pivdennyi"/>
    <s v="Abs"/>
  </r>
  <r>
    <x v="0"/>
    <n v="9000"/>
    <s v="N/A"/>
    <d v="2026-02-07T00:00:00"/>
    <x v="0"/>
    <x v="6"/>
    <x v="5"/>
    <s v="Ukraine"/>
    <s v="Export"/>
    <s v="Odesa"/>
    <s v="N/A"/>
  </r>
  <r>
    <x v="14"/>
    <n v="10400"/>
    <s v="N/A"/>
    <d v="2026-02-07T00:00:00"/>
    <x v="0"/>
    <x v="6"/>
    <x v="0"/>
    <s v="Ukraine"/>
    <s v="Export"/>
    <s v="Pivdennyi"/>
    <s v="N/A"/>
  </r>
  <r>
    <x v="0"/>
    <n v="10000"/>
    <s v="Region Grain Company"/>
    <d v="2026-02-07T00:00:00"/>
    <x v="0"/>
    <x v="6"/>
    <x v="5"/>
    <s v="Ukraine"/>
    <s v="Export"/>
    <s v="Odesa"/>
    <s v="N/A"/>
  </r>
  <r>
    <x v="2"/>
    <n v="7000"/>
    <s v="N/A"/>
    <d v="2026-02-07T00:00:00"/>
    <x v="0"/>
    <x v="6"/>
    <x v="0"/>
    <s v="Ukraine"/>
    <s v="Export"/>
    <s v="Pivdennyi"/>
    <s v="Sunflower Terminal"/>
  </r>
  <r>
    <x v="2"/>
    <n v="2205"/>
    <s v="N/A"/>
    <d v="2026-02-07T00:00:00"/>
    <x v="0"/>
    <x v="6"/>
    <x v="28"/>
    <s v="Ukraine"/>
    <s v="Export"/>
    <s v="Izmail"/>
    <s v="N/A"/>
  </r>
  <r>
    <x v="1"/>
    <n v="27000"/>
    <s v="N/A"/>
    <d v="2026-02-08T00:00:00"/>
    <x v="0"/>
    <x v="6"/>
    <x v="6"/>
    <s v="Ukraine"/>
    <s v="Export"/>
    <s v="Chornomorsk"/>
    <s v="Risoil-Ily"/>
  </r>
  <r>
    <x v="1"/>
    <n v="31929"/>
    <s v="N/A"/>
    <d v="2026-02-08T00:00:00"/>
    <x v="0"/>
    <x v="6"/>
    <x v="5"/>
    <s v="Ukraine"/>
    <s v="Export"/>
    <s v="Chornomorsk"/>
    <s v="Risoil-Ily"/>
  </r>
  <r>
    <x v="4"/>
    <n v="17000"/>
    <s v="N/A"/>
    <d v="2026-02-08T00:00:00"/>
    <x v="0"/>
    <x v="6"/>
    <x v="26"/>
    <s v="Ukraine"/>
    <s v="Export"/>
    <s v="Pivdennyi"/>
    <s v="Neptune (Mv Cargo)"/>
  </r>
  <r>
    <x v="1"/>
    <n v="30936"/>
    <s v="Cargill"/>
    <d v="2026-02-08T00:00:00"/>
    <x v="0"/>
    <x v="6"/>
    <x v="0"/>
    <s v="Ukraine"/>
    <s v="Export"/>
    <s v="Chornomorsk"/>
    <s v="Chornomorsk Trade Port"/>
  </r>
  <r>
    <x v="2"/>
    <n v="6600"/>
    <s v="N/A"/>
    <d v="2026-02-08T00:00:00"/>
    <x v="0"/>
    <x v="6"/>
    <x v="0"/>
    <s v="Ukraine"/>
    <s v="Export"/>
    <s v="Pivdennyi"/>
    <s v="Sunflower Terminal"/>
  </r>
  <r>
    <x v="1"/>
    <n v="27700"/>
    <s v="ADM"/>
    <d v="2026-02-08T00:00:00"/>
    <x v="0"/>
    <x v="6"/>
    <x v="12"/>
    <s v="Ukraine"/>
    <s v="Export"/>
    <s v="Odesa"/>
    <s v="Ukrelevatorprom"/>
  </r>
  <r>
    <x v="1"/>
    <n v="30642"/>
    <s v="N/A"/>
    <d v="2026-02-08T00:00:00"/>
    <x v="0"/>
    <x v="6"/>
    <x v="6"/>
    <s v="Ukraine"/>
    <s v="Export"/>
    <s v="Odesa"/>
    <s v="N/A"/>
  </r>
  <r>
    <x v="6"/>
    <n v="5410"/>
    <s v="N/A"/>
    <d v="2026-02-08T00:00:00"/>
    <x v="0"/>
    <x v="6"/>
    <x v="5"/>
    <s v="Ukraine"/>
    <s v="Export"/>
    <s v="Pivdennyi"/>
    <s v="N/A"/>
  </r>
  <r>
    <x v="1"/>
    <n v="33000"/>
    <s v="Nibulon"/>
    <d v="2026-02-09T00:00:00"/>
    <x v="0"/>
    <x v="6"/>
    <x v="26"/>
    <s v="Ukraine"/>
    <s v="Export"/>
    <s v="Pivdennyi"/>
    <s v="Tis-Fertilizers"/>
  </r>
  <r>
    <x v="2"/>
    <n v="2900"/>
    <s v="N/A"/>
    <d v="2026-02-09T00:00:00"/>
    <x v="0"/>
    <x v="6"/>
    <x v="7"/>
    <s v="Ukraine"/>
    <s v="Export"/>
    <s v="Chornomorsk"/>
    <s v="Risoil-Ily"/>
  </r>
  <r>
    <x v="1"/>
    <n v="9000"/>
    <s v="N/A"/>
    <d v="2026-02-09T00:00:00"/>
    <x v="0"/>
    <x v="6"/>
    <x v="5"/>
    <s v="Ukraine"/>
    <s v="Export"/>
    <s v="Chornomorsk"/>
    <s v="Eco Resource Hold. (Olir Grain)"/>
  </r>
  <r>
    <x v="2"/>
    <n v="12000"/>
    <s v="Bunge"/>
    <d v="2026-02-09T00:00:00"/>
    <x v="0"/>
    <x v="6"/>
    <x v="3"/>
    <s v="Ukraine"/>
    <s v="Export"/>
    <s v="Odesa"/>
    <s v="Opctc"/>
  </r>
  <r>
    <x v="1"/>
    <n v="30000"/>
    <s v="Louis Dreyfus"/>
    <d v="2026-02-09T00:00:00"/>
    <x v="0"/>
    <x v="6"/>
    <x v="0"/>
    <s v="Ukraine"/>
    <s v="Export"/>
    <s v="Odesa"/>
    <s v="Brooklyn"/>
  </r>
  <r>
    <x v="2"/>
    <n v="5100"/>
    <s v="Potoki"/>
    <d v="2026-02-09T00:00:00"/>
    <x v="0"/>
    <x v="6"/>
    <x v="5"/>
    <s v="Ukraine"/>
    <s v="Export"/>
    <s v="Pivdennyi"/>
    <s v="Sunflower Terminal"/>
  </r>
  <r>
    <x v="13"/>
    <n v="2002"/>
    <s v="Crystal Alliance Trade"/>
    <d v="2026-02-09T00:00:00"/>
    <x v="0"/>
    <x v="6"/>
    <x v="16"/>
    <s v="Ukraine"/>
    <s v="Export"/>
    <s v="Izmail"/>
    <s v="N/A"/>
  </r>
  <r>
    <x v="17"/>
    <n v="5500"/>
    <s v="N/A"/>
    <d v="2026-02-10T00:00:00"/>
    <x v="0"/>
    <x v="6"/>
    <x v="9"/>
    <s v="Ukraine"/>
    <s v="Export"/>
    <s v="Chornomorsk"/>
    <s v="N/A"/>
  </r>
  <r>
    <x v="1"/>
    <n v="27500"/>
    <s v="Kernel"/>
    <d v="2026-02-10T00:00:00"/>
    <x v="0"/>
    <x v="6"/>
    <x v="5"/>
    <s v="Ukraine"/>
    <s v="Export"/>
    <s v="Chornomorsk"/>
    <s v="Transbulk"/>
  </r>
  <r>
    <x v="2"/>
    <n v="6100"/>
    <s v="Potoki"/>
    <d v="2026-02-10T00:00:00"/>
    <x v="0"/>
    <x v="6"/>
    <x v="5"/>
    <s v="Ukraine"/>
    <s v="Export"/>
    <s v="Pivdennyi"/>
    <s v="Sunflower Terminal"/>
  </r>
  <r>
    <x v="1"/>
    <n v="25550"/>
    <s v="N/A"/>
    <d v="2026-02-10T00:00:00"/>
    <x v="0"/>
    <x v="6"/>
    <x v="0"/>
    <s v="Ukraine"/>
    <s v="Export"/>
    <s v="Chornomorsk"/>
    <s v="Risoil-Ily"/>
  </r>
  <r>
    <x v="1"/>
    <n v="27000"/>
    <s v="Kernel"/>
    <d v="2026-02-10T00:00:00"/>
    <x v="0"/>
    <x v="6"/>
    <x v="5"/>
    <s v="Ukraine"/>
    <s v="Export"/>
    <s v="Chornomorsk"/>
    <s v="Transbulk"/>
  </r>
  <r>
    <x v="3"/>
    <n v="6400"/>
    <s v="N/A"/>
    <d v="2026-02-10T00:00:00"/>
    <x v="0"/>
    <x v="6"/>
    <x v="5"/>
    <s v="Ukraine"/>
    <s v="Export"/>
    <s v="Chornomorsk"/>
    <s v="N/A"/>
  </r>
  <r>
    <x v="1"/>
    <n v="23500"/>
    <s v="ADM"/>
    <d v="2026-02-10T00:00:00"/>
    <x v="0"/>
    <x v="6"/>
    <x v="7"/>
    <s v="Ukraine"/>
    <s v="Export"/>
    <s v="Odesa"/>
    <s v="Ukrelevatorprom"/>
  </r>
  <r>
    <x v="1"/>
    <n v="22000"/>
    <s v="N/A"/>
    <d v="2026-02-10T00:00:00"/>
    <x v="0"/>
    <x v="6"/>
    <x v="5"/>
    <s v="Ukraine"/>
    <s v="Export"/>
    <s v="Odesa"/>
    <s v="N/A"/>
  </r>
  <r>
    <x v="19"/>
    <n v="5000"/>
    <s v="Region Grain Company"/>
    <d v="2026-02-10T00:00:00"/>
    <x v="0"/>
    <x v="6"/>
    <x v="5"/>
    <s v="Ukraine"/>
    <s v="Export"/>
    <s v="Chornomorsk"/>
    <s v="Chornomorsk Trade Port"/>
  </r>
  <r>
    <x v="14"/>
    <n v="19800"/>
    <s v="N/A"/>
    <d v="2026-02-10T00:00:00"/>
    <x v="0"/>
    <x v="6"/>
    <x v="17"/>
    <s v="Ukraine"/>
    <s v="Export"/>
    <s v="Pivdennyi"/>
    <s v="N/A"/>
  </r>
  <r>
    <x v="0"/>
    <n v="5400"/>
    <s v="Nibulon"/>
    <d v="2026-02-10T00:00:00"/>
    <x v="0"/>
    <x v="6"/>
    <x v="11"/>
    <s v="Ukraine"/>
    <s v="Export"/>
    <s v="Chornomorsk"/>
    <s v="Transservice 2008"/>
  </r>
  <r>
    <x v="1"/>
    <n v="10500"/>
    <s v="B&amp;Y"/>
    <d v="2026-02-11T00:00:00"/>
    <x v="0"/>
    <x v="6"/>
    <x v="10"/>
    <s v="Ukraine"/>
    <s v="Export"/>
    <s v="Odesa"/>
    <s v="Brooklyn"/>
  </r>
  <r>
    <x v="10"/>
    <n v="6000"/>
    <s v="N/A"/>
    <d v="2026-02-11T00:00:00"/>
    <x v="0"/>
    <x v="6"/>
    <x v="0"/>
    <s v="Ukraine"/>
    <s v="Export"/>
    <s v="Izmail"/>
    <s v="N/A"/>
  </r>
  <r>
    <x v="4"/>
    <n v="6000"/>
    <s v="N/A"/>
    <d v="2026-02-11T00:00:00"/>
    <x v="0"/>
    <x v="6"/>
    <x v="9"/>
    <s v="Ukraine"/>
    <s v="Export"/>
    <s v="Izmail"/>
    <s v="N/A"/>
  </r>
  <r>
    <x v="2"/>
    <n v="9000"/>
    <s v="Bunge"/>
    <d v="2026-02-12T00:00:00"/>
    <x v="0"/>
    <x v="6"/>
    <x v="0"/>
    <s v="Ukraine"/>
    <s v="Export"/>
    <s v="Odesa"/>
    <s v="Opctc"/>
  </r>
  <r>
    <x v="18"/>
    <n v="2500"/>
    <s v="N/A"/>
    <d v="2026-02-12T00:00:00"/>
    <x v="0"/>
    <x v="6"/>
    <x v="10"/>
    <s v="Ukraine"/>
    <s v="Export"/>
    <s v="Izmail"/>
    <s v="Dunaysudoremont"/>
  </r>
  <r>
    <x v="1"/>
    <n v="40500"/>
    <s v="Adelon"/>
    <d v="2026-02-12T00:00:00"/>
    <x v="0"/>
    <x v="6"/>
    <x v="5"/>
    <s v="Ukraine"/>
    <s v="Export"/>
    <s v="Odesa"/>
    <s v="N/A"/>
  </r>
  <r>
    <x v="1"/>
    <n v="48620"/>
    <s v="N/A"/>
    <d v="2026-02-12T00:00:00"/>
    <x v="0"/>
    <x v="6"/>
    <x v="3"/>
    <s v="Ukraine"/>
    <s v="Export"/>
    <s v="Chornomorsk"/>
    <s v="Risoil-Ily"/>
  </r>
  <r>
    <x v="0"/>
    <n v="6500"/>
    <s v="N/A"/>
    <d v="2026-02-13T00:00:00"/>
    <x v="0"/>
    <x v="6"/>
    <x v="5"/>
    <s v="Ukraine"/>
    <s v="Export"/>
    <s v="Izmail"/>
    <s v="N/A"/>
  </r>
  <r>
    <x v="4"/>
    <n v="6000"/>
    <s v="N/A"/>
    <d v="2026-02-13T00:00:00"/>
    <x v="0"/>
    <x v="6"/>
    <x v="5"/>
    <s v="Ukraine"/>
    <s v="Export"/>
    <s v="Izmail"/>
    <s v="N/A"/>
  </r>
  <r>
    <x v="0"/>
    <n v="9189"/>
    <s v="N/A"/>
    <d v="2026-02-13T00:00:00"/>
    <x v="0"/>
    <x v="6"/>
    <x v="5"/>
    <s v="Ukraine"/>
    <s v="Export"/>
    <s v="Chornomorsk"/>
    <s v="Eco Resource Hold. (Olir Grain)"/>
  </r>
  <r>
    <x v="19"/>
    <n v="4365"/>
    <s v="N/A"/>
    <d v="2026-02-13T00:00:00"/>
    <x v="0"/>
    <x v="6"/>
    <x v="0"/>
    <s v="Ukraine"/>
    <s v="Export"/>
    <s v="Chornomorsk"/>
    <s v="N/A"/>
  </r>
  <r>
    <x v="0"/>
    <n v="11000"/>
    <s v="N/A"/>
    <d v="2026-02-13T00:00:00"/>
    <x v="0"/>
    <x v="6"/>
    <x v="5"/>
    <s v="Ukraine"/>
    <s v="Export"/>
    <s v="Chornomorsk"/>
    <s v="Risoil-Ily"/>
  </r>
  <r>
    <x v="1"/>
    <n v="65300"/>
    <s v="N/A"/>
    <d v="2026-02-13T00:00:00"/>
    <x v="0"/>
    <x v="6"/>
    <x v="3"/>
    <s v="Ukraine"/>
    <s v="Export"/>
    <s v="Pivdennyi"/>
    <s v="Neptune (Mv Cargo)"/>
  </r>
  <r>
    <x v="4"/>
    <n v="60000"/>
    <s v="Nibulon"/>
    <d v="2026-02-13T00:00:00"/>
    <x v="0"/>
    <x v="6"/>
    <x v="20"/>
    <s v="Ukraine"/>
    <s v="Export"/>
    <s v="Pivdennyi"/>
    <s v="Tis-Grain"/>
  </r>
  <r>
    <x v="1"/>
    <n v="29679"/>
    <s v="Kernel"/>
    <d v="2026-02-13T00:00:00"/>
    <x v="0"/>
    <x v="6"/>
    <x v="5"/>
    <s v="Ukraine"/>
    <s v="Export"/>
    <s v="Chornomorsk"/>
    <s v="Transbulk"/>
  </r>
  <r>
    <x v="2"/>
    <n v="6200"/>
    <s v="N/A"/>
    <d v="2026-02-13T00:00:00"/>
    <x v="0"/>
    <x v="6"/>
    <x v="3"/>
    <s v="Ukraine"/>
    <s v="Export"/>
    <s v="Pivdennyi"/>
    <s v="Sunflower Terminal"/>
  </r>
  <r>
    <x v="0"/>
    <n v="3000"/>
    <s v="N/A"/>
    <d v="2026-02-13T00:00:00"/>
    <x v="0"/>
    <x v="6"/>
    <x v="10"/>
    <s v="Ukraine"/>
    <s v="Export"/>
    <s v="Odesa"/>
    <s v="N/A"/>
  </r>
  <r>
    <x v="1"/>
    <n v="31650"/>
    <s v="Nibulon"/>
    <d v="2026-02-14T00:00:00"/>
    <x v="0"/>
    <x v="6"/>
    <x v="5"/>
    <s v="Ukraine"/>
    <s v="Export"/>
    <s v="Odesa"/>
    <s v="Odesa State Silo"/>
  </r>
  <r>
    <x v="2"/>
    <n v="4000"/>
    <s v="Kernel"/>
    <d v="2026-02-14T00:00:00"/>
    <x v="0"/>
    <x v="6"/>
    <x v="3"/>
    <s v="Ukraine"/>
    <s v="Export"/>
    <s v="Chornomorsk"/>
    <s v="Tgt"/>
  </r>
  <r>
    <x v="13"/>
    <n v="1999"/>
    <s v="Kernel"/>
    <d v="2026-02-14T00:00:00"/>
    <x v="0"/>
    <x v="6"/>
    <x v="3"/>
    <s v="Ukraine"/>
    <s v="Export"/>
    <s v="Chornomorsk"/>
    <s v="Tgt"/>
  </r>
  <r>
    <x v="2"/>
    <n v="6000"/>
    <s v="Kernel"/>
    <d v="2026-02-14T00:00:00"/>
    <x v="0"/>
    <x v="6"/>
    <x v="35"/>
    <s v="Ukraine"/>
    <s v="Export"/>
    <s v="Chornomorsk"/>
    <s v="Tgt"/>
  </r>
  <r>
    <x v="1"/>
    <n v="51350"/>
    <s v="N/A"/>
    <d v="2026-02-14T00:00:00"/>
    <x v="0"/>
    <x v="6"/>
    <x v="38"/>
    <s v="Ukraine"/>
    <s v="Export"/>
    <s v="Pivdennyi"/>
    <s v="N/A"/>
  </r>
  <r>
    <x v="7"/>
    <n v="52000"/>
    <s v="N/A"/>
    <d v="2026-02-14T00:00:00"/>
    <x v="0"/>
    <x v="6"/>
    <x v="17"/>
    <s v="Ukraine"/>
    <s v="Export"/>
    <s v="Chornomorsk"/>
    <s v="N/A"/>
  </r>
  <r>
    <x v="14"/>
    <n v="8000"/>
    <s v="N/A"/>
    <d v="2026-02-14T00:00:00"/>
    <x v="0"/>
    <x v="6"/>
    <x v="17"/>
    <s v="Ukraine"/>
    <s v="Export"/>
    <s v="Chornomorsk"/>
    <s v="N/A"/>
  </r>
  <r>
    <x v="6"/>
    <n v="5350"/>
    <s v="N/A"/>
    <d v="2026-02-14T00:00:00"/>
    <x v="0"/>
    <x v="6"/>
    <x v="5"/>
    <s v="Ukraine"/>
    <s v="Export"/>
    <s v="Chornomorsk"/>
    <s v="N/A"/>
  </r>
  <r>
    <x v="4"/>
    <n v="30000"/>
    <s v="Agroprosperis"/>
    <d v="2026-02-14T00:00:00"/>
    <x v="0"/>
    <x v="6"/>
    <x v="26"/>
    <s v="Ukraine"/>
    <s v="Export"/>
    <s v="Pivdennyi"/>
    <s v="Tis-Fertilizers"/>
  </r>
  <r>
    <x v="2"/>
    <n v="3000"/>
    <s v="N/A"/>
    <d v="2026-02-14T00:00:00"/>
    <x v="0"/>
    <x v="6"/>
    <x v="7"/>
    <s v="Ukraine"/>
    <s v="Export"/>
    <s v="Pivdennyi"/>
    <s v="Abs"/>
  </r>
  <r>
    <x v="1"/>
    <n v="31259"/>
    <s v="Kernel"/>
    <d v="2026-02-14T00:00:00"/>
    <x v="0"/>
    <x v="6"/>
    <x v="0"/>
    <s v="Ukraine"/>
    <s v="Export"/>
    <s v="Chornomorsk"/>
    <s v="Transbulk"/>
  </r>
  <r>
    <x v="1"/>
    <n v="63792"/>
    <s v="Louis Dreyfus"/>
    <d v="2026-02-15T00:00:00"/>
    <x v="0"/>
    <x v="6"/>
    <x v="4"/>
    <s v="Ukraine"/>
    <s v="Export"/>
    <s v="Pivdennyi"/>
    <s v="Borivage"/>
  </r>
  <r>
    <x v="2"/>
    <n v="5250"/>
    <s v="Bunge"/>
    <d v="2026-02-15T00:00:00"/>
    <x v="0"/>
    <x v="6"/>
    <x v="0"/>
    <s v="Ukraine"/>
    <s v="Export"/>
    <s v="Odesa"/>
    <s v="Opctc"/>
  </r>
  <r>
    <x v="5"/>
    <n v="3448"/>
    <s v="N/A"/>
    <d v="2026-02-16T00:00:00"/>
    <x v="0"/>
    <x v="6"/>
    <x v="7"/>
    <s v="Ukraine"/>
    <s v="Export"/>
    <s v="Chornomorsk"/>
    <s v="Ttg"/>
  </r>
  <r>
    <x v="1"/>
    <n v="22500"/>
    <s v="Adelon"/>
    <d v="2026-02-16T00:00:00"/>
    <x v="0"/>
    <x v="6"/>
    <x v="5"/>
    <s v="Ukraine"/>
    <s v="Export"/>
    <s v="Chornomorsk"/>
    <s v="Chornomorsk Trade Port"/>
  </r>
  <r>
    <x v="1"/>
    <n v="24200"/>
    <s v="N/A"/>
    <d v="2026-02-16T00:00:00"/>
    <x v="0"/>
    <x v="6"/>
    <x v="6"/>
    <s v="Ukraine"/>
    <s v="Export"/>
    <s v="Chornomorsk"/>
    <s v="Risoil-Ily"/>
  </r>
  <r>
    <x v="13"/>
    <n v="3000"/>
    <s v="Kernel"/>
    <d v="2026-02-16T00:00:00"/>
    <x v="0"/>
    <x v="6"/>
    <x v="3"/>
    <s v="Ukraine"/>
    <s v="Export"/>
    <s v="Pivdennyi"/>
    <s v="Oet"/>
  </r>
  <r>
    <x v="2"/>
    <n v="3000"/>
    <s v="Kernel"/>
    <d v="2026-02-16T00:00:00"/>
    <x v="0"/>
    <x v="6"/>
    <x v="1"/>
    <s v="Ukraine"/>
    <s v="Export"/>
    <s v="Pivdennyi"/>
    <s v="Oet"/>
  </r>
  <r>
    <x v="2"/>
    <n v="12000"/>
    <s v="Kernel"/>
    <d v="2026-02-16T00:00:00"/>
    <x v="0"/>
    <x v="6"/>
    <x v="13"/>
    <s v="Ukraine"/>
    <s v="Export"/>
    <s v="Chornomorsk"/>
    <s v="Tgt"/>
  </r>
  <r>
    <x v="1"/>
    <n v="31477"/>
    <s v="Nibulon"/>
    <d v="2026-02-16T00:00:00"/>
    <x v="0"/>
    <x v="6"/>
    <x v="0"/>
    <s v="Ukraine"/>
    <s v="Export"/>
    <s v="Pivdennyi"/>
    <s v="Tis-Grain"/>
  </r>
  <r>
    <x v="4"/>
    <n v="27276"/>
    <s v="N/A"/>
    <d v="2026-02-17T00:00:00"/>
    <x v="0"/>
    <x v="6"/>
    <x v="6"/>
    <s v="Ukraine"/>
    <s v="Export"/>
    <s v="Pivdennyi"/>
    <s v="Tis-Fertilizers"/>
  </r>
  <r>
    <x v="0"/>
    <n v="29983"/>
    <s v="Agroprosperis"/>
    <d v="2026-02-17T00:00:00"/>
    <x v="0"/>
    <x v="6"/>
    <x v="4"/>
    <s v="Ukraine"/>
    <s v="Export"/>
    <s v="Chornomorsk"/>
    <s v="Transservice"/>
  </r>
  <r>
    <x v="1"/>
    <n v="64148"/>
    <s v="Louis Dreyfus"/>
    <d v="2026-02-17T00:00:00"/>
    <x v="0"/>
    <x v="6"/>
    <x v="6"/>
    <s v="Ukraine"/>
    <s v="Export"/>
    <s v="Odesa"/>
    <s v="Brooklyn"/>
  </r>
  <r>
    <x v="1"/>
    <n v="27006"/>
    <s v="Kernel"/>
    <d v="2026-02-17T00:00:00"/>
    <x v="0"/>
    <x v="6"/>
    <x v="5"/>
    <s v="Ukraine"/>
    <s v="Export"/>
    <s v="Chornomorsk"/>
    <s v="Transbulk"/>
  </r>
  <r>
    <x v="1"/>
    <n v="15000"/>
    <s v="Louis Dreyfus"/>
    <d v="2026-02-17T00:00:00"/>
    <x v="0"/>
    <x v="6"/>
    <x v="2"/>
    <s v="Ukraine"/>
    <s v="Export"/>
    <s v="Odesa"/>
    <s v="Brooklyn"/>
  </r>
  <r>
    <x v="4"/>
    <n v="56400"/>
    <s v="N/A"/>
    <d v="2026-02-17T00:00:00"/>
    <x v="0"/>
    <x v="6"/>
    <x v="19"/>
    <s v="Ukraine"/>
    <s v="Export"/>
    <s v="Pivdennyi"/>
    <s v="Neptune (Mv Cargo)"/>
  </r>
  <r>
    <x v="4"/>
    <n v="33000"/>
    <s v="ADM"/>
    <d v="2026-02-17T00:00:00"/>
    <x v="0"/>
    <x v="6"/>
    <x v="26"/>
    <s v="Ukraine"/>
    <s v="Export"/>
    <s v="Odesa"/>
    <s v="Ukrelevatorprom"/>
  </r>
  <r>
    <x v="0"/>
    <n v="9000"/>
    <s v="N/A"/>
    <d v="2026-02-17T00:00:00"/>
    <x v="0"/>
    <x v="6"/>
    <x v="11"/>
    <s v="Ukraine"/>
    <s v="Export"/>
    <s v="Odesa"/>
    <s v="N/A"/>
  </r>
  <r>
    <x v="4"/>
    <n v="5500"/>
    <s v="N/A"/>
    <d v="2026-02-17T00:00:00"/>
    <x v="0"/>
    <x v="6"/>
    <x v="0"/>
    <s v="Ukraine"/>
    <s v="Export"/>
    <s v="Odesa"/>
    <s v="N/A"/>
  </r>
  <r>
    <x v="7"/>
    <n v="45000"/>
    <s v="N/A"/>
    <d v="2026-02-17T00:00:00"/>
    <x v="0"/>
    <x v="6"/>
    <x v="17"/>
    <s v="Ukraine"/>
    <s v="Export"/>
    <s v="Pivdennyi"/>
    <s v="N/A"/>
  </r>
  <r>
    <x v="2"/>
    <n v="9000"/>
    <s v="Bunge"/>
    <d v="2026-02-18T00:00:00"/>
    <x v="0"/>
    <x v="6"/>
    <x v="3"/>
    <s v="Ukraine"/>
    <s v="Export"/>
    <s v="Odesa"/>
    <s v="Opctc"/>
  </r>
  <r>
    <x v="1"/>
    <n v="1000"/>
    <s v="B&amp;Y"/>
    <d v="2026-02-19T00:00:00"/>
    <x v="0"/>
    <x v="6"/>
    <x v="2"/>
    <s v="Ukraine"/>
    <s v="Export"/>
    <s v="Odesa"/>
    <s v="Brooklyn"/>
  </r>
  <r>
    <x v="1"/>
    <n v="12600"/>
    <s v="N/A"/>
    <d v="2026-02-19T00:00:00"/>
    <x v="0"/>
    <x v="6"/>
    <x v="5"/>
    <s v="Ukraine"/>
    <s v="Export"/>
    <s v="Chornomorsk"/>
    <s v="Eco Resource Hold. (Olir Grain)"/>
  </r>
  <r>
    <x v="2"/>
    <n v="14400"/>
    <s v="Kernel"/>
    <d v="2026-02-19T00:00:00"/>
    <x v="0"/>
    <x v="6"/>
    <x v="1"/>
    <s v="Ukraine"/>
    <s v="Export"/>
    <s v="Pivdennyi"/>
    <s v="Oet"/>
  </r>
  <r>
    <x v="4"/>
    <n v="30900"/>
    <s v="Kernel"/>
    <d v="2026-02-19T00:00:00"/>
    <x v="0"/>
    <x v="6"/>
    <x v="6"/>
    <s v="Ukraine"/>
    <s v="Export"/>
    <s v="Chornomorsk"/>
    <s v="Transbulk"/>
  </r>
  <r>
    <x v="1"/>
    <n v="24000"/>
    <s v="N/A"/>
    <d v="2026-02-19T00:00:00"/>
    <x v="0"/>
    <x v="6"/>
    <x v="5"/>
    <s v="Ukraine"/>
    <s v="Export"/>
    <s v="Odesa"/>
    <s v="N/A"/>
  </r>
  <r>
    <x v="0"/>
    <n v="2500"/>
    <s v="N/A"/>
    <d v="2026-02-19T00:00:00"/>
    <x v="0"/>
    <x v="6"/>
    <x v="30"/>
    <s v="Ukraine"/>
    <s v="Export"/>
    <s v="Odesa"/>
    <s v="N/A"/>
  </r>
  <r>
    <x v="1"/>
    <n v="24146"/>
    <s v="N/A"/>
    <d v="2026-02-20T00:00:00"/>
    <x v="0"/>
    <x v="6"/>
    <x v="5"/>
    <s v="Ukraine"/>
    <s v="Export"/>
    <s v="Chornomorsk"/>
    <s v="Chornomorsk Trade Port"/>
  </r>
  <r>
    <x v="1"/>
    <n v="53000"/>
    <s v="N/A"/>
    <d v="2026-02-20T00:00:00"/>
    <x v="0"/>
    <x v="6"/>
    <x v="39"/>
    <s v="Ukraine"/>
    <s v="Export"/>
    <s v="Chornomorsk"/>
    <s v="Risoil-Ily"/>
  </r>
  <r>
    <x v="1"/>
    <n v="25636"/>
    <s v="Kernel"/>
    <d v="2026-02-20T00:00:00"/>
    <x v="0"/>
    <x v="6"/>
    <x v="0"/>
    <s v="Ukraine"/>
    <s v="Export"/>
    <s v="Chornomorsk"/>
    <s v="Transbulk"/>
  </r>
  <r>
    <x v="1"/>
    <n v="30500"/>
    <s v="ADM"/>
    <d v="2026-02-20T00:00:00"/>
    <x v="0"/>
    <x v="6"/>
    <x v="12"/>
    <s v="Ukraine"/>
    <s v="Export"/>
    <s v="Odesa"/>
    <s v="Ukrelevatorprom"/>
  </r>
  <r>
    <x v="1"/>
    <n v="55850"/>
    <s v="Viterra (Glencore)"/>
    <d v="2026-02-20T00:00:00"/>
    <x v="0"/>
    <x v="6"/>
    <x v="3"/>
    <s v="Ukraine"/>
    <s v="Export"/>
    <s v="Chornomorsk"/>
    <s v="Igt"/>
  </r>
  <r>
    <x v="1"/>
    <n v="27000"/>
    <s v="N/A"/>
    <d v="2026-02-20T00:00:00"/>
    <x v="0"/>
    <x v="6"/>
    <x v="38"/>
    <s v="Ukraine"/>
    <s v="Export"/>
    <s v="Pivdennyi"/>
    <s v="Tis-Grain"/>
  </r>
  <r>
    <x v="17"/>
    <n v="5000"/>
    <s v="N/A"/>
    <d v="2026-02-21T00:00:00"/>
    <x v="0"/>
    <x v="6"/>
    <x v="9"/>
    <s v="Ukraine"/>
    <s v="Export"/>
    <s v="Chornomorsk"/>
    <s v="N/A"/>
  </r>
  <r>
    <x v="2"/>
    <n v="24500"/>
    <s v="Kernel"/>
    <d v="2026-02-21T00:00:00"/>
    <x v="0"/>
    <x v="6"/>
    <x v="8"/>
    <s v="Ukraine"/>
    <s v="Export"/>
    <s v="Chornomorsk"/>
    <s v="Tgt"/>
  </r>
  <r>
    <x v="2"/>
    <n v="6000"/>
    <s v="N/A"/>
    <d v="2026-02-21T00:00:00"/>
    <x v="0"/>
    <x v="6"/>
    <x v="4"/>
    <s v="Ukraine"/>
    <s v="Export"/>
    <s v="Odesa"/>
    <s v="Opctc"/>
  </r>
  <r>
    <x v="2"/>
    <n v="6000"/>
    <s v="Bunge"/>
    <d v="2026-02-21T00:00:00"/>
    <x v="0"/>
    <x v="6"/>
    <x v="35"/>
    <s v="Ukraine"/>
    <s v="Export"/>
    <s v="Odesa"/>
    <s v="Opctc"/>
  </r>
  <r>
    <x v="1"/>
    <n v="66000"/>
    <s v="N/A"/>
    <d v="2026-02-21T00:00:00"/>
    <x v="0"/>
    <x v="6"/>
    <x v="3"/>
    <s v="Ukraine"/>
    <s v="Export"/>
    <s v="Pivdennyi"/>
    <s v="Neptune (Mv Cargo)"/>
  </r>
  <r>
    <x v="2"/>
    <n v="2100"/>
    <s v="N/A"/>
    <d v="2026-02-21T00:00:00"/>
    <x v="0"/>
    <x v="6"/>
    <x v="10"/>
    <s v="Ukraine"/>
    <s v="Export"/>
    <s v="Chornomorsk"/>
    <s v="Risoil-Ily"/>
  </r>
  <r>
    <x v="13"/>
    <n v="2900"/>
    <s v="N/A"/>
    <d v="2026-02-21T00:00:00"/>
    <x v="0"/>
    <x v="6"/>
    <x v="10"/>
    <s v="Ukraine"/>
    <s v="Export"/>
    <s v="Chornomorsk"/>
    <s v="Risoil-Ily"/>
  </r>
  <r>
    <x v="7"/>
    <n v="2200"/>
    <s v="N/A"/>
    <d v="2026-02-21T00:00:00"/>
    <x v="0"/>
    <x v="6"/>
    <x v="11"/>
    <s v="Ukraine"/>
    <s v="Export"/>
    <s v="Chornomorsk"/>
    <s v="N/A"/>
  </r>
  <r>
    <x v="13"/>
    <n v="2592"/>
    <s v="Izmail-Transbulkterminal, Crystal Alliance Trade"/>
    <d v="2026-02-21T00:00:00"/>
    <x v="0"/>
    <x v="6"/>
    <x v="16"/>
    <s v="Ukraine"/>
    <s v="Export"/>
    <s v="Izmail"/>
    <s v="N/A"/>
  </r>
  <r>
    <x v="4"/>
    <n v="6600"/>
    <s v="Westchem"/>
    <d v="2026-02-22T00:00:00"/>
    <x v="0"/>
    <x v="6"/>
    <x v="7"/>
    <s v="Ukraine"/>
    <s v="Export"/>
    <s v="Chornomorsk"/>
    <s v="Chornomorsk Trade Port"/>
  </r>
  <r>
    <x v="0"/>
    <n v="2622"/>
    <s v="N/A"/>
    <d v="2026-02-22T00:00:00"/>
    <x v="0"/>
    <x v="6"/>
    <x v="5"/>
    <s v="Ukraine"/>
    <s v="Export"/>
    <s v="Chornomorsk"/>
    <s v="N/A"/>
  </r>
  <r>
    <x v="3"/>
    <n v="3000"/>
    <s v="N/A"/>
    <d v="2026-02-22T00:00:00"/>
    <x v="0"/>
    <x v="6"/>
    <x v="5"/>
    <s v="Ukraine"/>
    <s v="Export"/>
    <s v="Chornomorsk"/>
    <s v="N/A"/>
  </r>
  <r>
    <x v="4"/>
    <n v="31000"/>
    <s v="Viterra (Glencore)"/>
    <d v="2026-02-22T00:00:00"/>
    <x v="0"/>
    <x v="6"/>
    <x v="26"/>
    <s v="Ukraine"/>
    <s v="Export"/>
    <s v="Chornomorsk"/>
    <s v="Igt"/>
  </r>
  <r>
    <x v="1"/>
    <n v="5000"/>
    <s v="N/A"/>
    <d v="2026-02-22T00:00:00"/>
    <x v="0"/>
    <x v="6"/>
    <x v="7"/>
    <s v="Ukraine"/>
    <s v="Export"/>
    <s v="Chornomorsk"/>
    <s v="Eco Resource Hold. (Olir Grain)"/>
  </r>
  <r>
    <x v="1"/>
    <n v="61514"/>
    <s v="Kernel"/>
    <d v="2026-02-22T00:00:00"/>
    <x v="0"/>
    <x v="6"/>
    <x v="3"/>
    <s v="Ukraine"/>
    <s v="Export"/>
    <s v="Chornomorsk"/>
    <s v="Transbulk"/>
  </r>
  <r>
    <x v="1"/>
    <n v="27300"/>
    <s v="N/A"/>
    <d v="2026-02-22T00:00:00"/>
    <x v="0"/>
    <x v="6"/>
    <x v="5"/>
    <s v="Ukraine"/>
    <s v="Export"/>
    <s v="Chornomorsk"/>
    <s v="Risoil-Ily"/>
  </r>
  <r>
    <x v="0"/>
    <n v="5500"/>
    <s v="N/A"/>
    <d v="2026-02-23T00:00:00"/>
    <x v="0"/>
    <x v="6"/>
    <x v="7"/>
    <s v="Ukraine"/>
    <s v="Export"/>
    <s v="Chornomorsk"/>
    <s v="Chornomorsk Trade Port"/>
  </r>
  <r>
    <x v="20"/>
    <n v="25000"/>
    <s v="N/A"/>
    <d v="2026-02-23T00:00:00"/>
    <x v="0"/>
    <x v="6"/>
    <x v="7"/>
    <s v="Ukraine"/>
    <s v="Export"/>
    <s v="Pivdennyi"/>
    <s v="Tis-Grain"/>
  </r>
  <r>
    <x v="4"/>
    <n v="5000"/>
    <s v="N/A"/>
    <d v="2026-02-23T00:00:00"/>
    <x v="0"/>
    <x v="6"/>
    <x v="5"/>
    <s v="Ukraine"/>
    <s v="Export"/>
    <s v="Izmail"/>
    <s v="N/A"/>
  </r>
  <r>
    <x v="14"/>
    <n v="6600"/>
    <s v="Crystal Alliance Trade"/>
    <d v="2026-02-24T00:00:00"/>
    <x v="0"/>
    <x v="6"/>
    <x v="5"/>
    <s v="Ukraine"/>
    <s v="Export"/>
    <s v="Izmail"/>
    <s v="N/A"/>
  </r>
  <r>
    <x v="2"/>
    <n v="3250"/>
    <s v="Bunge"/>
    <d v="2026-02-24T00:00:00"/>
    <x v="0"/>
    <x v="6"/>
    <x v="0"/>
    <s v="Ukraine"/>
    <s v="Export"/>
    <s v="Odesa"/>
    <s v="Opctc"/>
  </r>
  <r>
    <x v="1"/>
    <n v="27685"/>
    <s v="N/A"/>
    <d v="2026-02-25T00:00:00"/>
    <x v="0"/>
    <x v="6"/>
    <x v="5"/>
    <s v="Ukraine"/>
    <s v="Export"/>
    <s v="Chornomorsk"/>
    <s v="Port Service"/>
  </r>
  <r>
    <x v="1"/>
    <n v="31900"/>
    <s v="N/A"/>
    <d v="2026-02-25T00:00:00"/>
    <x v="0"/>
    <x v="6"/>
    <x v="26"/>
    <s v="Ukraine"/>
    <s v="Export"/>
    <s v="Chornomorsk"/>
    <s v="Risoil-Ily"/>
  </r>
  <r>
    <x v="2"/>
    <n v="5800"/>
    <s v="N/A"/>
    <d v="2026-02-25T00:00:00"/>
    <x v="0"/>
    <x v="6"/>
    <x v="5"/>
    <s v="Ukraine"/>
    <s v="Export"/>
    <s v="Chornomorsk"/>
    <s v="Risoil-Ily"/>
  </r>
  <r>
    <x v="9"/>
    <n v="30000"/>
    <s v="Arista Trading"/>
    <d v="2026-02-25T00:00:00"/>
    <x v="0"/>
    <x v="6"/>
    <x v="23"/>
    <s v="Ukraine"/>
    <s v="Export"/>
    <s v="Odesa"/>
    <s v="Novotech"/>
  </r>
  <r>
    <x v="4"/>
    <n v="6000"/>
    <s v="N/A"/>
    <d v="2026-02-27T00:00:00"/>
    <x v="0"/>
    <x v="6"/>
    <x v="5"/>
    <s v="Ukraine"/>
    <s v="Export"/>
    <s v="Izmail"/>
    <s v="N/A"/>
  </r>
  <r>
    <x v="4"/>
    <n v="31500"/>
    <s v="Agroprosperis"/>
    <d v="2026-02-27T00:00:00"/>
    <x v="0"/>
    <x v="6"/>
    <x v="26"/>
    <s v="Ukraine"/>
    <s v="Export"/>
    <s v="Chornomorsk"/>
    <s v="Transservice"/>
  </r>
  <r>
    <x v="1"/>
    <n v="27500"/>
    <s v="ADM"/>
    <d v="2026-02-27T00:00:00"/>
    <x v="0"/>
    <x v="6"/>
    <x v="0"/>
    <s v="Ukraine"/>
    <s v="Export"/>
    <s v="Odesa"/>
    <s v="Ukrelevatorprom"/>
  </r>
  <r>
    <x v="1"/>
    <n v="12913"/>
    <s v="N/A"/>
    <d v="2026-02-27T00:00:00"/>
    <x v="0"/>
    <x v="6"/>
    <x v="15"/>
    <s v="Ukraine"/>
    <s v="Export"/>
    <s v="Chornomorsk"/>
    <s v="Risoil-Ily"/>
  </r>
  <r>
    <x v="2"/>
    <n v="6600"/>
    <s v="Bunge"/>
    <d v="2026-02-27T00:00:00"/>
    <x v="0"/>
    <x v="6"/>
    <x v="3"/>
    <s v="Ukraine"/>
    <s v="Export"/>
    <s v="Odesa"/>
    <s v="Opctc"/>
  </r>
  <r>
    <x v="1"/>
    <n v="31382"/>
    <s v="Viterra (Glencore)"/>
    <d v="2026-02-28T00:00:00"/>
    <x v="0"/>
    <x v="6"/>
    <x v="14"/>
    <s v="Ukraine"/>
    <s v="Export"/>
    <s v="Chornomorsk"/>
    <s v="Igt"/>
  </r>
  <r>
    <x v="1"/>
    <n v="66000"/>
    <s v="N/A"/>
    <d v="2026-02-28T00:00:00"/>
    <x v="0"/>
    <x v="6"/>
    <x v="5"/>
    <s v="Ukraine"/>
    <s v="Export"/>
    <s v="Pivdennyi"/>
    <s v="N/A"/>
  </r>
  <r>
    <x v="3"/>
    <n v="6500"/>
    <s v="N/A"/>
    <d v="2026-02-28T00:00:00"/>
    <x v="0"/>
    <x v="6"/>
    <x v="5"/>
    <s v="Ukraine"/>
    <s v="Export"/>
    <s v="Chornomorsk"/>
    <s v="N/A"/>
  </r>
  <r>
    <x v="22"/>
    <n v="4200"/>
    <s v="N/A"/>
    <d v="2026-02-28T00:00:00"/>
    <x v="0"/>
    <x v="6"/>
    <x v="14"/>
    <s v="Ukraine"/>
    <s v="Export"/>
    <s v="Chornomorsk"/>
    <s v="Chornomorsk Trade Port"/>
  </r>
  <r>
    <x v="4"/>
    <n v="28000"/>
    <s v="B&amp;Y"/>
    <d v="2026-02-28T00:00:00"/>
    <x v="0"/>
    <x v="6"/>
    <x v="26"/>
    <s v="Ukraine"/>
    <s v="Export"/>
    <s v="Odesa"/>
    <s v="Brooklyn"/>
  </r>
  <r>
    <x v="1"/>
    <n v="27500"/>
    <s v="N/A"/>
    <d v="2026-02-28T00:00:00"/>
    <x v="0"/>
    <x v="6"/>
    <x v="0"/>
    <s v="Ukraine"/>
    <s v="Export"/>
    <s v="Chornomorsk"/>
    <s v="N/A"/>
  </r>
  <r>
    <x v="13"/>
    <n v="7100"/>
    <s v="ADM"/>
    <d v="2026-03-01T00:00:00"/>
    <x v="0"/>
    <x v="7"/>
    <x v="3"/>
    <s v="Ukraine"/>
    <s v="Export"/>
    <s v="Chornomorsk"/>
    <s v="Risoil-Ily"/>
  </r>
  <r>
    <x v="2"/>
    <n v="7400"/>
    <s v="Bunge"/>
    <d v="2026-03-01T00:00:00"/>
    <x v="0"/>
    <x v="7"/>
    <x v="5"/>
    <s v="Ukraine"/>
    <s v="Export"/>
    <s v="Chornomorsk"/>
    <s v="Igt"/>
  </r>
  <r>
    <x v="1"/>
    <n v="64250"/>
    <s v="Adelon"/>
    <d v="2026-03-01T00:00:00"/>
    <x v="0"/>
    <x v="7"/>
    <x v="5"/>
    <s v="Ukraine"/>
    <s v="Export"/>
    <s v="Chornomorsk"/>
    <s v="Chornomorsk Trade Port"/>
  </r>
  <r>
    <x v="4"/>
    <n v="31300"/>
    <s v="N/A"/>
    <d v="2026-03-01T00:00:00"/>
    <x v="0"/>
    <x v="7"/>
    <x v="26"/>
    <s v="Ukraine"/>
    <s v="Export"/>
    <s v="Chornomorsk"/>
    <s v="N/A"/>
  </r>
  <r>
    <x v="1"/>
    <n v="28500"/>
    <s v="Louis Dreyfus"/>
    <d v="2026-03-01T00:00:00"/>
    <x v="0"/>
    <x v="7"/>
    <x v="0"/>
    <s v="Ukraine"/>
    <s v="Export"/>
    <s v="Odesa"/>
    <s v="Brooklyn"/>
  </r>
  <r>
    <x v="17"/>
    <n v="8050"/>
    <s v="N/A"/>
    <d v="2026-03-02T00:00:00"/>
    <x v="0"/>
    <x v="7"/>
    <x v="7"/>
    <s v="Ukraine"/>
    <s v="Export"/>
    <s v="Chornomorsk"/>
    <s v="N/A"/>
  </r>
  <r>
    <x v="1"/>
    <n v="65000"/>
    <s v="N/A"/>
    <d v="2026-03-02T00:00:00"/>
    <x v="0"/>
    <x v="7"/>
    <x v="3"/>
    <s v="Ukraine"/>
    <s v="Export"/>
    <s v="Chornomorsk"/>
    <s v="N/A"/>
  </r>
  <r>
    <x v="17"/>
    <n v="8050"/>
    <s v="N/A"/>
    <d v="2026-03-02T00:00:00"/>
    <x v="0"/>
    <x v="7"/>
    <x v="7"/>
    <s v="Ukraine"/>
    <s v="Export"/>
    <s v="Chornomorsk"/>
    <s v="N/A"/>
  </r>
  <r>
    <x v="1"/>
    <n v="32200"/>
    <s v="N/A"/>
    <d v="2026-03-02T00:00:00"/>
    <x v="0"/>
    <x v="7"/>
    <x v="5"/>
    <s v="Ukraine"/>
    <s v="Export"/>
    <s v="Odesa"/>
    <s v="N/A"/>
  </r>
  <r>
    <x v="1"/>
    <n v="7971"/>
    <s v="N/A"/>
    <d v="2026-03-02T00:00:00"/>
    <x v="0"/>
    <x v="7"/>
    <x v="2"/>
    <s v="Ukraine"/>
    <s v="Export"/>
    <s v="Pivdennyi"/>
    <s v="Tis-Ct"/>
  </r>
  <r>
    <x v="1"/>
    <n v="20918"/>
    <s v="Agromino"/>
    <d v="2026-03-02T00:00:00"/>
    <x v="0"/>
    <x v="7"/>
    <x v="5"/>
    <s v="Ukraine"/>
    <s v="Export"/>
    <s v="Chornomorsk"/>
    <s v="Trans-Agro"/>
  </r>
  <r>
    <x v="1"/>
    <n v="13800"/>
    <s v="N/A"/>
    <d v="2026-03-02T00:00:00"/>
    <x v="0"/>
    <x v="7"/>
    <x v="12"/>
    <s v="Ukraine"/>
    <s v="Export"/>
    <s v="Chornomorsk"/>
    <s v="Risoil-Ily"/>
  </r>
  <r>
    <x v="4"/>
    <n v="7151"/>
    <s v="Gravita-S"/>
    <d v="2026-03-02T00:00:00"/>
    <x v="0"/>
    <x v="7"/>
    <x v="6"/>
    <s v="Ukraine"/>
    <s v="Export"/>
    <s v="Reni"/>
    <s v="N/A"/>
  </r>
  <r>
    <x v="4"/>
    <n v="23400"/>
    <s v="N/A"/>
    <d v="2026-03-03T00:00:00"/>
    <x v="0"/>
    <x v="7"/>
    <x v="6"/>
    <s v="Ukraine"/>
    <s v="Export"/>
    <s v="Pivdennyi"/>
    <s v="Tis-Fertilizers"/>
  </r>
  <r>
    <x v="1"/>
    <n v="27029"/>
    <s v="Risoil"/>
    <d v="2026-03-03T00:00:00"/>
    <x v="0"/>
    <x v="7"/>
    <x v="6"/>
    <s v="Ukraine"/>
    <s v="Export"/>
    <s v="Chornomorsk"/>
    <s v="Risoil-Ily"/>
  </r>
  <r>
    <x v="8"/>
    <n v="5000"/>
    <s v="N/A"/>
    <d v="2026-03-03T00:00:00"/>
    <x v="0"/>
    <x v="7"/>
    <x v="0"/>
    <s v="Ukraine"/>
    <s v="Export"/>
    <s v="Odesa"/>
    <s v="N/A"/>
  </r>
  <r>
    <x v="8"/>
    <n v="2000"/>
    <s v="N/A"/>
    <d v="2026-03-03T00:00:00"/>
    <x v="0"/>
    <x v="7"/>
    <x v="0"/>
    <s v="Ukraine"/>
    <s v="Export"/>
    <s v="Odesa"/>
    <s v="N/A"/>
  </r>
  <r>
    <x v="4"/>
    <n v="6400"/>
    <s v="N/A"/>
    <d v="2026-03-03T00:00:00"/>
    <x v="0"/>
    <x v="7"/>
    <x v="12"/>
    <s v="Ukraine"/>
    <s v="Export"/>
    <s v="Chornomorsk"/>
    <s v="N/A"/>
  </r>
  <r>
    <x v="1"/>
    <n v="18189"/>
    <s v="N/A"/>
    <d v="2026-03-03T00:00:00"/>
    <x v="0"/>
    <x v="7"/>
    <x v="12"/>
    <s v="Ukraine"/>
    <s v="Export"/>
    <s v="Chornomorsk"/>
    <s v="Eco Resource Hold. (Olir Grain)"/>
  </r>
  <r>
    <x v="0"/>
    <n v="6200"/>
    <s v="N/A"/>
    <d v="2026-03-03T00:00:00"/>
    <x v="0"/>
    <x v="7"/>
    <x v="12"/>
    <s v="Ukraine"/>
    <s v="Export"/>
    <s v="Chornomorsk"/>
    <s v="Eco Resource Hold. (Olir Grain)"/>
  </r>
  <r>
    <x v="1"/>
    <n v="6000"/>
    <s v="N/A"/>
    <d v="2026-03-03T00:00:00"/>
    <x v="0"/>
    <x v="7"/>
    <x v="2"/>
    <s v="Ukraine"/>
    <s v="Export"/>
    <s v="Odesa"/>
    <s v="N/A"/>
  </r>
  <r>
    <x v="4"/>
    <n v="30000"/>
    <s v="Louis Dreyfus"/>
    <d v="2026-03-03T00:00:00"/>
    <x v="0"/>
    <x v="7"/>
    <x v="26"/>
    <s v="Ukraine"/>
    <s v="Export"/>
    <s v="Odesa"/>
    <s v="Brooklyn"/>
  </r>
  <r>
    <x v="1"/>
    <n v="4970"/>
    <s v="Profit Export"/>
    <d v="2026-03-03T00:00:00"/>
    <x v="0"/>
    <x v="7"/>
    <x v="7"/>
    <s v="Ukraine"/>
    <s v="Export"/>
    <s v="Izmail"/>
    <s v="N/A"/>
  </r>
  <r>
    <x v="4"/>
    <n v="30000"/>
    <s v="N/A"/>
    <d v="2026-03-04T00:00:00"/>
    <x v="0"/>
    <x v="7"/>
    <x v="6"/>
    <s v="Ukraine"/>
    <s v="Export"/>
    <s v="Pivdennyi"/>
    <s v="Tis-Fertilizers"/>
  </r>
  <r>
    <x v="1"/>
    <n v="20000"/>
    <s v="Adelon"/>
    <d v="2026-03-04T00:00:00"/>
    <x v="0"/>
    <x v="7"/>
    <x v="5"/>
    <s v="Ukraine"/>
    <s v="Export"/>
    <s v="Chornomorsk"/>
    <s v="Chornomorsk Trade Port"/>
  </r>
  <r>
    <x v="1"/>
    <n v="65550"/>
    <s v="N/A"/>
    <d v="2026-03-04T00:00:00"/>
    <x v="0"/>
    <x v="7"/>
    <x v="18"/>
    <s v="Ukraine"/>
    <s v="Export"/>
    <s v="Chornomorsk"/>
    <s v="Transbulk"/>
  </r>
  <r>
    <x v="1"/>
    <n v="30552"/>
    <s v="N/A"/>
    <d v="2026-03-04T00:00:00"/>
    <x v="0"/>
    <x v="7"/>
    <x v="5"/>
    <s v="Ukraine"/>
    <s v="Export"/>
    <s v="Chornomorsk"/>
    <s v="N/A"/>
  </r>
  <r>
    <x v="7"/>
    <n v="48295"/>
    <s v="N/A"/>
    <d v="2026-03-04T00:00:00"/>
    <x v="0"/>
    <x v="7"/>
    <x v="17"/>
    <s v="Ukraine"/>
    <s v="Export"/>
    <s v="Chornomorsk"/>
    <s v="N/A"/>
  </r>
  <r>
    <x v="14"/>
    <n v="10000"/>
    <s v="N/A"/>
    <d v="2026-03-04T00:00:00"/>
    <x v="0"/>
    <x v="7"/>
    <x v="17"/>
    <s v="Ukraine"/>
    <s v="Export"/>
    <s v="Chornomorsk"/>
    <s v="N/A"/>
  </r>
  <r>
    <x v="7"/>
    <n v="7500"/>
    <s v="N/A"/>
    <d v="2026-03-04T00:00:00"/>
    <x v="0"/>
    <x v="7"/>
    <x v="3"/>
    <s v="Ukraine"/>
    <s v="Export"/>
    <s v="Chornomorsk"/>
    <s v="N/A"/>
  </r>
  <r>
    <x v="1"/>
    <n v="23311"/>
    <s v="N/A"/>
    <d v="2026-03-04T00:00:00"/>
    <x v="0"/>
    <x v="7"/>
    <x v="5"/>
    <s v="Ukraine"/>
    <s v="Export"/>
    <s v="Chornomorsk"/>
    <s v="Chornomorsk Trade Port"/>
  </r>
  <r>
    <x v="7"/>
    <n v="5500"/>
    <s v="N/A"/>
    <d v="2026-03-04T00:00:00"/>
    <x v="0"/>
    <x v="7"/>
    <x v="6"/>
    <s v="Ukraine"/>
    <s v="Export"/>
    <s v="Chornomorsk"/>
    <s v="N/A"/>
  </r>
  <r>
    <x v="1"/>
    <n v="30552"/>
    <s v="N/A"/>
    <d v="2026-03-04T00:00:00"/>
    <x v="0"/>
    <x v="7"/>
    <x v="5"/>
    <s v="Ukraine"/>
    <s v="Export"/>
    <s v="Chornomorsk"/>
    <s v="Risoil-Ily"/>
  </r>
  <r>
    <x v="0"/>
    <n v="63450"/>
    <s v="Adm"/>
    <d v="2026-03-05T00:00:00"/>
    <x v="0"/>
    <x v="7"/>
    <x v="4"/>
    <s v="Ukraine"/>
    <s v="Export"/>
    <s v="Odesa"/>
    <s v="Ukrelevatorprom"/>
  </r>
  <r>
    <x v="1"/>
    <n v="33000"/>
    <s v="Kernel"/>
    <d v="2026-03-05T00:00:00"/>
    <x v="0"/>
    <x v="7"/>
    <x v="6"/>
    <s v="Ukraine"/>
    <s v="Export"/>
    <s v="Chornomorsk"/>
    <s v="Transbulk"/>
  </r>
  <r>
    <x v="4"/>
    <n v="3072"/>
    <s v="Profit Export"/>
    <d v="2026-03-05T00:00:00"/>
    <x v="0"/>
    <x v="7"/>
    <x v="10"/>
    <s v="Ukraine"/>
    <s v="Export"/>
    <s v="Izmail"/>
    <s v="Dunaysudoremont"/>
  </r>
  <r>
    <x v="1"/>
    <n v="26400"/>
    <s v="N/A"/>
    <d v="2026-03-05T00:00:00"/>
    <x v="0"/>
    <x v="7"/>
    <x v="0"/>
    <s v="Ukraine"/>
    <s v="Export"/>
    <s v="Chornomorsk"/>
    <s v="Risoil-Ily"/>
  </r>
  <r>
    <x v="1"/>
    <n v="50600"/>
    <s v="Louis Dreyfus"/>
    <d v="2026-03-05T00:00:00"/>
    <x v="0"/>
    <x v="7"/>
    <x v="22"/>
    <s v="Ukraine"/>
    <s v="Export"/>
    <s v="Pivdennyi"/>
    <s v="Borivage"/>
  </r>
  <r>
    <x v="1"/>
    <n v="12000"/>
    <s v="N/A"/>
    <d v="2026-03-05T00:00:00"/>
    <x v="0"/>
    <x v="7"/>
    <x v="5"/>
    <s v="Ukraine"/>
    <s v="Export"/>
    <s v="Chornomorsk"/>
    <s v="N/A"/>
  </r>
  <r>
    <x v="1"/>
    <n v="28800"/>
    <s v="Viterra (Glencore)"/>
    <d v="2026-03-05T00:00:00"/>
    <x v="0"/>
    <x v="7"/>
    <x v="5"/>
    <s v="Ukraine"/>
    <s v="Export"/>
    <s v="Chornomorsk"/>
    <s v="Igt"/>
  </r>
  <r>
    <x v="8"/>
    <n v="2023"/>
    <s v="Kernel"/>
    <d v="2026-03-05T00:00:00"/>
    <x v="0"/>
    <x v="7"/>
    <x v="10"/>
    <s v="Ukraine"/>
    <s v="Export"/>
    <s v="Chornomorsk"/>
    <s v="Tgt"/>
  </r>
  <r>
    <x v="2"/>
    <n v="9000"/>
    <s v="Kernel"/>
    <d v="2026-03-05T00:00:00"/>
    <x v="0"/>
    <x v="7"/>
    <x v="0"/>
    <s v="Ukraine"/>
    <s v="Export"/>
    <s v="Chornomorsk"/>
    <s v="Tgt"/>
  </r>
  <r>
    <x v="2"/>
    <n v="1000"/>
    <s v="Kernel"/>
    <d v="2026-03-05T00:00:00"/>
    <x v="0"/>
    <x v="7"/>
    <x v="10"/>
    <s v="Ukraine"/>
    <s v="Export"/>
    <s v="Chornomorsk"/>
    <s v="Tgt"/>
  </r>
  <r>
    <x v="1"/>
    <n v="65000"/>
    <s v="N/A"/>
    <d v="2026-03-05T00:00:00"/>
    <x v="0"/>
    <x v="7"/>
    <x v="3"/>
    <s v="Ukraine"/>
    <s v="Export"/>
    <s v="Pivdennyi"/>
    <s v="Neptune (Mv Cargo)"/>
  </r>
  <r>
    <x v="1"/>
    <n v="28639"/>
    <s v="Kernel"/>
    <d v="2026-03-06T00:00:00"/>
    <x v="0"/>
    <x v="7"/>
    <x v="0"/>
    <s v="Ukraine"/>
    <s v="Export"/>
    <s v="Chornomorsk"/>
    <s v="Transbulk"/>
  </r>
  <r>
    <x v="2"/>
    <n v="3030"/>
    <s v="Kernel"/>
    <d v="2026-03-07T00:00:00"/>
    <x v="0"/>
    <x v="7"/>
    <x v="0"/>
    <s v="Ukraine"/>
    <s v="Export"/>
    <s v="Chornomorsk"/>
    <s v="Tgt"/>
  </r>
  <r>
    <x v="2"/>
    <n v="2920"/>
    <s v="Kernel"/>
    <d v="2026-03-07T00:00:00"/>
    <x v="0"/>
    <x v="7"/>
    <x v="0"/>
    <s v="Ukraine"/>
    <s v="Export"/>
    <s v="Chornomorsk"/>
    <s v="Tgt"/>
  </r>
  <r>
    <x v="2"/>
    <n v="11500"/>
    <s v="Kernel"/>
    <d v="2026-03-07T00:00:00"/>
    <x v="0"/>
    <x v="7"/>
    <x v="8"/>
    <s v="Ukraine"/>
    <s v="Export"/>
    <s v="Pivdennyi"/>
    <s v="Oet"/>
  </r>
  <r>
    <x v="2"/>
    <n v="3000"/>
    <s v="Kernel"/>
    <d v="2026-03-07T00:00:00"/>
    <x v="0"/>
    <x v="7"/>
    <x v="40"/>
    <s v="Ukraine"/>
    <s v="Export"/>
    <s v="Pivdennyi"/>
    <s v="Oet"/>
  </r>
  <r>
    <x v="2"/>
    <n v="4000"/>
    <s v="Kernel"/>
    <d v="2026-03-07T00:00:00"/>
    <x v="0"/>
    <x v="7"/>
    <x v="20"/>
    <s v="Ukraine"/>
    <s v="Export"/>
    <s v="Pivdennyi"/>
    <s v="Oet"/>
  </r>
  <r>
    <x v="4"/>
    <n v="26500"/>
    <s v="Adm"/>
    <d v="2026-03-08T00:00:00"/>
    <x v="0"/>
    <x v="7"/>
    <x v="7"/>
    <s v="Ukraine"/>
    <s v="Export"/>
    <s v="Chornomorsk"/>
    <s v="N/A"/>
  </r>
  <r>
    <x v="1"/>
    <n v="31200"/>
    <s v="Cargill"/>
    <d v="2026-03-08T00:00:00"/>
    <x v="0"/>
    <x v="7"/>
    <x v="0"/>
    <s v="Ukraine"/>
    <s v="Export"/>
    <s v="Chornomorsk"/>
    <s v="Chornomorsk Trade Port"/>
  </r>
  <r>
    <x v="1"/>
    <n v="30800"/>
    <s v="N/A"/>
    <d v="2026-03-08T00:00:00"/>
    <x v="0"/>
    <x v="7"/>
    <x v="12"/>
    <s v="Ukraine"/>
    <s v="Export"/>
    <s v="Chornomorsk"/>
    <s v="Risoil-Ily"/>
  </r>
  <r>
    <x v="20"/>
    <n v="30000"/>
    <s v="Louis Dreyfus"/>
    <d v="2026-03-08T00:00:00"/>
    <x v="0"/>
    <x v="7"/>
    <x v="15"/>
    <s v="Ukraine"/>
    <s v="Export"/>
    <s v="Pivdennyi"/>
    <s v="Borivage"/>
  </r>
  <r>
    <x v="20"/>
    <n v="25000"/>
    <s v="N/A"/>
    <d v="2026-03-08T00:00:00"/>
    <x v="0"/>
    <x v="7"/>
    <x v="6"/>
    <s v="Ukraine"/>
    <s v="Export"/>
    <s v="Pivdennyi"/>
    <s v="Tis-Grain"/>
  </r>
  <r>
    <x v="0"/>
    <n v="11000"/>
    <s v="N/A"/>
    <d v="2026-03-08T00:00:00"/>
    <x v="0"/>
    <x v="7"/>
    <x v="7"/>
    <s v="Ukraine"/>
    <s v="Export"/>
    <s v="Odesa"/>
    <s v="N/A"/>
  </r>
  <r>
    <x v="3"/>
    <n v="6700"/>
    <s v="N/A"/>
    <d v="2026-03-08T00:00:00"/>
    <x v="0"/>
    <x v="7"/>
    <x v="5"/>
    <s v="Ukraine"/>
    <s v="Export"/>
    <s v="Chornomorsk"/>
    <s v="N/A"/>
  </r>
  <r>
    <x v="7"/>
    <n v="2600"/>
    <s v="N/A"/>
    <d v="2026-03-08T00:00:00"/>
    <x v="0"/>
    <x v="7"/>
    <x v="5"/>
    <s v="Ukraine"/>
    <s v="Export"/>
    <s v="Chornomorsk"/>
    <s v="N/A"/>
  </r>
  <r>
    <x v="2"/>
    <n v="3000"/>
    <s v="N/A"/>
    <d v="2026-03-08T00:00:00"/>
    <x v="0"/>
    <x v="7"/>
    <x v="6"/>
    <s v="Ukraine"/>
    <s v="Export"/>
    <s v="Pivdennyi"/>
    <s v="Sunflower Terminal"/>
  </r>
  <r>
    <x v="2"/>
    <n v="9000"/>
    <s v="Alfa Trading (Wilmar)"/>
    <d v="2026-03-09T00:00:00"/>
    <x v="0"/>
    <x v="7"/>
    <x v="3"/>
    <s v="Ukraine"/>
    <s v="Export"/>
    <s v="Pivdennyi"/>
    <s v="Delta-Wilmar"/>
  </r>
  <r>
    <x v="2"/>
    <n v="6000"/>
    <s v="N/A"/>
    <d v="2026-03-09T00:00:00"/>
    <x v="0"/>
    <x v="7"/>
    <x v="0"/>
    <s v="Ukraine"/>
    <s v="Export"/>
    <s v="Pivdennyi"/>
    <s v="Abs"/>
  </r>
  <r>
    <x v="1"/>
    <n v="5500"/>
    <s v="N/A"/>
    <d v="2026-03-10T00:00:00"/>
    <x v="0"/>
    <x v="7"/>
    <x v="10"/>
    <s v="Ukraine"/>
    <s v="Export"/>
    <s v="Chornomorsk"/>
    <s v="Risoil-Ily"/>
  </r>
  <r>
    <x v="14"/>
    <n v="10000"/>
    <s v="N/A"/>
    <d v="2026-03-10T00:00:00"/>
    <x v="0"/>
    <x v="7"/>
    <x v="14"/>
    <s v="Ukraine"/>
    <s v="Export"/>
    <s v="Chornomorsk"/>
    <s v="N/A"/>
  </r>
  <r>
    <x v="2"/>
    <n v="5300"/>
    <s v="Potoki"/>
    <d v="2026-03-10T00:00:00"/>
    <x v="0"/>
    <x v="7"/>
    <x v="5"/>
    <s v="Ukraine"/>
    <s v="Export"/>
    <s v="Pivdennyi"/>
    <s v="Sunflower Terminal"/>
  </r>
  <r>
    <x v="2"/>
    <n v="18600"/>
    <s v="N/A"/>
    <d v="2026-03-10T00:00:00"/>
    <x v="0"/>
    <x v="7"/>
    <x v="4"/>
    <s v="Ukraine"/>
    <s v="Export"/>
    <s v="Chornomorsk"/>
    <s v="Risoil-Ily"/>
  </r>
  <r>
    <x v="1"/>
    <n v="10700"/>
    <s v="Kernel"/>
    <d v="2026-03-10T00:00:00"/>
    <x v="0"/>
    <x v="7"/>
    <x v="15"/>
    <s v="Ukraine"/>
    <s v="Export"/>
    <s v="Chornomorsk"/>
    <s v="Transbulk"/>
  </r>
  <r>
    <x v="5"/>
    <n v="13800"/>
    <s v="Kernel"/>
    <d v="2026-03-10T00:00:00"/>
    <x v="0"/>
    <x v="7"/>
    <x v="15"/>
    <s v="Ukraine"/>
    <s v="Export"/>
    <s v="Chornomorsk"/>
    <s v="Transbulk"/>
  </r>
  <r>
    <x v="5"/>
    <n v="7000"/>
    <s v="N/A"/>
    <d v="2026-03-10T00:00:00"/>
    <x v="0"/>
    <x v="7"/>
    <x v="15"/>
    <s v="Ukraine"/>
    <s v="Export"/>
    <s v="Pivdennyi"/>
    <s v="N/A"/>
  </r>
  <r>
    <x v="1"/>
    <n v="29700"/>
    <s v="Kernel"/>
    <d v="2026-03-10T00:00:00"/>
    <x v="0"/>
    <x v="7"/>
    <x v="0"/>
    <s v="Ukraine"/>
    <s v="Export"/>
    <s v="Chornomorsk"/>
    <s v="Transbulk"/>
  </r>
  <r>
    <x v="6"/>
    <n v="2050"/>
    <s v="N/A"/>
    <d v="2026-03-10T00:00:00"/>
    <x v="0"/>
    <x v="7"/>
    <x v="34"/>
    <s v="Ukraine"/>
    <s v="Export"/>
    <s v="Pivdennyi"/>
    <s v="N/A"/>
  </r>
  <r>
    <x v="1"/>
    <n v="30000"/>
    <s v="Nibulon"/>
    <d v="2026-03-11T00:00:00"/>
    <x v="0"/>
    <x v="7"/>
    <x v="14"/>
    <s v="Ukraine"/>
    <s v="Export"/>
    <s v="Pivdennyi"/>
    <s v="Tis-Grain"/>
  </r>
  <r>
    <x v="4"/>
    <n v="30800"/>
    <s v="N/A"/>
    <d v="2026-03-11T00:00:00"/>
    <x v="0"/>
    <x v="7"/>
    <x v="6"/>
    <s v="Ukraine"/>
    <s v="Export"/>
    <s v="Chornomorsk"/>
    <s v="Risoil-Ily"/>
  </r>
  <r>
    <x v="2"/>
    <n v="6215"/>
    <s v="N/A"/>
    <d v="2026-03-11T00:00:00"/>
    <x v="0"/>
    <x v="7"/>
    <x v="1"/>
    <s v="Ukraine"/>
    <s v="Export"/>
    <s v="Chornomorsk"/>
    <s v="Risoil-Ily"/>
  </r>
  <r>
    <x v="1"/>
    <n v="25300"/>
    <s v="Kernel"/>
    <d v="2026-03-11T00:00:00"/>
    <x v="0"/>
    <x v="7"/>
    <x v="0"/>
    <s v="Ukraine"/>
    <s v="Export"/>
    <s v="Chornomorsk"/>
    <s v="Transbulk"/>
  </r>
  <r>
    <x v="1"/>
    <n v="26000"/>
    <s v="N/A"/>
    <d v="2026-03-11T00:00:00"/>
    <x v="0"/>
    <x v="7"/>
    <x v="30"/>
    <s v="Ukraine"/>
    <s v="Export"/>
    <s v="Odesa"/>
    <s v="N/A"/>
  </r>
  <r>
    <x v="2"/>
    <n v="5900"/>
    <s v="Alfa Trading (Wilmar)"/>
    <d v="2026-03-11T00:00:00"/>
    <x v="0"/>
    <x v="7"/>
    <x v="5"/>
    <s v="Ukraine"/>
    <s v="Export"/>
    <s v="Pivdennyi"/>
    <s v="Delta-Wilmar"/>
  </r>
  <r>
    <x v="1"/>
    <n v="28595"/>
    <s v="Kernel"/>
    <d v="2026-03-12T00:00:00"/>
    <x v="0"/>
    <x v="7"/>
    <x v="0"/>
    <s v="Ukraine"/>
    <s v="Export"/>
    <s v="Chornomorsk"/>
    <s v="Transbulk"/>
  </r>
  <r>
    <x v="20"/>
    <n v="6000"/>
    <s v="N/A"/>
    <d v="2026-03-12T00:00:00"/>
    <x v="0"/>
    <x v="7"/>
    <x v="7"/>
    <s v="Ukraine"/>
    <s v="Export"/>
    <s v="Pivdennyi"/>
    <s v="Tis-Grain"/>
  </r>
  <r>
    <x v="20"/>
    <n v="27000"/>
    <s v="N/A"/>
    <d v="2026-03-12T00:00:00"/>
    <x v="0"/>
    <x v="7"/>
    <x v="6"/>
    <s v="Ukraine"/>
    <s v="Export"/>
    <s v="Pivdennyi"/>
    <s v="Neptune (Mv Cargo)"/>
  </r>
  <r>
    <x v="1"/>
    <n v="20000"/>
    <s v="N/A"/>
    <d v="2026-03-12T00:00:00"/>
    <x v="0"/>
    <x v="7"/>
    <x v="7"/>
    <s v="Ukraine"/>
    <s v="Export"/>
    <s v="Odesa"/>
    <s v="N/A"/>
  </r>
  <r>
    <x v="1"/>
    <n v="3978"/>
    <s v="N/A"/>
    <d v="2026-03-12T00:00:00"/>
    <x v="0"/>
    <x v="7"/>
    <x v="0"/>
    <s v="Ukraine"/>
    <s v="Export"/>
    <s v="Chornomorsk"/>
    <s v="Ttg"/>
  </r>
  <r>
    <x v="2"/>
    <n v="5250"/>
    <s v="Kernel"/>
    <d v="2026-03-12T00:00:00"/>
    <x v="0"/>
    <x v="7"/>
    <x v="0"/>
    <s v="Ukraine"/>
    <s v="Export"/>
    <s v="Chornomorsk"/>
    <s v="Tgt"/>
  </r>
  <r>
    <x v="2"/>
    <n v="6000"/>
    <s v="N/A"/>
    <d v="2026-03-13T00:00:00"/>
    <x v="0"/>
    <x v="7"/>
    <x v="0"/>
    <s v="Ukraine"/>
    <s v="Export"/>
    <s v="Pivdennyi"/>
    <s v="Sunflower Terminal"/>
  </r>
  <r>
    <x v="13"/>
    <n v="2002.07"/>
    <s v="Crystal Alliance Trade"/>
    <d v="2026-03-14T00:00:00"/>
    <x v="0"/>
    <x v="7"/>
    <x v="16"/>
    <s v="Ukraine"/>
    <s v="Export"/>
    <s v="Izmail"/>
    <s v="N/A"/>
  </r>
  <r>
    <x v="4"/>
    <n v="6200"/>
    <s v="Westchem"/>
    <d v="2026-03-15T00:00:00"/>
    <x v="0"/>
    <x v="7"/>
    <x v="7"/>
    <s v="Ukraine"/>
    <s v="Export"/>
    <s v="Chornomorsk"/>
    <s v="Chornomorsk Trade Port"/>
  </r>
  <r>
    <x v="4"/>
    <n v="30000"/>
    <s v="Louis Dreyfus"/>
    <d v="2026-03-15T00:00:00"/>
    <x v="0"/>
    <x v="7"/>
    <x v="26"/>
    <s v="Ukraine"/>
    <s v="Export"/>
    <s v="Odesa"/>
    <s v="Brooklyn"/>
  </r>
  <r>
    <x v="1"/>
    <n v="14000"/>
    <s v="N/A"/>
    <d v="2026-03-15T00:00:00"/>
    <x v="0"/>
    <x v="7"/>
    <x v="15"/>
    <s v="Ukraine"/>
    <s v="Export"/>
    <s v="Chornomorsk"/>
    <s v="Risoil-Ily"/>
  </r>
  <r>
    <x v="1"/>
    <n v="5000"/>
    <s v="N/A"/>
    <d v="2026-03-15T00:00:00"/>
    <x v="0"/>
    <x v="7"/>
    <x v="5"/>
    <s v="Ukraine"/>
    <s v="Export"/>
    <s v="Reni"/>
    <s v="N/A"/>
  </r>
  <r>
    <x v="1"/>
    <n v="27500"/>
    <s v="Kernel"/>
    <d v="2026-03-15T00:00:00"/>
    <x v="0"/>
    <x v="7"/>
    <x v="0"/>
    <s v="Ukraine"/>
    <s v="Export"/>
    <s v="Chornomorsk"/>
    <s v="Transbulk"/>
  </r>
  <r>
    <x v="10"/>
    <n v="3299"/>
    <s v="N/A"/>
    <d v="2026-03-15T00:00:00"/>
    <x v="0"/>
    <x v="7"/>
    <x v="0"/>
    <s v="Ukraine"/>
    <s v="Export"/>
    <s v="Izmail"/>
    <s v="N/A"/>
  </r>
  <r>
    <x v="1"/>
    <n v="64930"/>
    <s v="N/A"/>
    <d v="2026-03-15T00:00:00"/>
    <x v="0"/>
    <x v="7"/>
    <x v="14"/>
    <s v="Ukraine"/>
    <s v="Export"/>
    <s v="Pivdennyi"/>
    <s v="Neptune (Mv Cargo)"/>
  </r>
  <r>
    <x v="1"/>
    <n v="15839"/>
    <s v="Agromino"/>
    <d v="2026-03-16T00:00:00"/>
    <x v="0"/>
    <x v="7"/>
    <x v="9"/>
    <s v="Ukraine"/>
    <s v="Export"/>
    <s v="Chornomorsk"/>
    <s v="Trans-Agro"/>
  </r>
  <r>
    <x v="2"/>
    <n v="12300"/>
    <s v="Bunge"/>
    <d v="2026-03-16T00:00:00"/>
    <x v="0"/>
    <x v="7"/>
    <x v="3"/>
    <s v="Ukraine"/>
    <s v="Export"/>
    <s v="Chornomorsk"/>
    <s v="Igt"/>
  </r>
  <r>
    <x v="2"/>
    <n v="3700"/>
    <s v="Bunge"/>
    <d v="2026-03-16T00:00:00"/>
    <x v="0"/>
    <x v="7"/>
    <x v="4"/>
    <s v="Ukraine"/>
    <s v="Export"/>
    <s v="Chornomorsk"/>
    <s v="Igt"/>
  </r>
  <r>
    <x v="3"/>
    <n v="6900"/>
    <s v="N/A"/>
    <d v="2026-03-16T00:00:00"/>
    <x v="0"/>
    <x v="7"/>
    <x v="5"/>
    <s v="Ukraine"/>
    <s v="Export"/>
    <s v="Chornomorsk"/>
    <s v="N/A"/>
  </r>
  <r>
    <x v="1"/>
    <n v="12600"/>
    <s v="N/A"/>
    <d v="2026-03-16T00:00:00"/>
    <x v="0"/>
    <x v="7"/>
    <x v="5"/>
    <s v="Ukraine"/>
    <s v="Export"/>
    <s v="Chornomorsk"/>
    <s v="Eco Resource Hold. (Olir Grain)"/>
  </r>
  <r>
    <x v="1"/>
    <n v="27500"/>
    <s v="N/A"/>
    <d v="2026-03-16T00:00:00"/>
    <x v="0"/>
    <x v="7"/>
    <x v="0"/>
    <s v="Ukraine"/>
    <s v="Export"/>
    <s v="Odesa"/>
    <s v="N/A"/>
  </r>
  <r>
    <x v="2"/>
    <n v="4000"/>
    <s v="N/A"/>
    <d v="2026-03-16T00:00:00"/>
    <x v="0"/>
    <x v="7"/>
    <x v="8"/>
    <s v="Ukraine"/>
    <s v="Export"/>
    <s v="Taman"/>
    <s v="Efko"/>
  </r>
  <r>
    <x v="1"/>
    <n v="28757"/>
    <s v="Adelon"/>
    <d v="2026-03-17T00:00:00"/>
    <x v="0"/>
    <x v="7"/>
    <x v="5"/>
    <s v="Ukraine"/>
    <s v="Export"/>
    <s v="Chornomorsk"/>
    <s v="Chornomorsk Trade Port"/>
  </r>
  <r>
    <x v="1"/>
    <n v="23000"/>
    <s v="N/A"/>
    <d v="2026-03-17T00:00:00"/>
    <x v="0"/>
    <x v="7"/>
    <x v="9"/>
    <s v="Ukraine"/>
    <s v="Export"/>
    <s v="Odesa"/>
    <s v="N/A"/>
  </r>
  <r>
    <x v="1"/>
    <n v="30000"/>
    <s v="Adm"/>
    <d v="2026-03-17T00:00:00"/>
    <x v="0"/>
    <x v="7"/>
    <x v="15"/>
    <s v="Ukraine"/>
    <s v="Export"/>
    <s v="Odesa"/>
    <s v="Ukrelevatorprom"/>
  </r>
  <r>
    <x v="4"/>
    <n v="31000"/>
    <s v="N/A"/>
    <d v="2026-03-17T00:00:00"/>
    <x v="0"/>
    <x v="7"/>
    <x v="6"/>
    <s v="Ukraine"/>
    <s v="Export"/>
    <s v="Pivdennyi"/>
    <s v="Tis-Grain"/>
  </r>
  <r>
    <x v="2"/>
    <n v="12060"/>
    <s v="Allseeds"/>
    <d v="2026-03-17T00:00:00"/>
    <x v="0"/>
    <x v="7"/>
    <x v="1"/>
    <s v="Ukraine"/>
    <s v="Export"/>
    <s v="Pivdennyi"/>
    <s v="Abs"/>
  </r>
  <r>
    <x v="9"/>
    <n v="30970"/>
    <s v="Cargill"/>
    <d v="2026-03-18T00:00:00"/>
    <x v="0"/>
    <x v="7"/>
    <x v="18"/>
    <s v="Ukraine"/>
    <s v="Export"/>
    <s v="Chornomorsk"/>
    <s v="Chornomorsk Trade Port"/>
  </r>
  <r>
    <x v="2"/>
    <n v="9000"/>
    <s v="N/A"/>
    <d v="2026-03-18T00:00:00"/>
    <x v="0"/>
    <x v="7"/>
    <x v="7"/>
    <s v="Ukraine"/>
    <s v="Export"/>
    <s v="Pivdennyi"/>
    <s v="Sunflower Terminal"/>
  </r>
  <r>
    <x v="2"/>
    <n v="7000"/>
    <s v="Adm"/>
    <d v="2026-03-18T00:00:00"/>
    <x v="0"/>
    <x v="7"/>
    <x v="3"/>
    <s v="Ukraine"/>
    <s v="Export"/>
    <s v="Chornomorsk"/>
    <s v="Risoil-Ily"/>
  </r>
  <r>
    <x v="2"/>
    <n v="5500"/>
    <s v="Adm"/>
    <d v="2026-03-18T00:00:00"/>
    <x v="0"/>
    <x v="7"/>
    <x v="24"/>
    <s v="Ukraine"/>
    <s v="Export"/>
    <s v="Chornomorsk"/>
    <s v="Risoil-Ily"/>
  </r>
  <r>
    <x v="1"/>
    <n v="66000"/>
    <s v="Louis Dreyfus"/>
    <d v="2026-03-18T00:00:00"/>
    <x v="0"/>
    <x v="7"/>
    <x v="4"/>
    <s v="Ukraine"/>
    <s v="Export"/>
    <s v="Pivdennyi"/>
    <s v="Borivage"/>
  </r>
  <r>
    <x v="1"/>
    <n v="27424"/>
    <s v="Kernel"/>
    <d v="2026-03-18T00:00:00"/>
    <x v="0"/>
    <x v="7"/>
    <x v="0"/>
    <s v="Ukraine"/>
    <s v="Export"/>
    <s v="Chornomorsk"/>
    <s v="Transbulk"/>
  </r>
  <r>
    <x v="4"/>
    <n v="8000"/>
    <s v="N/A"/>
    <d v="2026-03-18T00:00:00"/>
    <x v="0"/>
    <x v="7"/>
    <x v="30"/>
    <s v="Ukraine"/>
    <s v="Export"/>
    <s v="Odesa"/>
    <s v="N/A"/>
  </r>
  <r>
    <x v="4"/>
    <n v="66000"/>
    <s v="N/A"/>
    <d v="2026-03-18T00:00:00"/>
    <x v="0"/>
    <x v="7"/>
    <x v="20"/>
    <s v="Ukraine"/>
    <s v="Export"/>
    <s v="Pivdennyi"/>
    <s v="Neptune (Mv Cargo)"/>
  </r>
  <r>
    <x v="1"/>
    <n v="3000"/>
    <s v="N/A"/>
    <d v="2026-03-18T00:00:00"/>
    <x v="0"/>
    <x v="7"/>
    <x v="10"/>
    <s v="Ukraine"/>
    <s v="Export"/>
    <s v="Odesa"/>
    <s v="N/A"/>
  </r>
  <r>
    <x v="20"/>
    <n v="22500"/>
    <s v="N/A"/>
    <d v="2026-03-18T00:00:00"/>
    <x v="0"/>
    <x v="7"/>
    <x v="5"/>
    <s v="Ukraine"/>
    <s v="Export"/>
    <s v="Pivdennyi"/>
    <s v="Tis-Fertilizers"/>
  </r>
  <r>
    <x v="3"/>
    <n v="3000"/>
    <s v="N/A"/>
    <d v="2026-03-19T00:00:00"/>
    <x v="0"/>
    <x v="7"/>
    <x v="5"/>
    <s v="Ukraine"/>
    <s v="Export"/>
    <s v="Chornomorsk"/>
    <s v="N/A"/>
  </r>
  <r>
    <x v="7"/>
    <n v="58065"/>
    <s v="N/A"/>
    <d v="2026-03-19T00:00:00"/>
    <x v="0"/>
    <x v="7"/>
    <x v="17"/>
    <s v="Ukraine"/>
    <s v="Export"/>
    <s v="Chornomorsk"/>
    <s v="N/A"/>
  </r>
  <r>
    <x v="2"/>
    <n v="3000"/>
    <s v="N/A"/>
    <d v="2026-03-19T00:00:00"/>
    <x v="0"/>
    <x v="7"/>
    <x v="16"/>
    <s v="Ukraine"/>
    <s v="Export"/>
    <s v="Pivdennyi"/>
    <s v="N/A"/>
  </r>
  <r>
    <x v="7"/>
    <n v="6599.17"/>
    <s v="Crystal Alliance Trade"/>
    <d v="2026-03-19T00:00:00"/>
    <x v="0"/>
    <x v="7"/>
    <x v="0"/>
    <s v="Ukraine"/>
    <s v="Export"/>
    <s v="Izmail"/>
    <s v="N/A"/>
  </r>
  <r>
    <x v="4"/>
    <n v="54300"/>
    <s v="Louis Dreyfus"/>
    <d v="2026-03-20T00:00:00"/>
    <x v="0"/>
    <x v="7"/>
    <x v="19"/>
    <s v="Ukraine"/>
    <s v="Export"/>
    <s v="Odesa"/>
    <s v="N/A"/>
  </r>
  <r>
    <x v="1"/>
    <n v="34890"/>
    <s v="Kernel"/>
    <d v="2026-03-20T00:00:00"/>
    <x v="0"/>
    <x v="7"/>
    <x v="3"/>
    <s v="Ukraine"/>
    <s v="Export"/>
    <s v="Chornomorsk"/>
    <s v="Transbulk"/>
  </r>
  <r>
    <x v="4"/>
    <n v="32750"/>
    <s v="Kernel"/>
    <d v="2026-03-20T00:00:00"/>
    <x v="0"/>
    <x v="7"/>
    <x v="3"/>
    <s v="Ukraine"/>
    <s v="Export"/>
    <s v="Chornomorsk"/>
    <s v="Transbulk"/>
  </r>
  <r>
    <x v="2"/>
    <n v="44000"/>
    <s v="Kernel"/>
    <d v="2026-03-20T00:00:00"/>
    <x v="0"/>
    <x v="7"/>
    <x v="8"/>
    <s v="Ukraine"/>
    <s v="Export"/>
    <s v="Chornomorsk"/>
    <s v="Tgt"/>
  </r>
  <r>
    <x v="5"/>
    <n v="15500"/>
    <s v="N/A"/>
    <d v="2026-03-20T00:00:00"/>
    <x v="0"/>
    <x v="7"/>
    <x v="15"/>
    <s v="Ukraine"/>
    <s v="Export"/>
    <s v="Pivdennyi"/>
    <s v="Tis-Grain"/>
  </r>
  <r>
    <x v="4"/>
    <n v="5000"/>
    <s v="N/A"/>
    <d v="2026-03-20T00:00:00"/>
    <x v="0"/>
    <x v="7"/>
    <x v="0"/>
    <s v="Ukraine"/>
    <s v="Export"/>
    <s v="Izmail"/>
    <s v="N/A"/>
  </r>
  <r>
    <x v="2"/>
    <n v="3000"/>
    <s v="Nizhinskiy"/>
    <d v="2026-03-21T00:00:00"/>
    <x v="0"/>
    <x v="7"/>
    <x v="0"/>
    <s v="Ukraine"/>
    <s v="Export"/>
    <s v="Odesa"/>
    <s v="Opctc"/>
  </r>
  <r>
    <x v="2"/>
    <n v="2900"/>
    <s v="N/A"/>
    <d v="2026-03-21T00:00:00"/>
    <x v="0"/>
    <x v="7"/>
    <x v="7"/>
    <s v="Ukraine"/>
    <s v="Export"/>
    <s v="Pivdennyi"/>
    <s v="Sunflower Terminal"/>
  </r>
  <r>
    <x v="1"/>
    <n v="32000"/>
    <s v="Kernel"/>
    <d v="2026-03-21T00:00:00"/>
    <x v="0"/>
    <x v="7"/>
    <x v="41"/>
    <s v="Ukraine"/>
    <s v="Export"/>
    <s v="Chornomorsk"/>
    <s v="Transbulk"/>
  </r>
  <r>
    <x v="1"/>
    <n v="66950"/>
    <s v="Viterra (Glencore)"/>
    <d v="2026-03-21T00:00:00"/>
    <x v="0"/>
    <x v="7"/>
    <x v="3"/>
    <s v="Ukraine"/>
    <s v="Export"/>
    <s v="Chornomorsk"/>
    <s v="Igt"/>
  </r>
  <r>
    <x v="1"/>
    <n v="10500"/>
    <s v="N/A"/>
    <d v="2026-03-21T00:00:00"/>
    <x v="0"/>
    <x v="7"/>
    <x v="5"/>
    <s v="Ukraine"/>
    <s v="Export"/>
    <s v="Chornomorsk"/>
    <s v="Eco Resource Hold. (Olir Grain)"/>
  </r>
  <r>
    <x v="1"/>
    <n v="30000"/>
    <s v="B&amp;Y"/>
    <d v="2026-03-21T00:00:00"/>
    <x v="0"/>
    <x v="7"/>
    <x v="5"/>
    <s v="Ukraine"/>
    <s v="Export"/>
    <s v="Odesa"/>
    <s v="Brooklyn"/>
  </r>
  <r>
    <x v="1"/>
    <n v="26000"/>
    <s v="Kernel"/>
    <d v="2026-03-22T00:00:00"/>
    <x v="0"/>
    <x v="7"/>
    <x v="0"/>
    <s v="Ukraine"/>
    <s v="Export"/>
    <s v="Chornomorsk"/>
    <s v="Transbulk"/>
  </r>
  <r>
    <x v="1"/>
    <n v="12200"/>
    <s v="N/A"/>
    <d v="2026-03-22T00:00:00"/>
    <x v="0"/>
    <x v="7"/>
    <x v="9"/>
    <s v="Ukraine"/>
    <s v="Export"/>
    <s v="Chornomorsk"/>
    <s v="Chornomorsk Trade Port"/>
  </r>
  <r>
    <x v="1"/>
    <n v="27040"/>
    <s v="N/A"/>
    <d v="2026-03-22T00:00:00"/>
    <x v="0"/>
    <x v="7"/>
    <x v="15"/>
    <s v="Ukraine"/>
    <s v="Export"/>
    <s v="Chornomorsk"/>
    <s v="Risoil-Ily"/>
  </r>
  <r>
    <x v="1"/>
    <n v="26834.16"/>
    <s v="Kernel"/>
    <d v="2026-03-22T00:00:00"/>
    <x v="0"/>
    <x v="7"/>
    <x v="15"/>
    <s v="Ukraine"/>
    <s v="Export"/>
    <s v="Chornomorsk"/>
    <s v="N/A"/>
  </r>
  <r>
    <x v="7"/>
    <n v="1775"/>
    <s v="N/A"/>
    <d v="2026-03-22T00:00:00"/>
    <x v="0"/>
    <x v="7"/>
    <x v="3"/>
    <s v="Ukraine"/>
    <s v="Export"/>
    <s v="Chornomorsk"/>
    <s v="N/A"/>
  </r>
  <r>
    <x v="19"/>
    <n v="1775"/>
    <s v="N/A"/>
    <d v="2026-03-22T00:00:00"/>
    <x v="0"/>
    <x v="7"/>
    <x v="3"/>
    <s v="Ukraine"/>
    <s v="Export"/>
    <s v="Chornomorsk"/>
    <s v="N/A"/>
  </r>
  <r>
    <x v="2"/>
    <n v="2002.1"/>
    <s v="N/A"/>
    <d v="2026-03-23T00:00:00"/>
    <x v="0"/>
    <x v="7"/>
    <x v="28"/>
    <s v="Ukraine"/>
    <s v="Export"/>
    <s v="Izmail"/>
    <s v="N/A"/>
  </r>
  <r>
    <x v="9"/>
    <n v="29500"/>
    <s v="Arista Trading"/>
    <d v="2026-03-23T00:00:00"/>
    <x v="0"/>
    <x v="7"/>
    <x v="23"/>
    <s v="Ukraine"/>
    <s v="Export"/>
    <s v="Odesa"/>
    <s v="N/A"/>
  </r>
  <r>
    <x v="2"/>
    <n v="8450"/>
    <s v="Kernel"/>
    <d v="2026-03-23T00:00:00"/>
    <x v="0"/>
    <x v="7"/>
    <x v="0"/>
    <s v="Ukraine"/>
    <s v="Export"/>
    <s v="Chornomorsk"/>
    <s v="Tgt"/>
  </r>
  <r>
    <x v="4"/>
    <n v="27250"/>
    <s v="N/A"/>
    <d v="2026-03-23T00:00:00"/>
    <x v="0"/>
    <x v="7"/>
    <x v="0"/>
    <s v="Ukraine"/>
    <s v="Export"/>
    <s v="Chornomorsk"/>
    <s v="Risoil-Ily"/>
  </r>
  <r>
    <x v="1"/>
    <n v="20189"/>
    <s v="Adelon"/>
    <d v="2026-03-23T00:00:00"/>
    <x v="0"/>
    <x v="7"/>
    <x v="15"/>
    <s v="Ukraine"/>
    <s v="Export"/>
    <s v="Chornomorsk"/>
    <s v="Chornomorsk Trade Port"/>
  </r>
  <r>
    <x v="1"/>
    <n v="27335"/>
    <s v="Viterra (Glencore)"/>
    <d v="2026-03-23T00:00:00"/>
    <x v="0"/>
    <x v="7"/>
    <x v="0"/>
    <s v="Ukraine"/>
    <s v="Export"/>
    <s v="Chornomorsk"/>
    <s v="Igt"/>
  </r>
  <r>
    <x v="4"/>
    <n v="3500"/>
    <s v="N/A"/>
    <d v="2026-03-23T00:00:00"/>
    <x v="0"/>
    <x v="7"/>
    <x v="7"/>
    <s v="Ukraine"/>
    <s v="Export"/>
    <s v="Odesa"/>
    <s v="N/A"/>
  </r>
  <r>
    <x v="0"/>
    <n v="9000"/>
    <s v="N/A"/>
    <d v="2026-03-24T00:00:00"/>
    <x v="0"/>
    <x v="7"/>
    <x v="10"/>
    <s v="Ukraine"/>
    <s v="Export"/>
    <s v="Odesa"/>
    <s v="N/A"/>
  </r>
  <r>
    <x v="10"/>
    <n v="4854"/>
    <s v="N/A"/>
    <d v="2026-03-24T00:00:00"/>
    <x v="0"/>
    <x v="7"/>
    <x v="5"/>
    <s v="Ukraine"/>
    <s v="Export"/>
    <s v="Izmail"/>
    <s v="N/A"/>
  </r>
  <r>
    <x v="2"/>
    <n v="31500"/>
    <s v="Kernel"/>
    <d v="2026-03-24T00:00:00"/>
    <x v="0"/>
    <x v="7"/>
    <x v="41"/>
    <s v="Ukraine"/>
    <s v="Export"/>
    <s v="Pivdennyi"/>
    <s v="Oet"/>
  </r>
  <r>
    <x v="2"/>
    <n v="6300"/>
    <s v="N/A"/>
    <d v="2026-03-24T00:00:00"/>
    <x v="0"/>
    <x v="7"/>
    <x v="5"/>
    <s v="Ukraine"/>
    <s v="Export"/>
    <s v="Chornomorsk"/>
    <s v="Risoil-Ily"/>
  </r>
  <r>
    <x v="1"/>
    <n v="68465"/>
    <s v="N/A"/>
    <d v="2026-03-24T00:00:00"/>
    <x v="0"/>
    <x v="7"/>
    <x v="4"/>
    <s v="Ukraine"/>
    <s v="Export"/>
    <s v="Pivdennyi"/>
    <s v="N/A"/>
  </r>
  <r>
    <x v="4"/>
    <n v="6000"/>
    <s v="N/A"/>
    <d v="2026-03-24T00:00:00"/>
    <x v="0"/>
    <x v="7"/>
    <x v="0"/>
    <s v="Ukraine"/>
    <s v="Export"/>
    <s v="Odesa"/>
    <s v="N/A"/>
  </r>
  <r>
    <x v="1"/>
    <n v="28472"/>
    <s v="Kernel"/>
    <d v="2026-03-24T00:00:00"/>
    <x v="0"/>
    <x v="7"/>
    <x v="6"/>
    <s v="Ukraine"/>
    <s v="Export"/>
    <s v="Chornomorsk"/>
    <s v="Transbulk"/>
  </r>
  <r>
    <x v="1"/>
    <n v="27500"/>
    <s v="Kernel"/>
    <d v="2026-03-24T00:00:00"/>
    <x v="0"/>
    <x v="7"/>
    <x v="12"/>
    <s v="Ukraine"/>
    <s v="Export"/>
    <s v="Chornomorsk"/>
    <s v="Transbulk"/>
  </r>
  <r>
    <x v="4"/>
    <n v="15392.34"/>
    <s v="N/A"/>
    <d v="2026-03-24T00:00:00"/>
    <x v="0"/>
    <x v="7"/>
    <x v="6"/>
    <s v="Ukraine"/>
    <s v="Export"/>
    <s v="Pivdennyi"/>
    <s v="N/A"/>
  </r>
  <r>
    <x v="0"/>
    <n v="6857"/>
    <s v="N/A"/>
    <d v="2026-03-25T00:00:00"/>
    <x v="0"/>
    <x v="7"/>
    <x v="7"/>
    <s v="Ukraine"/>
    <s v="Export"/>
    <s v="Chornomorsk"/>
    <s v="Chornomorsk Trade Port"/>
  </r>
  <r>
    <x v="1"/>
    <n v="6082"/>
    <s v="N/A"/>
    <d v="2026-03-25T00:00:00"/>
    <x v="0"/>
    <x v="7"/>
    <x v="2"/>
    <s v="Ukraine"/>
    <s v="Export"/>
    <s v="Chornomorsk"/>
    <s v="Chornomorsk Trade Port"/>
  </r>
  <r>
    <x v="4"/>
    <n v="28800"/>
    <s v="B&amp;Y"/>
    <d v="2026-03-25T00:00:00"/>
    <x v="0"/>
    <x v="7"/>
    <x v="6"/>
    <s v="Ukraine"/>
    <s v="Export"/>
    <s v="Odesa"/>
    <s v="Brooklyn"/>
  </r>
  <r>
    <x v="0"/>
    <n v="33000"/>
    <s v="Agroprosperis"/>
    <d v="2026-03-25T00:00:00"/>
    <x v="0"/>
    <x v="7"/>
    <x v="5"/>
    <s v="Ukraine"/>
    <s v="Export"/>
    <s v="Pivdennyi"/>
    <s v="N/A"/>
  </r>
  <r>
    <x v="1"/>
    <n v="20000"/>
    <s v="N/A"/>
    <d v="2026-03-25T00:00:00"/>
    <x v="0"/>
    <x v="7"/>
    <x v="7"/>
    <s v="Ukraine"/>
    <s v="Export"/>
    <s v="Odesa"/>
    <s v="N/A"/>
  </r>
  <r>
    <x v="1"/>
    <n v="11300"/>
    <s v="N/A"/>
    <d v="2026-03-25T00:00:00"/>
    <x v="0"/>
    <x v="7"/>
    <x v="7"/>
    <s v="Ukraine"/>
    <s v="Export"/>
    <s v="Chornomorsk"/>
    <s v="N/A"/>
  </r>
  <r>
    <x v="4"/>
    <n v="5000"/>
    <s v="N/A"/>
    <d v="2026-03-25T00:00:00"/>
    <x v="0"/>
    <x v="7"/>
    <x v="7"/>
    <s v="Ukraine"/>
    <s v="Export"/>
    <s v="Reni"/>
    <s v="N/A"/>
  </r>
  <r>
    <x v="2"/>
    <n v="3000"/>
    <s v="N/A"/>
    <d v="2026-03-25T00:00:00"/>
    <x v="0"/>
    <x v="7"/>
    <x v="6"/>
    <s v="Ukraine"/>
    <s v="Export"/>
    <s v="Pivdennyi"/>
    <s v="N/A"/>
  </r>
  <r>
    <x v="7"/>
    <n v="13000"/>
    <s v="N/A"/>
    <d v="2026-03-25T00:00:00"/>
    <x v="0"/>
    <x v="7"/>
    <x v="1"/>
    <s v="Ukraine"/>
    <s v="Export"/>
    <s v="Pivdennyi"/>
    <s v="N/A"/>
  </r>
  <r>
    <x v="13"/>
    <n v="1350"/>
    <s v="Kernel"/>
    <d v="2026-03-26T00:00:00"/>
    <x v="0"/>
    <x v="7"/>
    <x v="10"/>
    <s v="Ukraine"/>
    <s v="Export"/>
    <s v="Chornomorsk"/>
    <s v="Tgt"/>
  </r>
  <r>
    <x v="2"/>
    <n v="3000"/>
    <s v="Kernel"/>
    <d v="2026-03-26T00:00:00"/>
    <x v="0"/>
    <x v="7"/>
    <x v="3"/>
    <s v="Ukraine"/>
    <s v="Export"/>
    <s v="Chornomorsk"/>
    <s v="Tgt"/>
  </r>
  <r>
    <x v="1"/>
    <n v="50000"/>
    <s v="Adm"/>
    <d v="2026-03-26T00:00:00"/>
    <x v="0"/>
    <x v="7"/>
    <x v="3"/>
    <s v="Ukraine"/>
    <s v="Export"/>
    <s v="Odesa"/>
    <s v="Ukrelevatorprom"/>
  </r>
  <r>
    <x v="4"/>
    <n v="30850"/>
    <s v="Bunge"/>
    <d v="2026-03-26T00:00:00"/>
    <x v="0"/>
    <x v="7"/>
    <x v="26"/>
    <s v="Ukraine"/>
    <s v="Export"/>
    <s v="Chornomorsk"/>
    <s v="Igt"/>
  </r>
  <r>
    <x v="1"/>
    <n v="9600"/>
    <s v="N/A"/>
    <d v="2026-03-26T00:00:00"/>
    <x v="0"/>
    <x v="7"/>
    <x v="3"/>
    <s v="Ukraine"/>
    <s v="Export"/>
    <s v="Pivdennyi"/>
    <s v="N/A"/>
  </r>
  <r>
    <x v="4"/>
    <n v="57085"/>
    <s v="N/A"/>
    <d v="2026-03-26T00:00:00"/>
    <x v="0"/>
    <x v="7"/>
    <x v="3"/>
    <s v="Ukraine"/>
    <s v="Export"/>
    <s v="Pivdennyi"/>
    <s v="N/A"/>
  </r>
  <r>
    <x v="1"/>
    <n v="25600"/>
    <s v="Kernel"/>
    <d v="2026-03-26T00:00:00"/>
    <x v="0"/>
    <x v="7"/>
    <x v="5"/>
    <s v="Ukraine"/>
    <s v="Export"/>
    <s v="Chornomorsk"/>
    <s v="Transbulk"/>
  </r>
  <r>
    <x v="2"/>
    <n v="7300"/>
    <s v="N/A"/>
    <d v="2026-03-26T00:00:00"/>
    <x v="0"/>
    <x v="7"/>
    <x v="6"/>
    <s v="Ukraine"/>
    <s v="Export"/>
    <s v="Pivdennyi"/>
    <s v="N/A"/>
  </r>
  <r>
    <x v="1"/>
    <n v="30900"/>
    <s v="Nibulon"/>
    <d v="2026-03-27T00:00:00"/>
    <x v="0"/>
    <x v="7"/>
    <x v="6"/>
    <s v="Ukraine"/>
    <s v="Export"/>
    <s v="Chornomorsk"/>
    <s v="Transservice 2008"/>
  </r>
  <r>
    <x v="7"/>
    <n v="61600"/>
    <s v="N/A"/>
    <d v="2026-03-27T00:00:00"/>
    <x v="0"/>
    <x v="7"/>
    <x v="17"/>
    <s v="Ukraine"/>
    <s v="Export"/>
    <s v="Chornomorsk"/>
    <s v="N/A"/>
  </r>
  <r>
    <x v="3"/>
    <n v="4428"/>
    <s v="N/A"/>
    <d v="2026-03-27T00:00:00"/>
    <x v="0"/>
    <x v="7"/>
    <x v="5"/>
    <s v="Ukraine"/>
    <s v="Export"/>
    <s v="Odesa"/>
    <s v="N/A"/>
  </r>
  <r>
    <x v="2"/>
    <n v="6250"/>
    <s v="Potoki"/>
    <d v="2026-03-28T00:00:00"/>
    <x v="0"/>
    <x v="7"/>
    <x v="5"/>
    <s v="Ukraine"/>
    <s v="Export"/>
    <s v="Pivdennyi"/>
    <s v="Sunflower Terminal"/>
  </r>
  <r>
    <x v="2"/>
    <n v="5950"/>
    <s v="Kernel"/>
    <d v="2026-03-28T00:00:00"/>
    <x v="0"/>
    <x v="7"/>
    <x v="0"/>
    <s v="Ukraine"/>
    <s v="Export"/>
    <s v="Chornomorsk"/>
    <s v="Tgt"/>
  </r>
  <r>
    <x v="1"/>
    <n v="61292"/>
    <s v="Louis Dreyfus"/>
    <d v="2026-03-28T00:00:00"/>
    <x v="0"/>
    <x v="7"/>
    <x v="3"/>
    <s v="Ukraine"/>
    <s v="Export"/>
    <s v="Pivdennyi"/>
    <s v="Borivage"/>
  </r>
  <r>
    <x v="4"/>
    <n v="9505"/>
    <s v="Louis Dreyfus"/>
    <d v="2026-03-28T00:00:00"/>
    <x v="0"/>
    <x v="7"/>
    <x v="3"/>
    <s v="Ukraine"/>
    <s v="Export"/>
    <s v="Pivdennyi"/>
    <s v="Borivage"/>
  </r>
  <r>
    <x v="6"/>
    <n v="7382.8239999999996"/>
    <s v="Agriprime Global "/>
    <d v="2026-03-28T00:00:00"/>
    <x v="0"/>
    <x v="7"/>
    <x v="11"/>
    <s v="Ukraine"/>
    <s v="Export"/>
    <s v="Pivdennyi"/>
    <s v="N/A"/>
  </r>
  <r>
    <x v="2"/>
    <n v="6200"/>
    <s v="N/A"/>
    <d v="2026-03-29T00:00:00"/>
    <x v="0"/>
    <x v="7"/>
    <x v="3"/>
    <s v="Ukraine"/>
    <s v="Export"/>
    <s v="Chornomorsk"/>
    <s v="Risoil-Ily"/>
  </r>
  <r>
    <x v="1"/>
    <n v="5345"/>
    <s v="N/A"/>
    <d v="2026-03-29T00:00:00"/>
    <x v="0"/>
    <x v="7"/>
    <x v="7"/>
    <s v="Ukraine"/>
    <s v="Export"/>
    <s v="Odesa"/>
    <s v="N/A"/>
  </r>
  <r>
    <x v="4"/>
    <n v="27500"/>
    <s v="N/A"/>
    <d v="2026-03-29T00:00:00"/>
    <x v="0"/>
    <x v="7"/>
    <x v="6"/>
    <s v="Ukraine"/>
    <s v="Export"/>
    <s v="Pivdennyi"/>
    <s v="N/A"/>
  </r>
  <r>
    <x v="2"/>
    <n v="11900"/>
    <s v="N/A"/>
    <d v="2026-03-29T00:00:00"/>
    <x v="0"/>
    <x v="7"/>
    <x v="20"/>
    <s v="Ukraine"/>
    <s v="Export"/>
    <s v="Pivdennyi"/>
    <s v="Sunflower Terminal"/>
  </r>
  <r>
    <x v="10"/>
    <n v="26000"/>
    <s v="N/A"/>
    <d v="2026-03-30T00:00:00"/>
    <x v="0"/>
    <x v="7"/>
    <x v="5"/>
    <s v="Ukraine"/>
    <s v="Export"/>
    <s v="Odesa"/>
    <s v="N/A"/>
  </r>
  <r>
    <x v="2"/>
    <n v="3000"/>
    <s v="N/A"/>
    <d v="2026-03-30T00:00:00"/>
    <x v="0"/>
    <x v="7"/>
    <x v="7"/>
    <s v="Ukraine"/>
    <s v="Export"/>
    <s v="Pivdennyi"/>
    <s v="N/A"/>
  </r>
  <r>
    <x v="1"/>
    <n v="4500"/>
    <s v="N/A"/>
    <d v="2026-03-30T00:00:00"/>
    <x v="0"/>
    <x v="7"/>
    <x v="7"/>
    <s v="Ukraine"/>
    <s v="Export"/>
    <s v="Izmail"/>
    <s v="N/A"/>
  </r>
  <r>
    <x v="2"/>
    <n v="19202.960999999999"/>
    <s v="Kernel"/>
    <d v="2026-03-31T00:00:00"/>
    <x v="0"/>
    <x v="7"/>
    <x v="4"/>
    <s v="Ukraine"/>
    <s v="Export"/>
    <s v="Pivdennyi"/>
    <s v="Oet"/>
  </r>
  <r>
    <x v="2"/>
    <n v="6300"/>
    <s v="N/A"/>
    <d v="2026-03-31T00:00:00"/>
    <x v="0"/>
    <x v="7"/>
    <x v="5"/>
    <s v="Ukraine"/>
    <s v="Export"/>
    <s v="Pivdennyi"/>
    <s v="N/A"/>
  </r>
  <r>
    <x v="13"/>
    <n v="6054"/>
    <s v="Kernel"/>
    <d v="2026-04-01T00:00:00"/>
    <x v="0"/>
    <x v="8"/>
    <x v="16"/>
    <s v="Ukraine"/>
    <s v="Export"/>
    <s v="Chornomorsk"/>
    <s v="Tgt"/>
  </r>
  <r>
    <x v="1"/>
    <n v="28500"/>
    <s v="N/A"/>
    <d v="2026-04-01T00:00:00"/>
    <x v="0"/>
    <x v="8"/>
    <x v="12"/>
    <s v="Ukraine"/>
    <s v="Export"/>
    <s v="Chornomorsk"/>
    <s v="Risoil-Ily"/>
  </r>
  <r>
    <x v="1"/>
    <n v="28000"/>
    <s v="N/A"/>
    <d v="2026-04-01T00:00:00"/>
    <x v="0"/>
    <x v="8"/>
    <x v="5"/>
    <s v="Ukraine"/>
    <s v="Export"/>
    <s v="Pivdennyi"/>
    <s v="N/A"/>
  </r>
  <r>
    <x v="1"/>
    <n v="32000"/>
    <s v="N/A"/>
    <d v="2026-04-01T00:00:00"/>
    <x v="0"/>
    <x v="8"/>
    <x v="15"/>
    <s v="Ukraine"/>
    <s v="Export"/>
    <s v="Pivdennyi"/>
    <s v="N/A"/>
  </r>
  <r>
    <x v="4"/>
    <n v="50700"/>
    <s v="N/A"/>
    <d v="2026-04-01T00:00:00"/>
    <x v="0"/>
    <x v="8"/>
    <x v="3"/>
    <s v="Ukraine"/>
    <s v="Export"/>
    <s v="Pivdennyi"/>
    <s v="N/A"/>
  </r>
  <r>
    <x v="1"/>
    <n v="30000"/>
    <s v="N/A"/>
    <d v="2026-04-01T00:00:00"/>
    <x v="0"/>
    <x v="8"/>
    <x v="0"/>
    <s v="Ukraine"/>
    <s v="Export"/>
    <s v="Chornomorsk"/>
    <s v="Eco Resource Hold. (Olir Grain)"/>
  </r>
  <r>
    <x v="1"/>
    <n v="62300"/>
    <s v="Bunge"/>
    <d v="2026-04-01T00:00:00"/>
    <x v="0"/>
    <x v="8"/>
    <x v="18"/>
    <s v="Ukraine"/>
    <s v="Export"/>
    <s v="Chornomorsk"/>
    <s v="Igt"/>
  </r>
  <r>
    <x v="1"/>
    <n v="20956"/>
    <s v="Agromino"/>
    <d v="2026-04-02T00:00:00"/>
    <x v="0"/>
    <x v="8"/>
    <x v="14"/>
    <s v="Ukraine"/>
    <s v="Export"/>
    <s v="Chornomorsk"/>
    <s v="Trans-Agro"/>
  </r>
  <r>
    <x v="2"/>
    <n v="12000"/>
    <s v="Bunge"/>
    <d v="2026-04-02T00:00:00"/>
    <x v="0"/>
    <x v="8"/>
    <x v="0"/>
    <s v="Ukraine"/>
    <s v="Export"/>
    <s v="Odesa"/>
    <s v="Opctc"/>
  </r>
  <r>
    <x v="1"/>
    <n v="52000"/>
    <s v="Kernel"/>
    <d v="2026-04-02T00:00:00"/>
    <x v="0"/>
    <x v="8"/>
    <x v="6"/>
    <s v="Ukraine"/>
    <s v="Export"/>
    <s v="Chornomorsk"/>
    <s v="Transbulk"/>
  </r>
  <r>
    <x v="13"/>
    <n v="3000"/>
    <s v="N/A"/>
    <d v="2026-04-02T00:00:00"/>
    <x v="0"/>
    <x v="8"/>
    <x v="16"/>
    <s v="Ukraine"/>
    <s v="Export"/>
    <s v="Pivdennyi"/>
    <s v="Abs"/>
  </r>
  <r>
    <x v="1"/>
    <n v="31500"/>
    <s v="N/A"/>
    <d v="2026-04-03T00:00:00"/>
    <x v="0"/>
    <x v="8"/>
    <x v="12"/>
    <s v="Ukraine"/>
    <s v="Export"/>
    <s v="Chornomorsk"/>
    <s v="Port Service"/>
  </r>
  <r>
    <x v="8"/>
    <n v="5000"/>
    <s v="Kernel"/>
    <d v="2026-04-03T00:00:00"/>
    <x v="0"/>
    <x v="8"/>
    <x v="3"/>
    <s v="Ukraine"/>
    <s v="Export"/>
    <s v="Chornomorsk"/>
    <s v="Tgt"/>
  </r>
  <r>
    <x v="2"/>
    <n v="7000"/>
    <s v="Kernel"/>
    <d v="2026-04-03T00:00:00"/>
    <x v="0"/>
    <x v="8"/>
    <x v="1"/>
    <s v="Ukraine"/>
    <s v="Export"/>
    <s v="Chornomorsk"/>
    <s v="Tgt"/>
  </r>
  <r>
    <x v="20"/>
    <n v="27000"/>
    <s v="N/A"/>
    <d v="2026-04-03T00:00:00"/>
    <x v="0"/>
    <x v="8"/>
    <x v="5"/>
    <s v="Ukraine"/>
    <s v="Export"/>
    <s v="Pivdennyi"/>
    <s v="Tis-Grain"/>
  </r>
  <r>
    <x v="2"/>
    <n v="11900"/>
    <s v="Bunge"/>
    <d v="2026-04-03T00:00:00"/>
    <x v="0"/>
    <x v="8"/>
    <x v="5"/>
    <s v="Ukraine"/>
    <s v="Export"/>
    <s v="Chornomorsk"/>
    <s v="Igt"/>
  </r>
  <r>
    <x v="1"/>
    <n v="29500"/>
    <s v="N/A"/>
    <d v="2026-04-04T00:00:00"/>
    <x v="0"/>
    <x v="8"/>
    <x v="12"/>
    <s v="Ukraine"/>
    <s v="Export"/>
    <s v="Chornomorsk"/>
    <s v="Risoil-Ily"/>
  </r>
  <r>
    <x v="1"/>
    <n v="31200"/>
    <s v="Kernel"/>
    <d v="2026-04-04T00:00:00"/>
    <x v="0"/>
    <x v="8"/>
    <x v="5"/>
    <s v="Ukraine"/>
    <s v="Export"/>
    <s v="Chornomorsk"/>
    <s v="Transbulk"/>
  </r>
  <r>
    <x v="1"/>
    <n v="8820"/>
    <s v="N/A"/>
    <d v="2026-04-04T00:00:00"/>
    <x v="0"/>
    <x v="8"/>
    <x v="12"/>
    <s v="Ukraine"/>
    <s v="Export"/>
    <s v="Chornomorsk"/>
    <s v="Eco Resource Hold. (Olir Grain)"/>
  </r>
  <r>
    <x v="2"/>
    <n v="6000"/>
    <s v="N/A"/>
    <d v="2026-04-04T00:00:00"/>
    <x v="0"/>
    <x v="8"/>
    <x v="20"/>
    <s v="Ukraine"/>
    <s v="Export"/>
    <s v="Chornomorsk"/>
    <s v="Risoil-Ily"/>
  </r>
  <r>
    <x v="1"/>
    <n v="2000"/>
    <s v="N/A"/>
    <d v="2026-04-04T00:00:00"/>
    <x v="0"/>
    <x v="8"/>
    <x v="10"/>
    <s v="Ukraine"/>
    <s v="Export"/>
    <s v="Odesa"/>
    <s v="N/A"/>
  </r>
  <r>
    <x v="1"/>
    <n v="21500"/>
    <s v="N/A"/>
    <d v="2026-04-04T00:00:00"/>
    <x v="0"/>
    <x v="8"/>
    <x v="5"/>
    <s v="Ukraine"/>
    <s v="Export"/>
    <s v="Chornomorsk"/>
    <s v="N/A"/>
  </r>
  <r>
    <x v="2"/>
    <n v="11930.491"/>
    <s v="N/A"/>
    <d v="2026-04-04T00:00:00"/>
    <x v="0"/>
    <x v="8"/>
    <x v="13"/>
    <s v="Ukraine"/>
    <s v="Export"/>
    <s v="Chornomorsk"/>
    <s v="N/A"/>
  </r>
  <r>
    <x v="1"/>
    <n v="21773"/>
    <s v="N/A"/>
    <d v="2026-04-05T00:00:00"/>
    <x v="0"/>
    <x v="8"/>
    <x v="5"/>
    <s v="Ukraine"/>
    <s v="Export"/>
    <s v="Chornomorsk"/>
    <s v="N/A"/>
  </r>
  <r>
    <x v="2"/>
    <n v="11900"/>
    <s v="Kernel"/>
    <d v="2026-04-05T00:00:00"/>
    <x v="0"/>
    <x v="8"/>
    <x v="5"/>
    <s v="Ukraine"/>
    <s v="Export"/>
    <s v="Chornomorsk"/>
    <s v="Tgt"/>
  </r>
  <r>
    <x v="2"/>
    <n v="5945"/>
    <s v="N/A"/>
    <d v="2026-04-05T00:00:00"/>
    <x v="0"/>
    <x v="8"/>
    <x v="5"/>
    <s v="Ukraine"/>
    <s v="Export"/>
    <s v="Chornomorsk"/>
    <s v="Risoil-Ily"/>
  </r>
  <r>
    <x v="10"/>
    <n v="7500"/>
    <s v="N/A"/>
    <d v="2026-04-05T00:00:00"/>
    <x v="0"/>
    <x v="8"/>
    <x v="5"/>
    <s v="Ukraine"/>
    <s v="Export"/>
    <s v="Pivdennyi"/>
    <s v="N/A"/>
  </r>
  <r>
    <x v="6"/>
    <n v="4960"/>
    <s v="N/A"/>
    <d v="2026-04-05T00:00:00"/>
    <x v="0"/>
    <x v="8"/>
    <x v="11"/>
    <s v="Ukraine"/>
    <s v="Export"/>
    <s v="Pivdennyi"/>
    <s v="N/A"/>
  </r>
  <r>
    <x v="4"/>
    <n v="54993"/>
    <s v="N/A"/>
    <d v="2026-04-05T00:00:00"/>
    <x v="0"/>
    <x v="8"/>
    <x v="3"/>
    <s v="Ukraine"/>
    <s v="Export"/>
    <s v="Pivdennyi"/>
    <s v="N/A"/>
  </r>
  <r>
    <x v="4"/>
    <n v="30000"/>
    <s v="Bunge"/>
    <d v="2026-04-06T00:00:00"/>
    <x v="0"/>
    <x v="8"/>
    <x v="26"/>
    <s v="Ukraine"/>
    <s v="Export"/>
    <s v="Chornomorsk"/>
    <s v="Igt"/>
  </r>
  <r>
    <x v="1"/>
    <n v="50348"/>
    <s v="Kernel"/>
    <d v="2026-04-06T00:00:00"/>
    <x v="0"/>
    <x v="8"/>
    <x v="22"/>
    <s v="Ukraine"/>
    <s v="Export"/>
    <s v="Chornomorsk"/>
    <s v="Transbulk"/>
  </r>
  <r>
    <x v="13"/>
    <n v="2100"/>
    <s v="Crystal Alliance Trade"/>
    <d v="2026-04-06T00:00:00"/>
    <x v="0"/>
    <x v="8"/>
    <x v="16"/>
    <s v="Ukraine"/>
    <s v="Export"/>
    <s v="Izmail"/>
    <s v="N/A"/>
  </r>
  <r>
    <x v="5"/>
    <n v="26430"/>
    <s v="N/A"/>
    <d v="2026-04-06T00:00:00"/>
    <x v="0"/>
    <x v="8"/>
    <x v="15"/>
    <s v="Ukraine"/>
    <s v="Export"/>
    <s v="Chornomorsk"/>
    <s v="N/A"/>
  </r>
  <r>
    <x v="2"/>
    <n v="5850"/>
    <s v="N/A"/>
    <d v="2026-04-07T00:00:00"/>
    <x v="0"/>
    <x v="8"/>
    <x v="7"/>
    <s v="Ukraine"/>
    <s v="Export"/>
    <s v="Chornomorsk"/>
    <s v="Risoil-Ily"/>
  </r>
  <r>
    <x v="2"/>
    <n v="6100"/>
    <s v="Potoki"/>
    <d v="2026-04-07T00:00:00"/>
    <x v="0"/>
    <x v="8"/>
    <x v="5"/>
    <s v="Ukraine"/>
    <s v="Export"/>
    <s v="Pivdennyi"/>
    <s v="Sunflower Terminal"/>
  </r>
  <r>
    <x v="2"/>
    <n v="25000"/>
    <s v="N/A"/>
    <d v="2026-04-07T00:00:00"/>
    <x v="0"/>
    <x v="8"/>
    <x v="8"/>
    <s v="Ukraine"/>
    <s v="Export"/>
    <s v="Chornomorsk"/>
    <s v="Risoil-Ily"/>
  </r>
  <r>
    <x v="1"/>
    <n v="25010"/>
    <s v="Kernel"/>
    <d v="2026-04-07T00:00:00"/>
    <x v="0"/>
    <x v="8"/>
    <x v="0"/>
    <s v="Ukraine"/>
    <s v="Export"/>
    <s v="Chornomorsk"/>
    <s v="Transbulk"/>
  </r>
  <r>
    <x v="2"/>
    <n v="5800"/>
    <s v="N/A"/>
    <d v="2026-04-07T00:00:00"/>
    <x v="0"/>
    <x v="8"/>
    <x v="3"/>
    <s v="Ukraine"/>
    <s v="Export"/>
    <s v="Pivdennyi"/>
    <s v="Abs"/>
  </r>
  <r>
    <x v="2"/>
    <n v="3000"/>
    <s v="Nizhinskiy"/>
    <d v="2026-04-07T00:00:00"/>
    <x v="0"/>
    <x v="8"/>
    <x v="0"/>
    <s v="Ukraine"/>
    <s v="Export"/>
    <s v="Odesa"/>
    <s v="Opctc"/>
  </r>
  <r>
    <x v="4"/>
    <n v="60000"/>
    <s v="Louis Dreyfus"/>
    <d v="2026-04-07T00:00:00"/>
    <x v="0"/>
    <x v="8"/>
    <x v="6"/>
    <s v="Ukraine"/>
    <s v="Export"/>
    <s v="Odesa"/>
    <s v="Brooklyn"/>
  </r>
  <r>
    <x v="1"/>
    <n v="29000"/>
    <s v="ADM"/>
    <d v="2026-04-07T00:00:00"/>
    <x v="0"/>
    <x v="8"/>
    <x v="5"/>
    <s v="Ukraine"/>
    <s v="Export"/>
    <s v="Odesa"/>
    <s v="Ukrelevatorprom"/>
  </r>
  <r>
    <x v="1"/>
    <n v="31850"/>
    <s v="N/A"/>
    <d v="2026-04-07T00:00:00"/>
    <x v="0"/>
    <x v="8"/>
    <x v="6"/>
    <s v="Ukraine"/>
    <s v="Export"/>
    <s v="Chornomorsk"/>
    <s v="N/A"/>
  </r>
  <r>
    <x v="2"/>
    <n v="5800"/>
    <s v="N/A"/>
    <d v="2026-04-07T00:00:00"/>
    <x v="0"/>
    <x v="8"/>
    <x v="5"/>
    <s v="Ukraine"/>
    <s v="Export"/>
    <s v="Pivdennyi"/>
    <s v="N/A"/>
  </r>
  <r>
    <x v="2"/>
    <n v="5850"/>
    <s v="N/A"/>
    <d v="2026-04-07T00:00:00"/>
    <x v="0"/>
    <x v="8"/>
    <x v="7"/>
    <s v="Ukraine"/>
    <s v="Export"/>
    <s v="Chornomorsk"/>
    <s v="N/A"/>
  </r>
  <r>
    <x v="1"/>
    <n v="6300"/>
    <s v="N/A"/>
    <d v="2026-04-07T00:00:00"/>
    <x v="0"/>
    <x v="8"/>
    <x v="10"/>
    <s v="Ukraine"/>
    <s v="Export"/>
    <s v="Odesa"/>
    <s v="N/A"/>
  </r>
  <r>
    <x v="1"/>
    <n v="5000"/>
    <s v="N/A"/>
    <d v="2026-04-07T00:00:00"/>
    <x v="0"/>
    <x v="8"/>
    <x v="10"/>
    <s v="Ukraine"/>
    <s v="Export"/>
    <s v="Izmail"/>
    <s v="N/A"/>
  </r>
  <r>
    <x v="1"/>
    <n v="27000"/>
    <s v="N/A"/>
    <d v="2026-04-08T00:00:00"/>
    <x v="0"/>
    <x v="8"/>
    <x v="0"/>
    <s v="Ukraine"/>
    <s v="Export"/>
    <s v="Chornomorsk"/>
    <s v="Risoil-Ily"/>
  </r>
  <r>
    <x v="1"/>
    <n v="25550"/>
    <s v="Adelon"/>
    <d v="2026-04-08T00:00:00"/>
    <x v="0"/>
    <x v="8"/>
    <x v="0"/>
    <s v="Ukraine"/>
    <s v="Export"/>
    <s v="Chornomorsk"/>
    <s v="Chornomorsk Trade Port"/>
  </r>
  <r>
    <x v="1"/>
    <n v="9000"/>
    <s v="N/A"/>
    <d v="2026-04-08T00:00:00"/>
    <x v="0"/>
    <x v="8"/>
    <x v="10"/>
    <s v="Ukraine"/>
    <s v="Export"/>
    <s v="Chornomorsk"/>
    <s v="Port Service"/>
  </r>
  <r>
    <x v="4"/>
    <n v="65350"/>
    <s v="Nibulon"/>
    <d v="2026-04-08T00:00:00"/>
    <x v="0"/>
    <x v="8"/>
    <x v="6"/>
    <s v="Ukraine"/>
    <s v="Export"/>
    <s v="Pivdennyi"/>
    <s v="Tis-Grain"/>
  </r>
  <r>
    <x v="1"/>
    <n v="27263"/>
    <s v="Viterra (Glencore)"/>
    <d v="2026-04-08T00:00:00"/>
    <x v="0"/>
    <x v="8"/>
    <x v="0"/>
    <s v="Ukraine"/>
    <s v="Export"/>
    <s v="Chornomorsk"/>
    <s v="Igt"/>
  </r>
  <r>
    <x v="0"/>
    <n v="27300"/>
    <s v="N/A"/>
    <d v="2026-04-09T00:00:00"/>
    <x v="0"/>
    <x v="8"/>
    <x v="1"/>
    <s v="Ukraine"/>
    <s v="Export"/>
    <s v="Chornomorsk"/>
    <s v="Risoil-Ily"/>
  </r>
  <r>
    <x v="1"/>
    <n v="22000"/>
    <s v="N/A"/>
    <d v="2026-04-09T00:00:00"/>
    <x v="0"/>
    <x v="8"/>
    <x v="5"/>
    <s v="Ukraine"/>
    <s v="Export"/>
    <s v="Pivdennyi"/>
    <s v="N/A"/>
  </r>
  <r>
    <x v="1"/>
    <n v="29300"/>
    <s v="N/A"/>
    <d v="2026-04-09T00:00:00"/>
    <x v="0"/>
    <x v="8"/>
    <x v="20"/>
    <s v="Ukraine"/>
    <s v="Export"/>
    <s v="Chornomorsk"/>
    <s v="Chornomorsk Trade Port"/>
  </r>
  <r>
    <x v="0"/>
    <n v="3000"/>
    <s v="N/A"/>
    <d v="2026-04-09T00:00:00"/>
    <x v="0"/>
    <x v="8"/>
    <x v="5"/>
    <s v="Ukraine"/>
    <s v="Export"/>
    <s v="Odesa"/>
    <s v="N/A"/>
  </r>
  <r>
    <x v="1"/>
    <n v="31500"/>
    <s v="N/A"/>
    <d v="2026-04-10T00:00:00"/>
    <x v="0"/>
    <x v="8"/>
    <x v="14"/>
    <s v="Ukraine"/>
    <s v="Export"/>
    <s v="Chornomorsk"/>
    <s v="N/A"/>
  </r>
  <r>
    <x v="1"/>
    <n v="64626"/>
    <s v="N/A"/>
    <d v="2026-04-10T00:00:00"/>
    <x v="0"/>
    <x v="8"/>
    <x v="3"/>
    <s v="Ukraine"/>
    <s v="Export"/>
    <s v="Chornomorsk"/>
    <s v="N/A"/>
  </r>
  <r>
    <x v="1"/>
    <n v="31005"/>
    <s v="Kernel"/>
    <d v="2026-04-10T00:00:00"/>
    <x v="0"/>
    <x v="8"/>
    <x v="15"/>
    <s v="Ukraine"/>
    <s v="Export"/>
    <s v="Chornomorsk"/>
    <s v="Transbulk"/>
  </r>
  <r>
    <x v="1"/>
    <n v="12600"/>
    <s v="N/A"/>
    <d v="2026-04-10T00:00:00"/>
    <x v="0"/>
    <x v="8"/>
    <x v="5"/>
    <s v="Ukraine"/>
    <s v="Export"/>
    <s v="Chornomorsk"/>
    <s v="Eco Resource Hold. (Olir Grain)"/>
  </r>
  <r>
    <x v="2"/>
    <n v="9400"/>
    <s v="Kernel"/>
    <d v="2026-04-10T00:00:00"/>
    <x v="0"/>
    <x v="8"/>
    <x v="3"/>
    <s v="Ukraine"/>
    <s v="Export"/>
    <s v="Pivdennyi"/>
    <s v="Oet"/>
  </r>
  <r>
    <x v="20"/>
    <n v="50000"/>
    <s v="N/A"/>
    <d v="2026-04-11T00:00:00"/>
    <x v="0"/>
    <x v="8"/>
    <x v="3"/>
    <s v="Ukraine"/>
    <s v="Export"/>
    <s v="Pivdennyi"/>
    <s v="N/A"/>
  </r>
  <r>
    <x v="1"/>
    <n v="30000"/>
    <s v="N/A"/>
    <d v="2026-04-11T00:00:00"/>
    <x v="0"/>
    <x v="8"/>
    <x v="15"/>
    <s v="Ukraine"/>
    <s v="Export"/>
    <s v="Pivdennyi"/>
    <s v="N/A"/>
  </r>
  <r>
    <x v="1"/>
    <n v="32000"/>
    <s v="Mhp"/>
    <d v="2026-04-12T00:00:00"/>
    <x v="0"/>
    <x v="8"/>
    <x v="0"/>
    <s v="Ukraine"/>
    <s v="Export"/>
    <s v="Chornomorsk"/>
    <s v="Risoil-Ily"/>
  </r>
  <r>
    <x v="3"/>
    <n v="770"/>
    <s v="N/A"/>
    <d v="2026-04-12T00:00:00"/>
    <x v="0"/>
    <x v="8"/>
    <x v="2"/>
    <s v="Ukraine"/>
    <s v="Export"/>
    <s v="Chornomorsk"/>
    <s v="N/A"/>
  </r>
  <r>
    <x v="18"/>
    <n v="1500"/>
    <s v="N/A"/>
    <d v="2026-04-12T00:00:00"/>
    <x v="0"/>
    <x v="8"/>
    <x v="2"/>
    <s v="Ukraine"/>
    <s v="Export"/>
    <s v="Chornomorsk"/>
    <s v="N/A"/>
  </r>
  <r>
    <x v="1"/>
    <n v="30000"/>
    <s v="N/A"/>
    <d v="2026-04-12T00:00:00"/>
    <x v="0"/>
    <x v="8"/>
    <x v="5"/>
    <s v="Ukraine"/>
    <s v="Export"/>
    <s v="Odesa"/>
    <s v="N/A"/>
  </r>
  <r>
    <x v="1"/>
    <n v="7014"/>
    <s v="N/A"/>
    <d v="2026-04-12T00:00:00"/>
    <x v="0"/>
    <x v="8"/>
    <x v="9"/>
    <s v="Ukraine"/>
    <s v="Export"/>
    <s v="Chornomorsk"/>
    <s v="Chornomorsk Trade Port"/>
  </r>
  <r>
    <x v="4"/>
    <n v="50523"/>
    <s v="ADM"/>
    <d v="2026-04-12T00:00:00"/>
    <x v="0"/>
    <x v="8"/>
    <x v="6"/>
    <s v="Ukraine"/>
    <s v="Export"/>
    <s v="Odesa"/>
    <s v="Ukrelevatorprom"/>
  </r>
  <r>
    <x v="2"/>
    <n v="30500"/>
    <s v="Kernel"/>
    <d v="2026-04-12T00:00:00"/>
    <x v="0"/>
    <x v="8"/>
    <x v="13"/>
    <s v="Ukraine"/>
    <s v="Export"/>
    <s v="Chornomorsk"/>
    <s v="Tgt"/>
  </r>
  <r>
    <x v="4"/>
    <n v="15000"/>
    <s v="N/A"/>
    <d v="2026-04-12T00:00:00"/>
    <x v="0"/>
    <x v="8"/>
    <x v="6"/>
    <s v="Ukraine"/>
    <s v="Export"/>
    <s v="Chornomorsk"/>
    <s v="Risoil-Ily"/>
  </r>
  <r>
    <x v="4"/>
    <n v="30890.2"/>
    <s v="N/A"/>
    <d v="2026-04-13T00:00:00"/>
    <x v="0"/>
    <x v="8"/>
    <x v="6"/>
    <s v="Ukraine"/>
    <s v="Export"/>
    <s v="Pivdennyi"/>
    <s v="Neptune (Mv Cargo)"/>
  </r>
  <r>
    <x v="7"/>
    <n v="62657"/>
    <s v="N/A"/>
    <d v="2026-04-13T00:00:00"/>
    <x v="0"/>
    <x v="8"/>
    <x v="17"/>
    <s v="Ukraine"/>
    <s v="Export"/>
    <s v="Chornomorsk"/>
    <s v="N/A"/>
  </r>
  <r>
    <x v="7"/>
    <n v="6598.95"/>
    <s v="Crystal Alliance Trade"/>
    <d v="2026-04-13T00:00:00"/>
    <x v="0"/>
    <x v="8"/>
    <x v="5"/>
    <s v="Ukraine"/>
    <s v="Export"/>
    <s v="Izmail"/>
    <s v="N/A"/>
  </r>
  <r>
    <x v="4"/>
    <n v="29100"/>
    <s v="Agroprosperis"/>
    <d v="2026-04-13T00:00:00"/>
    <x v="0"/>
    <x v="8"/>
    <x v="0"/>
    <s v="Ukraine"/>
    <s v="Export"/>
    <s v="Chornomorsk"/>
    <s v="Transservice"/>
  </r>
  <r>
    <x v="0"/>
    <n v="7510"/>
    <s v="N/A"/>
    <d v="2026-04-13T00:00:00"/>
    <x v="0"/>
    <x v="8"/>
    <x v="6"/>
    <s v="Ukraine"/>
    <s v="Export"/>
    <s v="Chornomorsk"/>
    <s v="Chornomorsk Shipyard"/>
  </r>
  <r>
    <x v="2"/>
    <n v="8400"/>
    <s v="Bunge"/>
    <d v="2026-04-13T00:00:00"/>
    <x v="0"/>
    <x v="8"/>
    <x v="3"/>
    <s v="Ukraine"/>
    <s v="Export"/>
    <s v="Odesa"/>
    <s v="Opctc"/>
  </r>
  <r>
    <x v="2"/>
    <n v="5200"/>
    <s v="N/A"/>
    <d v="2026-04-13T00:00:00"/>
    <x v="0"/>
    <x v="8"/>
    <x v="3"/>
    <s v="Ukraine"/>
    <s v="Export"/>
    <s v="Pivdennyi"/>
    <s v="Sunflower Terminal"/>
  </r>
  <r>
    <x v="2"/>
    <n v="6300"/>
    <s v="Allseeds"/>
    <d v="2026-04-14T00:00:00"/>
    <x v="0"/>
    <x v="8"/>
    <x v="28"/>
    <s v="Ukraine"/>
    <s v="Export"/>
    <s v="Pivdennyi"/>
    <s v="Abs"/>
  </r>
  <r>
    <x v="10"/>
    <n v="4400"/>
    <s v="Poliagro (Hakan Agro)"/>
    <d v="2026-04-14T00:00:00"/>
    <x v="0"/>
    <x v="8"/>
    <x v="0"/>
    <s v="Ukraine"/>
    <s v="Export"/>
    <s v="Chornomorsk"/>
    <s v="Chornomorsk Trade Port"/>
  </r>
  <r>
    <x v="3"/>
    <n v="6183"/>
    <s v="N/A"/>
    <d v="2026-04-14T00:00:00"/>
    <x v="0"/>
    <x v="8"/>
    <x v="5"/>
    <s v="Ukraine"/>
    <s v="Export"/>
    <s v="Chornomorsk"/>
    <s v="N/A"/>
  </r>
  <r>
    <x v="1"/>
    <n v="3400"/>
    <s v="N/A"/>
    <d v="2026-04-14T00:00:00"/>
    <x v="0"/>
    <x v="8"/>
    <x v="10"/>
    <s v="Ukraine"/>
    <s v="Export"/>
    <s v="Izmail"/>
    <s v="N/A"/>
  </r>
  <r>
    <x v="4"/>
    <n v="55000"/>
    <s v="N/A"/>
    <d v="2026-04-14T00:00:00"/>
    <x v="0"/>
    <x v="8"/>
    <x v="6"/>
    <s v="Ukraine"/>
    <s v="Export"/>
    <s v="Chornomorsk"/>
    <s v="Risoil-Ily"/>
  </r>
  <r>
    <x v="1"/>
    <n v="29558"/>
    <s v="Kernel"/>
    <d v="2026-04-14T00:00:00"/>
    <x v="0"/>
    <x v="8"/>
    <x v="5"/>
    <s v="Ukraine"/>
    <s v="Export"/>
    <s v="Chornomorsk"/>
    <s v="Transbulk"/>
  </r>
  <r>
    <x v="1"/>
    <n v="28000"/>
    <s v="Kernel"/>
    <d v="2026-04-14T00:00:00"/>
    <x v="0"/>
    <x v="8"/>
    <x v="5"/>
    <s v="Ukraine"/>
    <s v="Export"/>
    <s v="Chornomorsk"/>
    <s v="Transbulk"/>
  </r>
  <r>
    <x v="4"/>
    <n v="64900"/>
    <s v="Louis Dreyfus"/>
    <d v="2026-04-15T00:00:00"/>
    <x v="0"/>
    <x v="8"/>
    <x v="6"/>
    <s v="Ukraine"/>
    <s v="Export"/>
    <s v="Odesa"/>
    <s v="Brooklyn"/>
  </r>
  <r>
    <x v="2"/>
    <n v="7300"/>
    <s v="N/A"/>
    <d v="2026-04-15T00:00:00"/>
    <x v="0"/>
    <x v="8"/>
    <x v="3"/>
    <s v="Ukraine"/>
    <s v="Export"/>
    <s v="Chornomorsk"/>
    <s v="Risoil-Ily"/>
  </r>
  <r>
    <x v="2"/>
    <n v="12000"/>
    <s v="Kernel"/>
    <d v="2026-04-15T00:00:00"/>
    <x v="0"/>
    <x v="8"/>
    <x v="5"/>
    <s v="Ukraine"/>
    <s v="Export"/>
    <s v="Chornomorsk"/>
    <s v="Tgt"/>
  </r>
  <r>
    <x v="1"/>
    <n v="32500"/>
    <s v="ADM"/>
    <d v="2026-04-15T00:00:00"/>
    <x v="0"/>
    <x v="8"/>
    <x v="14"/>
    <s v="Ukraine"/>
    <s v="Export"/>
    <s v="Odesa"/>
    <s v="Ukrelevatorprom"/>
  </r>
  <r>
    <x v="1"/>
    <n v="30700"/>
    <s v="N/A"/>
    <d v="2026-04-15T00:00:00"/>
    <x v="0"/>
    <x v="8"/>
    <x v="12"/>
    <s v="Ukraine"/>
    <s v="Export"/>
    <s v="Chornomorsk"/>
    <s v="Risoil-Ily"/>
  </r>
  <r>
    <x v="4"/>
    <n v="32100"/>
    <s v="Kernel"/>
    <d v="2026-04-15T00:00:00"/>
    <x v="0"/>
    <x v="8"/>
    <x v="6"/>
    <s v="Ukraine"/>
    <s v="Export"/>
    <s v="Chornomorsk"/>
    <s v="Transbulk"/>
  </r>
  <r>
    <x v="2"/>
    <n v="3298.15"/>
    <s v="Agricompany-M"/>
    <d v="2026-04-16T00:00:00"/>
    <x v="0"/>
    <x v="8"/>
    <x v="0"/>
    <s v="Ukraine"/>
    <s v="Export"/>
    <s v="Izmail"/>
    <s v="N/A"/>
  </r>
  <r>
    <x v="7"/>
    <n v="47713"/>
    <s v="N/A"/>
    <d v="2026-04-16T00:00:00"/>
    <x v="0"/>
    <x v="8"/>
    <x v="17"/>
    <s v="Ukraine"/>
    <s v="Export"/>
    <s v="Pivdennyi"/>
    <s v="N/A"/>
  </r>
  <r>
    <x v="1"/>
    <n v="25687"/>
    <s v="N/A"/>
    <d v="2026-04-16T00:00:00"/>
    <x v="0"/>
    <x v="8"/>
    <x v="15"/>
    <s v="Ukraine"/>
    <s v="Export"/>
    <s v="Chornomorsk"/>
    <s v="Chornomorsk Trade Port"/>
  </r>
  <r>
    <x v="20"/>
    <n v="50000"/>
    <s v="N/A"/>
    <d v="2026-04-16T00:00:00"/>
    <x v="0"/>
    <x v="8"/>
    <x v="19"/>
    <s v="Ukraine"/>
    <s v="Export"/>
    <s v="Pivdennyi"/>
    <s v="Neptune (Mv Cargo)"/>
  </r>
  <r>
    <x v="4"/>
    <n v="15000"/>
    <s v="N/A"/>
    <d v="2026-04-16T00:00:00"/>
    <x v="0"/>
    <x v="8"/>
    <x v="26"/>
    <s v="Ukraine"/>
    <s v="Export"/>
    <s v="Chornomorsk"/>
    <s v="Risoil-Ily"/>
  </r>
  <r>
    <x v="1"/>
    <n v="19354"/>
    <s v="N/A"/>
    <d v="2026-04-16T00:00:00"/>
    <x v="0"/>
    <x v="8"/>
    <x v="3"/>
    <s v="Ukraine"/>
    <s v="Export"/>
    <s v="Pivdennyi"/>
    <s v="Tis-Grain"/>
  </r>
  <r>
    <x v="4"/>
    <n v="42923"/>
    <s v="N/A"/>
    <d v="2026-04-16T00:00:00"/>
    <x v="0"/>
    <x v="8"/>
    <x v="3"/>
    <s v="Ukraine"/>
    <s v="Export"/>
    <s v="Pivdennyi"/>
    <s v="Tis-Grain"/>
  </r>
  <r>
    <x v="0"/>
    <n v="7000"/>
    <s v="N/A"/>
    <d v="2026-04-16T00:00:00"/>
    <x v="0"/>
    <x v="8"/>
    <x v="6"/>
    <s v="Ukraine"/>
    <s v="Export"/>
    <s v="Odesa"/>
    <s v="N/A"/>
  </r>
  <r>
    <x v="2"/>
    <n v="1873.84"/>
    <s v="N/A"/>
    <d v="2026-04-16T00:00:00"/>
    <x v="0"/>
    <x v="8"/>
    <x v="28"/>
    <s v="Ukraine"/>
    <s v="Export"/>
    <s v="Izmail"/>
    <s v="N/A"/>
  </r>
  <r>
    <x v="4"/>
    <n v="29000"/>
    <s v="Viterra (Glencore)"/>
    <d v="2026-04-17T00:00:00"/>
    <x v="0"/>
    <x v="8"/>
    <x v="26"/>
    <s v="Ukraine"/>
    <s v="Export"/>
    <s v="Chornomorsk"/>
    <s v="Igt"/>
  </r>
  <r>
    <x v="0"/>
    <n v="5500"/>
    <s v="N/A"/>
    <d v="2026-04-17T00:00:00"/>
    <x v="0"/>
    <x v="8"/>
    <x v="6"/>
    <s v="Ukraine"/>
    <s v="Export"/>
    <s v="Chornomorsk"/>
    <s v="Chornomorsk Trade Port"/>
  </r>
  <r>
    <x v="4"/>
    <n v="30000"/>
    <s v="B&amp;Y"/>
    <d v="2026-04-17T00:00:00"/>
    <x v="0"/>
    <x v="8"/>
    <x v="26"/>
    <s v="Ukraine"/>
    <s v="Export"/>
    <s v="Odesa"/>
    <s v="Brooklyn"/>
  </r>
  <r>
    <x v="1"/>
    <n v="33000"/>
    <s v="Kernel"/>
    <d v="2026-04-17T00:00:00"/>
    <x v="0"/>
    <x v="8"/>
    <x v="5"/>
    <s v="Ukraine"/>
    <s v="Export"/>
    <s v="Chornomorsk"/>
    <s v="Transbulk"/>
  </r>
  <r>
    <x v="20"/>
    <n v="30000"/>
    <s v="N/A"/>
    <d v="2026-04-17T00:00:00"/>
    <x v="0"/>
    <x v="8"/>
    <x v="5"/>
    <s v="Ukraine"/>
    <s v="Export"/>
    <s v="Pivdennyi"/>
    <s v="Tis-Grain"/>
  </r>
  <r>
    <x v="1"/>
    <n v="4700"/>
    <s v="Zaria Trade"/>
    <d v="2026-04-17T00:00:00"/>
    <x v="0"/>
    <x v="8"/>
    <x v="10"/>
    <s v="Ukraine"/>
    <s v="Export"/>
    <s v="Pivdennyi"/>
    <s v="Tis-Fertilizers"/>
  </r>
  <r>
    <x v="0"/>
    <n v="9500"/>
    <s v="N/A"/>
    <d v="2026-04-18T00:00:00"/>
    <x v="0"/>
    <x v="8"/>
    <x v="5"/>
    <s v="Ukraine"/>
    <s v="Export"/>
    <s v="Chornomorsk"/>
    <s v="Eco Resource Hold. (Olir Grain)"/>
  </r>
  <r>
    <x v="1"/>
    <n v="30475"/>
    <s v="B&amp;Y"/>
    <d v="2026-04-18T00:00:00"/>
    <x v="0"/>
    <x v="8"/>
    <x v="12"/>
    <s v="Ukraine"/>
    <s v="Export"/>
    <s v="Odesa"/>
    <s v="Brooklyn"/>
  </r>
  <r>
    <x v="1"/>
    <n v="16400"/>
    <s v="N/A"/>
    <d v="2026-04-18T00:00:00"/>
    <x v="0"/>
    <x v="8"/>
    <x v="5"/>
    <s v="Ukraine"/>
    <s v="Export"/>
    <s v="Chornomorsk"/>
    <s v="Trans-Agro"/>
  </r>
  <r>
    <x v="1"/>
    <n v="19000"/>
    <s v="N/A"/>
    <d v="2026-04-18T00:00:00"/>
    <x v="0"/>
    <x v="8"/>
    <x v="3"/>
    <s v="Ukraine"/>
    <s v="Export"/>
    <s v="Chornomorsk"/>
    <s v="N/A"/>
  </r>
  <r>
    <x v="4"/>
    <n v="32064"/>
    <s v="Kernel"/>
    <d v="2026-04-18T00:00:00"/>
    <x v="0"/>
    <x v="8"/>
    <x v="3"/>
    <s v="Ukraine"/>
    <s v="Export"/>
    <s v="Chornomorsk"/>
    <s v="Transbulk"/>
  </r>
  <r>
    <x v="1"/>
    <n v="33000"/>
    <s v="ADM"/>
    <d v="2026-04-18T00:00:00"/>
    <x v="0"/>
    <x v="8"/>
    <x v="5"/>
    <s v="Ukraine"/>
    <s v="Export"/>
    <s v="Odesa"/>
    <s v="Ukrelevatorprom"/>
  </r>
  <r>
    <x v="4"/>
    <n v="3000"/>
    <s v="N/A"/>
    <d v="2026-04-18T00:00:00"/>
    <x v="0"/>
    <x v="8"/>
    <x v="5"/>
    <s v="Ukraine"/>
    <s v="Export"/>
    <s v="Izmail"/>
    <s v="N/A"/>
  </r>
  <r>
    <x v="1"/>
    <n v="52750"/>
    <s v="Kernel"/>
    <d v="2026-04-18T00:00:00"/>
    <x v="0"/>
    <x v="8"/>
    <x v="22"/>
    <s v="Ukraine"/>
    <s v="Export"/>
    <s v="Chornomorsk"/>
    <s v="Transbulk"/>
  </r>
  <r>
    <x v="2"/>
    <n v="3600"/>
    <s v="ADM"/>
    <d v="2026-04-19T00:00:00"/>
    <x v="0"/>
    <x v="8"/>
    <x v="24"/>
    <s v="Ukraine"/>
    <s v="Export"/>
    <s v="Chornomorsk"/>
    <s v="Risoil-Ily"/>
  </r>
  <r>
    <x v="2"/>
    <n v="3600"/>
    <s v="ADM"/>
    <d v="2026-04-19T00:00:00"/>
    <x v="0"/>
    <x v="8"/>
    <x v="4"/>
    <s v="Ukraine"/>
    <s v="Export"/>
    <s v="Chornomorsk"/>
    <s v="Risoil-Ily"/>
  </r>
  <r>
    <x v="2"/>
    <n v="12000"/>
    <s v="Kernel"/>
    <d v="2026-04-19T00:00:00"/>
    <x v="0"/>
    <x v="8"/>
    <x v="3"/>
    <s v="Ukraine"/>
    <s v="Export"/>
    <s v="Chornomorsk"/>
    <s v="Tgt"/>
  </r>
  <r>
    <x v="1"/>
    <n v="13475"/>
    <s v="Kernel"/>
    <d v="2026-04-19T00:00:00"/>
    <x v="0"/>
    <x v="8"/>
    <x v="15"/>
    <s v="Ukraine"/>
    <s v="Export"/>
    <s v="Chornomorsk"/>
    <s v="Transbulk"/>
  </r>
  <r>
    <x v="5"/>
    <n v="13475"/>
    <s v="Kernel"/>
    <d v="2026-04-19T00:00:00"/>
    <x v="0"/>
    <x v="8"/>
    <x v="15"/>
    <s v="Ukraine"/>
    <s v="Export"/>
    <s v="Chornomorsk"/>
    <s v="Transbulk"/>
  </r>
  <r>
    <x v="20"/>
    <n v="33000"/>
    <s v="Agroprosperis"/>
    <d v="2026-04-19T00:00:00"/>
    <x v="0"/>
    <x v="8"/>
    <x v="4"/>
    <s v="Ukraine"/>
    <s v="Export"/>
    <s v="Pivdennyi"/>
    <s v="Tis-Grain"/>
  </r>
  <r>
    <x v="2"/>
    <n v="18600"/>
    <s v="Kernel"/>
    <d v="2026-04-19T00:00:00"/>
    <x v="0"/>
    <x v="8"/>
    <x v="4"/>
    <s v="Ukraine"/>
    <s v="Export"/>
    <s v="Pivdennyi"/>
    <s v="Oet"/>
  </r>
  <r>
    <x v="14"/>
    <n v="6859"/>
    <s v="Louis Dreyfus"/>
    <d v="2026-04-20T00:00:00"/>
    <x v="0"/>
    <x v="8"/>
    <x v="3"/>
    <s v="Ukraine"/>
    <s v="Export"/>
    <s v="Pivdennyi"/>
    <s v="Borivage"/>
  </r>
  <r>
    <x v="1"/>
    <n v="57429"/>
    <s v="Louis Dreyfus"/>
    <d v="2026-04-20T00:00:00"/>
    <x v="0"/>
    <x v="8"/>
    <x v="3"/>
    <s v="Ukraine"/>
    <s v="Export"/>
    <s v="Pivdennyi"/>
    <s v="Borivage"/>
  </r>
  <r>
    <x v="1"/>
    <n v="46177"/>
    <s v="Adelon"/>
    <d v="2026-04-20T00:00:00"/>
    <x v="0"/>
    <x v="8"/>
    <x v="5"/>
    <s v="Ukraine"/>
    <s v="Export"/>
    <s v="Chornomorsk"/>
    <s v="Chornomorsk Trade Port"/>
  </r>
  <r>
    <x v="1"/>
    <n v="31292.73"/>
    <s v="N/A"/>
    <d v="2026-04-20T00:00:00"/>
    <x v="0"/>
    <x v="8"/>
    <x v="5"/>
    <s v="Ukraine"/>
    <s v="Export"/>
    <s v="Chornomorsk"/>
    <s v="Igt"/>
  </r>
  <r>
    <x v="2"/>
    <n v="8000"/>
    <s v="N/A"/>
    <d v="2026-04-20T00:00:00"/>
    <x v="0"/>
    <x v="8"/>
    <x v="7"/>
    <s v="Ukraine"/>
    <s v="Export"/>
    <s v="Pivdennyi"/>
    <s v="Sunflower Terminal"/>
  </r>
  <r>
    <x v="3"/>
    <n v="3106"/>
    <s v="N/A"/>
    <d v="2026-04-20T00:00:00"/>
    <x v="0"/>
    <x v="8"/>
    <x v="5"/>
    <s v="Ukraine"/>
    <s v="Export"/>
    <s v="Chornomorsk"/>
    <s v="N/A"/>
  </r>
  <r>
    <x v="7"/>
    <n v="6600"/>
    <s v="Agricompany-M, Izmail-Transbulkterminal"/>
    <d v="2026-04-21T00:00:00"/>
    <x v="0"/>
    <x v="8"/>
    <x v="0"/>
    <s v="Ukraine"/>
    <s v="Export"/>
    <s v="Izmail"/>
    <s v="N/A"/>
  </r>
  <r>
    <x v="1"/>
    <n v="30500"/>
    <s v="N/A"/>
    <d v="2026-04-21T00:00:00"/>
    <x v="0"/>
    <x v="8"/>
    <x v="12"/>
    <s v="Ukraine"/>
    <s v="Export"/>
    <s v="Pivdennyi"/>
    <s v="Tis-Grain"/>
  </r>
  <r>
    <x v="1"/>
    <n v="6574"/>
    <s v="N/A"/>
    <d v="2026-04-21T00:00:00"/>
    <x v="0"/>
    <x v="8"/>
    <x v="2"/>
    <s v="Ukraine"/>
    <s v="Export"/>
    <s v="Chornomorsk"/>
    <s v="Chornomorsk Trade Port"/>
  </r>
  <r>
    <x v="2"/>
    <n v="5950"/>
    <s v="Kernel"/>
    <d v="2026-04-21T00:00:00"/>
    <x v="0"/>
    <x v="8"/>
    <x v="0"/>
    <s v="Ukraine"/>
    <s v="Export"/>
    <s v="Chornomorsk"/>
    <s v="Tgt"/>
  </r>
  <r>
    <x v="2"/>
    <n v="2950"/>
    <s v="N/A"/>
    <d v="2026-04-21T00:00:00"/>
    <x v="0"/>
    <x v="8"/>
    <x v="10"/>
    <s v="Ukraine"/>
    <s v="Export"/>
    <s v="Pivdennyi"/>
    <s v="Sunflower Terminal"/>
  </r>
  <r>
    <x v="2"/>
    <n v="6300"/>
    <s v="Alfa Trading (Wilmar)"/>
    <d v="2026-04-21T00:00:00"/>
    <x v="0"/>
    <x v="8"/>
    <x v="5"/>
    <s v="Ukraine"/>
    <s v="Export"/>
    <s v="Chornomorsk"/>
    <s v="Delta-Wilmar"/>
  </r>
  <r>
    <x v="14"/>
    <n v="12000"/>
    <s v="N/A"/>
    <d v="2026-04-21T00:00:00"/>
    <x v="0"/>
    <x v="8"/>
    <x v="3"/>
    <s v="Ukraine"/>
    <s v="Export"/>
    <s v="Pivdennyi"/>
    <s v="N/A"/>
  </r>
  <r>
    <x v="7"/>
    <n v="10000"/>
    <s v="N/A"/>
    <d v="2026-04-21T00:00:00"/>
    <x v="0"/>
    <x v="8"/>
    <x v="3"/>
    <s v="Ukraine"/>
    <s v="Export"/>
    <s v="Pivdennyi"/>
    <s v="N/A"/>
  </r>
  <r>
    <x v="1"/>
    <n v="21000"/>
    <s v="N/A"/>
    <d v="2026-04-21T00:00:00"/>
    <x v="0"/>
    <x v="8"/>
    <x v="9"/>
    <s v="Ukraine"/>
    <s v="Export"/>
    <s v="Odesa"/>
    <s v="N/A"/>
  </r>
  <r>
    <x v="1"/>
    <n v="11240"/>
    <s v="Agroprosperis"/>
    <d v="2026-04-22T00:00:00"/>
    <x v="0"/>
    <x v="8"/>
    <x v="10"/>
    <s v="Ukraine"/>
    <s v="Export"/>
    <s v="Chornomorsk"/>
    <s v="Transservice"/>
  </r>
  <r>
    <x v="1"/>
    <n v="26946"/>
    <s v="Kernel"/>
    <d v="2026-04-22T00:00:00"/>
    <x v="0"/>
    <x v="8"/>
    <x v="0"/>
    <s v="Ukraine"/>
    <s v="Export"/>
    <s v="Chornomorsk"/>
    <s v="Transbulk"/>
  </r>
  <r>
    <x v="2"/>
    <n v="6300"/>
    <s v="ADM"/>
    <d v="2026-04-22T00:00:00"/>
    <x v="0"/>
    <x v="8"/>
    <x v="0"/>
    <s v="Ukraine"/>
    <s v="Export"/>
    <s v="Chornomorsk"/>
    <s v="Risoil-Ily"/>
  </r>
  <r>
    <x v="1"/>
    <n v="27000"/>
    <s v="N/A"/>
    <d v="2026-04-22T00:00:00"/>
    <x v="0"/>
    <x v="8"/>
    <x v="5"/>
    <s v="Ukraine"/>
    <s v="Export"/>
    <s v="Odesa"/>
    <s v="N/A"/>
  </r>
  <r>
    <x v="1"/>
    <n v="27533"/>
    <s v="N/A"/>
    <d v="2026-04-22T08:05:00"/>
    <x v="0"/>
    <x v="8"/>
    <x v="5"/>
    <s v="Ukraine"/>
    <s v="Export"/>
    <s v="Chornomorsk"/>
    <s v="Risoil-Ily"/>
  </r>
  <r>
    <x v="10"/>
    <n v="4000"/>
    <s v="N/A"/>
    <d v="2026-04-23T00:00:00"/>
    <x v="0"/>
    <x v="8"/>
    <x v="5"/>
    <s v="Ukraine"/>
    <s v="Export"/>
    <s v="Chornomorsk"/>
    <s v="N/A"/>
  </r>
  <r>
    <x v="1"/>
    <n v="27560"/>
    <s v="N/A"/>
    <d v="2026-04-23T00:00:00"/>
    <x v="0"/>
    <x v="8"/>
    <x v="0"/>
    <s v="Ukraine"/>
    <s v="Export"/>
    <s v="Chornomorsk"/>
    <s v="Igt"/>
  </r>
  <r>
    <x v="1"/>
    <n v="65000"/>
    <s v="N/A"/>
    <d v="2026-04-23T00:00:00"/>
    <x v="0"/>
    <x v="8"/>
    <x v="14"/>
    <s v="Ukraine"/>
    <s v="Export"/>
    <s v="Pivdennyi"/>
    <s v="Neptune (Mv Cargo)"/>
  </r>
  <r>
    <x v="1"/>
    <n v="30000"/>
    <s v="ADM"/>
    <d v="2026-04-24T00:00:00"/>
    <x v="0"/>
    <x v="8"/>
    <x v="5"/>
    <s v="Ukraine"/>
    <s v="Export"/>
    <s v="Odesa"/>
    <s v="Ukrelevatorprom"/>
  </r>
  <r>
    <x v="1"/>
    <n v="10668"/>
    <s v="N/A"/>
    <d v="2026-04-24T00:00:00"/>
    <x v="0"/>
    <x v="8"/>
    <x v="7"/>
    <s v="Ukraine"/>
    <s v="Export"/>
    <s v="Chornomorsk"/>
    <s v="Eco Resource Hold. (Olir Grain)"/>
  </r>
  <r>
    <x v="2"/>
    <n v="9000"/>
    <s v="Kernel"/>
    <d v="2026-04-24T00:00:00"/>
    <x v="0"/>
    <x v="8"/>
    <x v="3"/>
    <s v="Ukraine"/>
    <s v="Export"/>
    <s v="Pivdennyi"/>
    <s v="Oet"/>
  </r>
  <r>
    <x v="1"/>
    <n v="26100"/>
    <s v="N/A"/>
    <d v="2026-04-24T00:00:00"/>
    <x v="0"/>
    <x v="8"/>
    <x v="12"/>
    <s v="Ukraine"/>
    <s v="Export"/>
    <s v="Chornomorsk"/>
    <s v="Risoil-Ily"/>
  </r>
  <r>
    <x v="2"/>
    <n v="3000"/>
    <s v="Bunge"/>
    <d v="2026-04-24T00:00:00"/>
    <x v="0"/>
    <x v="8"/>
    <x v="0"/>
    <s v="Ukraine"/>
    <s v="Export"/>
    <s v="Odesa"/>
    <s v="Opctc"/>
  </r>
  <r>
    <x v="1"/>
    <n v="4500"/>
    <s v="N/A"/>
    <d v="2026-04-24T00:00:00"/>
    <x v="0"/>
    <x v="8"/>
    <x v="5"/>
    <s v="Ukraine"/>
    <s v="Export"/>
    <s v="Odesa"/>
    <s v="N/A"/>
  </r>
  <r>
    <x v="1"/>
    <n v="22000"/>
    <s v="N/A"/>
    <d v="2026-04-24T00:00:00"/>
    <x v="0"/>
    <x v="8"/>
    <x v="5"/>
    <s v="Ukraine"/>
    <s v="Export"/>
    <s v="Odesa"/>
    <s v="N/A"/>
  </r>
  <r>
    <x v="17"/>
    <n v="5065"/>
    <s v="N/A"/>
    <d v="2026-04-24T00:00:00"/>
    <x v="0"/>
    <x v="8"/>
    <x v="15"/>
    <s v="Ukraine"/>
    <s v="Export"/>
    <s v="Chornomorsk"/>
    <s v="N/A"/>
  </r>
  <r>
    <x v="7"/>
    <n v="6300"/>
    <s v="N/A"/>
    <d v="2026-04-25T00:00:00"/>
    <x v="0"/>
    <x v="8"/>
    <x v="6"/>
    <s v="Ukraine"/>
    <s v="Export"/>
    <s v="Pivdennyi"/>
    <s v="N/A"/>
  </r>
  <r>
    <x v="1"/>
    <n v="30000"/>
    <s v="N/A"/>
    <d v="2026-04-25T00:00:00"/>
    <x v="0"/>
    <x v="8"/>
    <x v="5"/>
    <s v="Ukraine"/>
    <s v="Export"/>
    <s v="Pivdennyi"/>
    <s v="Odesa Port Plant"/>
  </r>
  <r>
    <x v="4"/>
    <n v="60000"/>
    <s v="Louis Dreyfus"/>
    <d v="2026-04-25T00:00:00"/>
    <x v="0"/>
    <x v="8"/>
    <x v="6"/>
    <s v="Ukraine"/>
    <s v="Export"/>
    <s v="Odesa"/>
    <s v="Brooklyn"/>
  </r>
  <r>
    <x v="3"/>
    <n v="3000"/>
    <s v="N/A"/>
    <d v="2026-04-25T00:00:00"/>
    <x v="0"/>
    <x v="8"/>
    <x v="5"/>
    <s v="Ukraine"/>
    <s v="Export"/>
    <s v="Chornomorsk"/>
    <s v="N/A"/>
  </r>
  <r>
    <x v="1"/>
    <n v="7000"/>
    <s v="N/A"/>
    <d v="2026-04-25T00:00:00"/>
    <x v="0"/>
    <x v="8"/>
    <x v="10"/>
    <s v="Ukraine"/>
    <s v="Export"/>
    <s v="Odesa"/>
    <s v="N/A"/>
  </r>
  <r>
    <x v="7"/>
    <n v="45000"/>
    <s v="N/A"/>
    <d v="2026-04-26T00:00:00"/>
    <x v="0"/>
    <x v="8"/>
    <x v="17"/>
    <s v="Ukraine"/>
    <s v="Export"/>
    <s v="Pivdennyi"/>
    <s v="N/A"/>
  </r>
  <r>
    <x v="2"/>
    <n v="6300"/>
    <s v="Cargill"/>
    <d v="2026-04-30T00:00:00"/>
    <x v="1"/>
    <x v="8"/>
    <x v="5"/>
    <s v="Ukraine"/>
    <s v="Export"/>
    <s v="Chornomorsk"/>
    <s v="Risoil-Ily"/>
  </r>
  <r>
    <x v="1"/>
    <n v="26600"/>
    <s v="Adelon"/>
    <d v="2026-04-09T00:00:00"/>
    <x v="1"/>
    <x v="8"/>
    <x v="5"/>
    <s v="Ukraine"/>
    <s v="Export"/>
    <s v="Chornomorsk"/>
    <s v="Chornomorsk Trade Port"/>
  </r>
  <r>
    <x v="0"/>
    <n v="16500"/>
    <s v="N/A"/>
    <d v="2026-04-11T00:00:00"/>
    <x v="1"/>
    <x v="8"/>
    <x v="42"/>
    <s v="Ukraine"/>
    <s v="Export"/>
    <s v="Odesa"/>
    <s v="N/A"/>
  </r>
  <r>
    <x v="7"/>
    <n v="5700"/>
    <s v="N/A"/>
    <d v="2026-04-13T00:00:00"/>
    <x v="1"/>
    <x v="8"/>
    <x v="5"/>
    <s v="Ukraine"/>
    <s v="Export"/>
    <s v="Chornomorsk"/>
    <s v="N/A"/>
  </r>
  <r>
    <x v="4"/>
    <n v="28800"/>
    <s v="Agroprosperis"/>
    <d v="2026-04-14T00:00:00"/>
    <x v="1"/>
    <x v="8"/>
    <x v="26"/>
    <s v="Ukraine"/>
    <s v="Export"/>
    <s v="Chornomorsk"/>
    <s v="Transservice"/>
  </r>
  <r>
    <x v="1"/>
    <n v="28300"/>
    <s v="Louis Dreyfus"/>
    <d v="2026-04-15T00:00:00"/>
    <x v="1"/>
    <x v="8"/>
    <x v="6"/>
    <s v="Ukraine"/>
    <s v="Export"/>
    <s v="Odesa"/>
    <s v="Brooklyn"/>
  </r>
  <r>
    <x v="1"/>
    <n v="28000"/>
    <s v="N/A"/>
    <d v="2026-04-16T00:00:00"/>
    <x v="1"/>
    <x v="8"/>
    <x v="5"/>
    <s v="Ukraine"/>
    <s v="Export"/>
    <s v="Chornomorsk"/>
    <s v="Risoil-Ily"/>
  </r>
  <r>
    <x v="1"/>
    <n v="15000"/>
    <s v="N/A"/>
    <d v="2026-04-17T00:00:00"/>
    <x v="1"/>
    <x v="8"/>
    <x v="9"/>
    <s v="Ukraine"/>
    <s v="Export"/>
    <s v="Chornomorsk"/>
    <s v="Trans-Agro"/>
  </r>
  <r>
    <x v="4"/>
    <n v="25000"/>
    <s v="Nibulon"/>
    <d v="2026-04-17T00:00:00"/>
    <x v="1"/>
    <x v="8"/>
    <x v="5"/>
    <s v="Ukraine"/>
    <s v="Export"/>
    <s v="Chornomorsk"/>
    <s v="Chornomorsk Trade Port"/>
  </r>
  <r>
    <x v="5"/>
    <n v="30000"/>
    <s v="N/A"/>
    <d v="2026-04-17T00:00:00"/>
    <x v="1"/>
    <x v="8"/>
    <x v="15"/>
    <s v="Ukraine"/>
    <s v="Export"/>
    <s v="Chornomorsk"/>
    <s v="Igt"/>
  </r>
  <r>
    <x v="0"/>
    <n v="11000"/>
    <s v="N/A"/>
    <d v="2026-04-18T00:00:00"/>
    <x v="1"/>
    <x v="8"/>
    <x v="5"/>
    <s v="Ukraine"/>
    <s v="Export"/>
    <s v="Chornomorsk"/>
    <s v="Chornomorsk Trade Port"/>
  </r>
  <r>
    <x v="0"/>
    <n v="14000"/>
    <s v="N/A"/>
    <d v="2026-04-19T00:00:00"/>
    <x v="1"/>
    <x v="8"/>
    <x v="6"/>
    <s v="Ukraine"/>
    <s v="Export"/>
    <s v="Chornomorsk"/>
    <s v="Port Service"/>
  </r>
  <r>
    <x v="4"/>
    <n v="50000"/>
    <s v="N/A"/>
    <d v="2026-04-19T00:00:00"/>
    <x v="1"/>
    <x v="8"/>
    <x v="42"/>
    <s v="Ukraine"/>
    <s v="Export"/>
    <s v="Odesa"/>
    <s v="N/A"/>
  </r>
  <r>
    <x v="1"/>
    <n v="12000"/>
    <s v="N/A"/>
    <d v="2026-04-21T00:00:00"/>
    <x v="1"/>
    <x v="8"/>
    <x v="5"/>
    <s v="Ukraine"/>
    <s v="Export"/>
    <s v="Chornomorsk"/>
    <s v="Eco Resource Hold. (Olir Grain)"/>
  </r>
  <r>
    <x v="4"/>
    <n v="15000"/>
    <s v="N/A"/>
    <d v="2026-04-22T00:00:00"/>
    <x v="1"/>
    <x v="8"/>
    <x v="26"/>
    <s v="Ukraine"/>
    <s v="Export"/>
    <s v="Chornomorsk"/>
    <s v="Risoil-Ily"/>
  </r>
  <r>
    <x v="2"/>
    <n v="6000"/>
    <s v="MHP"/>
    <d v="2026-04-22T00:00:00"/>
    <x v="1"/>
    <x v="8"/>
    <x v="3"/>
    <s v="Ukraine"/>
    <s v="Export"/>
    <s v="Chornomorsk"/>
    <s v="Risoil-Ily"/>
  </r>
  <r>
    <x v="2"/>
    <n v="6000"/>
    <s v="MHP"/>
    <d v="2026-04-22T00:00:00"/>
    <x v="1"/>
    <x v="8"/>
    <x v="1"/>
    <s v="Ukraine"/>
    <s v="Export"/>
    <s v="Chornomorsk"/>
    <s v="Risoil-Ily"/>
  </r>
  <r>
    <x v="1"/>
    <n v="27600"/>
    <s v="N/A"/>
    <d v="2026-04-22T00:00:00"/>
    <x v="1"/>
    <x v="8"/>
    <x v="6"/>
    <s v="Ukraine"/>
    <s v="Export"/>
    <s v="Odesa"/>
    <s v="N/A"/>
  </r>
  <r>
    <x v="2"/>
    <n v="25000"/>
    <s v="N/A"/>
    <d v="2026-04-23T00:00:00"/>
    <x v="1"/>
    <x v="8"/>
    <x v="1"/>
    <s v="Ukraine"/>
    <s v="Export"/>
    <s v="Pivdennyi"/>
    <s v="N/A"/>
  </r>
  <r>
    <x v="2"/>
    <n v="6000"/>
    <s v="N/A"/>
    <d v="2026-04-23T00:00:00"/>
    <x v="1"/>
    <x v="8"/>
    <x v="1"/>
    <s v="Ukraine"/>
    <s v="Export"/>
    <s v="Chornomorsk"/>
    <s v="N/A"/>
  </r>
  <r>
    <x v="1"/>
    <n v="65000"/>
    <s v="N/A"/>
    <d v="2026-04-23T00:00:00"/>
    <x v="1"/>
    <x v="8"/>
    <x v="3"/>
    <s v="Ukraine"/>
    <s v="Export"/>
    <s v="Chornomorsk"/>
    <s v="N/A"/>
  </r>
  <r>
    <x v="1"/>
    <n v="21500"/>
    <s v="N/A"/>
    <d v="2026-04-24T00:00:00"/>
    <x v="1"/>
    <x v="8"/>
    <x v="5"/>
    <s v="Ukraine"/>
    <s v="Export"/>
    <s v="Chornomorsk"/>
    <s v="Trans-Agro"/>
  </r>
  <r>
    <x v="2"/>
    <n v="6100"/>
    <s v="Potoki"/>
    <d v="2026-04-24T00:00:00"/>
    <x v="1"/>
    <x v="8"/>
    <x v="5"/>
    <s v="Ukraine"/>
    <s v="Export"/>
    <s v="Pivdennyi"/>
    <s v="Sunflower Terminal"/>
  </r>
  <r>
    <x v="7"/>
    <n v="3000"/>
    <s v="N/A"/>
    <d v="2026-04-24T00:00:00"/>
    <x v="1"/>
    <x v="8"/>
    <x v="0"/>
    <s v="Ukraine"/>
    <s v="Export"/>
    <s v="Chornomorsk"/>
    <s v="N/A"/>
  </r>
  <r>
    <x v="1"/>
    <n v="46135"/>
    <s v="N/A"/>
    <d v="2026-04-24T00:00:00"/>
    <x v="1"/>
    <x v="8"/>
    <x v="14"/>
    <s v="Ukraine"/>
    <s v="Export"/>
    <s v="Chornomorsk"/>
    <s v="N/A"/>
  </r>
  <r>
    <x v="1"/>
    <n v="25000"/>
    <s v="N/A"/>
    <d v="2026-04-24T00:00:00"/>
    <x v="1"/>
    <x v="8"/>
    <x v="30"/>
    <s v="Ukraine"/>
    <s v="Export"/>
    <s v="Chornomorsk"/>
    <s v="N/A"/>
  </r>
  <r>
    <x v="5"/>
    <n v="7200"/>
    <s v="Gravita Invest"/>
    <d v="2026-04-25T00:00:00"/>
    <x v="1"/>
    <x v="8"/>
    <x v="30"/>
    <s v="Ukraine"/>
    <s v="Export"/>
    <s v="Izmail"/>
    <s v="N/A"/>
  </r>
  <r>
    <x v="2"/>
    <n v="2500"/>
    <s v="Bunge"/>
    <d v="2026-04-26T00:00:00"/>
    <x v="1"/>
    <x v="8"/>
    <x v="0"/>
    <s v="Ukraine"/>
    <s v="Export"/>
    <s v="Odesa"/>
    <s v="Opctc"/>
  </r>
  <r>
    <x v="2"/>
    <n v="5100"/>
    <s v="Bunge"/>
    <d v="2026-04-26T00:00:00"/>
    <x v="1"/>
    <x v="8"/>
    <x v="30"/>
    <s v="Ukraine"/>
    <s v="Export"/>
    <s v="Chornomorsk"/>
    <s v="N/A"/>
  </r>
  <r>
    <x v="2"/>
    <n v="16000"/>
    <s v="Bunge"/>
    <d v="2026-04-26T00:00:00"/>
    <x v="1"/>
    <x v="8"/>
    <x v="4"/>
    <s v="Ukraine"/>
    <s v="Export"/>
    <s v="Odesa"/>
    <s v="Opctc"/>
  </r>
  <r>
    <x v="2"/>
    <n v="5500"/>
    <s v="Agricompany-M, Ukrzernotrade Maks, Pivdenagrooiltrade"/>
    <d v="2026-04-26T00:00:00"/>
    <x v="1"/>
    <x v="8"/>
    <x v="7"/>
    <s v="Ukraine"/>
    <s v="Export"/>
    <s v="Izmail"/>
    <s v="N/A"/>
  </r>
  <r>
    <x v="1"/>
    <n v="33000"/>
    <s v="Kernel"/>
    <d v="2026-04-26T00:00:00"/>
    <x v="1"/>
    <x v="8"/>
    <x v="20"/>
    <s v="Ukraine"/>
    <s v="Export"/>
    <s v="Chornomorsk"/>
    <s v="N/A"/>
  </r>
  <r>
    <x v="1"/>
    <n v="30000"/>
    <s v="N/A"/>
    <d v="2026-04-26T00:00:00"/>
    <x v="1"/>
    <x v="8"/>
    <x v="5"/>
    <s v="Ukraine"/>
    <s v="Export"/>
    <s v="Chornomorsk"/>
    <s v="N/A"/>
  </r>
  <r>
    <x v="2"/>
    <n v="3500"/>
    <s v="Cargill"/>
    <d v="2026-04-27T00:00:00"/>
    <x v="1"/>
    <x v="8"/>
    <x v="5"/>
    <s v="Ukraine"/>
    <s v="Export"/>
    <s v="Chornomorsk"/>
    <s v="Risoil-Ily"/>
  </r>
  <r>
    <x v="2"/>
    <n v="5860"/>
    <s v="Kernel"/>
    <d v="2026-04-27T07:00:00"/>
    <x v="1"/>
    <x v="8"/>
    <x v="0"/>
    <s v="Ukraine"/>
    <s v="Export"/>
    <s v="Chornomorsk"/>
    <s v="Tgt"/>
  </r>
  <r>
    <x v="2"/>
    <n v="3000"/>
    <s v="N/A"/>
    <d v="2026-04-28T00:00:00"/>
    <x v="1"/>
    <x v="8"/>
    <x v="5"/>
    <s v="Ukraine"/>
    <s v="Export"/>
    <s v="Chornomorsk"/>
    <s v="Risoil-Ily"/>
  </r>
  <r>
    <x v="1"/>
    <n v="6500"/>
    <s v="N/A"/>
    <d v="2026-04-29T00:00:00"/>
    <x v="1"/>
    <x v="8"/>
    <x v="2"/>
    <s v="Ukraine"/>
    <s v="Export"/>
    <s v="Chornomorsk"/>
    <s v="Port Service"/>
  </r>
  <r>
    <x v="2"/>
    <n v="5850"/>
    <s v="MHP"/>
    <d v="2026-04-29T00:00:00"/>
    <x v="1"/>
    <x v="8"/>
    <x v="3"/>
    <s v="Ukraine"/>
    <s v="Export"/>
    <s v="Chornomorsk"/>
    <s v="Risoil-Ily"/>
  </r>
  <r>
    <x v="4"/>
    <n v="22000"/>
    <s v="N/A"/>
    <d v="2026-04-30T00:00:00"/>
    <x v="1"/>
    <x v="8"/>
    <x v="9"/>
    <s v="Ukraine"/>
    <s v="Export"/>
    <s v="Chornomorsk"/>
    <s v="Chornomorsk Trade Port"/>
  </r>
  <r>
    <x v="2"/>
    <n v="6000"/>
    <s v="N/A"/>
    <d v="2026-04-30T00:00:00"/>
    <x v="1"/>
    <x v="8"/>
    <x v="3"/>
    <s v="Ukraine"/>
    <s v="Export"/>
    <s v="Chornomorsk"/>
    <s v="Risoil-Ily"/>
  </r>
  <r>
    <x v="23"/>
    <m/>
    <m/>
    <m/>
    <x v="2"/>
    <x v="9"/>
    <x v="43"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9500"/>
    <s v="Turkey"/>
  </r>
  <r>
    <x v="1"/>
    <n v="53000"/>
    <s v="Spain"/>
  </r>
  <r>
    <x v="2"/>
    <n v="6500"/>
    <s v="Egypt"/>
  </r>
  <r>
    <x v="1"/>
    <n v="59000"/>
    <s v="N/A"/>
  </r>
  <r>
    <x v="3"/>
    <n v="26300"/>
    <s v="Libya"/>
  </r>
  <r>
    <x v="3"/>
    <n v="33000"/>
    <s v="Turkey"/>
  </r>
  <r>
    <x v="3"/>
    <n v="30700"/>
    <s v="Turkey"/>
  </r>
  <r>
    <x v="3"/>
    <n v="66000"/>
    <s v="Netherlands"/>
  </r>
  <r>
    <x v="4"/>
    <n v="6300"/>
    <s v="Italy"/>
  </r>
  <r>
    <x v="1"/>
    <n v="29000"/>
    <s v="Algeria"/>
  </r>
  <r>
    <x v="3"/>
    <n v="30000"/>
    <s v="Turkey"/>
  </r>
  <r>
    <x v="2"/>
    <n v="47713"/>
    <s v="China"/>
  </r>
  <r>
    <x v="5"/>
    <n v="6183"/>
    <s v="Turkey"/>
  </r>
  <r>
    <x v="3"/>
    <n v="3400"/>
    <s v="Greece"/>
  </r>
  <r>
    <x v="3"/>
    <n v="48000"/>
    <s v="Israel"/>
  </r>
  <r>
    <x v="0"/>
    <n v="5500"/>
    <s v="Egypt"/>
  </r>
  <r>
    <x v="1"/>
    <n v="30000"/>
    <s v="Algeria"/>
  </r>
  <r>
    <x v="2"/>
    <n v="45000"/>
    <s v="China"/>
  </r>
  <r>
    <x v="3"/>
    <n v="30300"/>
    <s v="Turkey"/>
  </r>
  <r>
    <x v="3"/>
    <n v="7150"/>
    <s v="Cyprus"/>
  </r>
  <r>
    <x v="3"/>
    <n v="26500"/>
    <s v="Italy"/>
  </r>
  <r>
    <x v="3"/>
    <n v="28000"/>
    <s v="Turkey"/>
  </r>
  <r>
    <x v="4"/>
    <n v="7300"/>
    <s v="Italy"/>
  </r>
  <r>
    <x v="4"/>
    <n v="12000"/>
    <s v="Turkey"/>
  </r>
  <r>
    <x v="3"/>
    <n v="32500"/>
    <s v="Israel"/>
  </r>
  <r>
    <x v="6"/>
    <n v="50000"/>
    <s v="Spain"/>
  </r>
  <r>
    <x v="5"/>
    <n v="3000"/>
    <s v="N/A"/>
  </r>
  <r>
    <x v="1"/>
    <n v="15000"/>
    <s v="Egypt"/>
  </r>
  <r>
    <x v="7"/>
    <n v="4400"/>
    <s v="Italy"/>
  </r>
  <r>
    <x v="7"/>
    <n v="4000"/>
    <s v="Turkey"/>
  </r>
  <r>
    <x v="3"/>
    <n v="16400"/>
    <s v="Turkey"/>
  </r>
  <r>
    <x v="3"/>
    <n v="50000"/>
    <s v="N/A"/>
  </r>
  <r>
    <x v="6"/>
    <n v="66000"/>
    <s v="Egypt"/>
  </r>
  <r>
    <x v="3"/>
    <n v="15000"/>
    <s v="Syria"/>
  </r>
  <r>
    <x v="1"/>
    <n v="27000"/>
    <s v="Algeria"/>
  </r>
  <r>
    <x v="4"/>
    <n v="7250"/>
    <s v="Spain"/>
  </r>
  <r>
    <x v="4"/>
    <n v="18600"/>
    <s v="Netherlands"/>
  </r>
  <r>
    <x v="4"/>
    <n v="6300"/>
    <s v="Italy"/>
  </r>
  <r>
    <x v="4"/>
    <n v="12000"/>
    <s v="Spain"/>
  </r>
  <r>
    <x v="1"/>
    <n v="60000"/>
    <s v="Yemen"/>
  </r>
  <r>
    <x v="4"/>
    <n v="5600"/>
    <s v="Italy"/>
  </r>
  <r>
    <x v="4"/>
    <n v="3300"/>
    <s v="Spain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60"/>
    <x v="0"/>
    <s v="PHILIPPINES"/>
  </r>
  <r>
    <n v="50"/>
    <x v="0"/>
    <s v="S. KOREA"/>
  </r>
  <r>
    <n v="60"/>
    <x v="0"/>
    <s v="VIETNAM"/>
  </r>
  <r>
    <n v="35"/>
    <x v="0"/>
    <s v="JAPAN"/>
  </r>
  <r>
    <n v="35"/>
    <x v="0"/>
    <s v="JAPAN"/>
  </r>
  <r>
    <n v="60"/>
    <x v="1"/>
    <s v="JAPAN"/>
  </r>
  <r>
    <n v="38"/>
    <x v="0"/>
    <s v="CHILE"/>
  </r>
  <r>
    <n v="30"/>
    <x v="0"/>
    <s v="JAPAN"/>
  </r>
  <r>
    <n v="66"/>
    <x v="1"/>
    <s v="VIETNAM"/>
  </r>
  <r>
    <s v="RVT"/>
    <x v="2"/>
    <s v="RVT"/>
  </r>
  <r>
    <n v="40"/>
    <x v="0"/>
    <s v="S. KOREA"/>
  </r>
  <r>
    <n v="62"/>
    <x v="0"/>
    <s v="THAILAND"/>
  </r>
  <r>
    <n v="33"/>
    <x v="0"/>
    <s v="S. KOREA"/>
  </r>
  <r>
    <n v="65"/>
    <x v="1"/>
    <s v="INDONESIA"/>
  </r>
  <r>
    <n v="61"/>
    <x v="0"/>
    <s v="S. KOREA"/>
  </r>
  <r>
    <n v="68"/>
    <x v="1"/>
    <s v="TAIWAN"/>
  </r>
  <r>
    <n v="43"/>
    <x v="3"/>
    <s v="BANGLADESH"/>
  </r>
  <r>
    <n v="38"/>
    <x v="0"/>
    <s v="RVT"/>
  </r>
  <r>
    <n v="60"/>
    <x v="0"/>
    <s v="PHILIPPINES"/>
  </r>
  <r>
    <n v="65"/>
    <x v="1"/>
    <s v="S. KOREA"/>
  </r>
  <r>
    <n v="66"/>
    <x v="3"/>
    <s v="CHINA"/>
  </r>
  <r>
    <n v="70"/>
    <x v="0"/>
    <s v="INDONESIA"/>
  </r>
  <r>
    <n v="68"/>
    <x v="1"/>
    <s v="TAIWAN"/>
  </r>
  <r>
    <n v="65"/>
    <x v="1"/>
    <s v="JAPAN"/>
  </r>
  <r>
    <n v="65"/>
    <x v="1"/>
    <s v="JAPAN"/>
  </r>
  <r>
    <n v="35"/>
    <x v="0"/>
    <s v="JAPAN"/>
  </r>
  <r>
    <n v="65"/>
    <x v="1"/>
    <s v="S. KOREA"/>
  </r>
  <r>
    <n v="65"/>
    <x v="1"/>
    <s v="JAPAN"/>
  </r>
  <r>
    <n v="65"/>
    <x v="1"/>
    <s v="JAPAN"/>
  </r>
  <r>
    <n v="65"/>
    <x v="1"/>
    <s v="JAPAN"/>
  </r>
  <r>
    <n v="65"/>
    <x v="1"/>
    <s v="JAPAN"/>
  </r>
  <r>
    <n v="65"/>
    <x v="1"/>
    <s v="S. KOREA"/>
  </r>
  <r>
    <n v="65"/>
    <x v="1"/>
    <s v="S. KOREA"/>
  </r>
  <r>
    <n v="65"/>
    <x v="1"/>
    <s v="JAPAN"/>
  </r>
  <r>
    <n v="60"/>
    <x v="1"/>
    <s v="ASIA"/>
  </r>
  <r>
    <n v="48"/>
    <x v="4"/>
    <s v="PHILIPPINES"/>
  </r>
  <r>
    <n v="66"/>
    <x v="3"/>
    <s v="CHINA"/>
  </r>
  <r>
    <n v="65"/>
    <x v="1"/>
    <s v="TAIWAN"/>
  </r>
  <r>
    <n v="66"/>
    <x v="3"/>
    <s v="ASIA"/>
  </r>
  <r>
    <n v="65"/>
    <x v="1"/>
    <s v="ASIA"/>
  </r>
  <r>
    <n v="65"/>
    <x v="1"/>
    <s v="S. KOREA"/>
  </r>
  <r>
    <n v="65"/>
    <x v="1"/>
    <s v="ASIA"/>
  </r>
  <r>
    <n v="48"/>
    <x v="4"/>
    <s v="PHILIPPINES"/>
  </r>
  <r>
    <n v="61"/>
    <x v="1"/>
    <s v="JAPAN"/>
  </r>
  <r>
    <n v="69"/>
    <x v="5"/>
    <s v="CHINA"/>
  </r>
  <r>
    <n v="45"/>
    <x v="4"/>
    <s v="ASIA"/>
  </r>
  <r>
    <n v="50"/>
    <x v="4"/>
    <s v="PHILIPPINES"/>
  </r>
  <r>
    <n v="50"/>
    <x v="4"/>
    <s v="PHILIPPINES"/>
  </r>
  <r>
    <n v="48"/>
    <x v="4"/>
    <s v="RVT"/>
  </r>
  <r>
    <s v="RVT"/>
    <x v="4"/>
    <s v="PHILIPPINES"/>
  </r>
  <r>
    <n v="73"/>
    <x v="1"/>
    <s v="S. KOREA"/>
  </r>
  <r>
    <n v="67"/>
    <x v="1"/>
    <s v="TAIWAN"/>
  </r>
  <r>
    <n v="65"/>
    <x v="1"/>
    <s v="JAPAN"/>
  </r>
  <r>
    <n v="66"/>
    <x v="5"/>
    <s v="CHINA"/>
  </r>
  <r>
    <n v="67"/>
    <x v="1"/>
    <s v="S. KOREA"/>
  </r>
  <r>
    <n v="68"/>
    <x v="1"/>
    <s v="JAPAN"/>
  </r>
  <r>
    <n v="68"/>
    <x v="1"/>
    <s v="S. KOREA"/>
  </r>
  <r>
    <n v="60"/>
    <x v="1"/>
    <s v="JAPAN"/>
  </r>
  <r>
    <n v="68"/>
    <x v="1"/>
    <s v="S. KOREA"/>
  </r>
  <r>
    <n v="68"/>
    <x v="1"/>
    <s v="S. KOREA"/>
  </r>
  <r>
    <n v="65"/>
    <x v="1"/>
    <s v="JAPAN"/>
  </r>
  <r>
    <n v="65"/>
    <x v="1"/>
    <s v="JAPAN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RVT"/>
    <x v="0"/>
    <s v="RVT"/>
  </r>
  <r>
    <n v="30"/>
    <x v="1"/>
    <s v="MEXICO"/>
  </r>
  <r>
    <n v="55"/>
    <x v="2"/>
    <s v="RVT"/>
  </r>
  <r>
    <n v="35"/>
    <x v="2"/>
    <s v="VENEZUELA"/>
  </r>
  <r>
    <n v="20"/>
    <x v="1"/>
    <s v="RVT"/>
  </r>
  <r>
    <n v="32"/>
    <x v="2"/>
    <s v="RVT"/>
  </r>
  <r>
    <n v="60"/>
    <x v="3"/>
    <s v="CHINA"/>
  </r>
  <r>
    <n v="60"/>
    <x v="3"/>
    <s v="CHINA"/>
  </r>
  <r>
    <n v="30"/>
    <x v="1"/>
    <s v="VENEZUELA"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?"/>
    <x v="0"/>
    <s v="RVT"/>
  </r>
  <r>
    <n v="31"/>
    <x v="1"/>
    <s v="RVT"/>
  </r>
  <r>
    <n v="55"/>
    <x v="2"/>
    <s v="RVT"/>
  </r>
  <r>
    <s v="?"/>
    <x v="0"/>
    <s v="RVT"/>
  </r>
  <r>
    <n v="30"/>
    <x v="3"/>
    <s v="RVT"/>
  </r>
  <r>
    <n v="61"/>
    <x v="1"/>
    <s v="CHINA"/>
  </r>
  <r>
    <n v="66"/>
    <x v="1"/>
    <s v="CHINA"/>
  </r>
  <r>
    <n v="60"/>
    <x v="1"/>
    <s v="CHINA"/>
  </r>
  <r>
    <n v="66"/>
    <x v="1"/>
    <s v="CHINA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46"/>
    <x v="0"/>
    <s v="JAPAN"/>
  </r>
  <r>
    <n v="60"/>
    <x v="0"/>
    <s v="JAPAN"/>
  </r>
  <r>
    <n v="50"/>
    <x v="0"/>
    <s v="TAIWAN"/>
  </r>
  <r>
    <n v="55"/>
    <x v="0"/>
    <s v="PHILIPPINES"/>
  </r>
  <r>
    <n v="66"/>
    <x v="1"/>
    <s v="CHINA"/>
  </r>
  <r>
    <n v="65"/>
    <x v="2"/>
    <s v="JAPAN"/>
  </r>
  <r>
    <n v="55"/>
    <x v="0"/>
    <s v="JAPAN"/>
  </r>
  <r>
    <n v="46"/>
    <x v="0"/>
    <s v="S. KOREA"/>
  </r>
  <r>
    <n v="33"/>
    <x v="0"/>
    <s v="JAPAN"/>
  </r>
  <r>
    <n v="66"/>
    <x v="1"/>
    <s v="CHINA"/>
  </r>
  <r>
    <n v="65"/>
    <x v="2"/>
    <s v="JAPAN"/>
  </r>
  <r>
    <n v="66"/>
    <x v="1"/>
    <s v="RVT"/>
  </r>
  <r>
    <s v="?"/>
    <x v="3"/>
    <s v="RVT"/>
  </r>
  <r>
    <n v="60"/>
    <x v="0"/>
    <s v="PHILIPPINES"/>
  </r>
  <r>
    <n v="60"/>
    <x v="0"/>
    <s v="S. KOREA"/>
  </r>
  <r>
    <n v="60"/>
    <x v="2"/>
    <s v="JAPAN"/>
  </r>
  <r>
    <n v="65"/>
    <x v="1"/>
    <s v="RVT"/>
  </r>
  <r>
    <n v="65"/>
    <x v="2"/>
    <s v="JAPAN"/>
  </r>
  <r>
    <n v="63"/>
    <x v="2"/>
    <s v="JAPAN"/>
  </r>
  <r>
    <n v="65"/>
    <x v="2"/>
    <s v="JAPAN"/>
  </r>
  <r>
    <n v="65"/>
    <x v="2"/>
    <s v="JAPAN"/>
  </r>
  <r>
    <n v="65"/>
    <x v="1"/>
    <s v="RVT"/>
  </r>
  <r>
    <n v="65"/>
    <x v="2"/>
    <s v="JAPAN"/>
  </r>
  <r>
    <n v="40"/>
    <x v="0"/>
    <s v="TAIWAN"/>
  </r>
  <r>
    <n v="64"/>
    <x v="4"/>
    <s v="VIETNAM"/>
  </r>
  <r>
    <n v="66"/>
    <x v="1"/>
    <s v="ASIA"/>
  </r>
  <r>
    <n v="65"/>
    <x v="2"/>
    <s v="S. KOREA"/>
  </r>
  <r>
    <n v="66"/>
    <x v="1"/>
    <s v="CHINA"/>
  </r>
  <r>
    <n v="55"/>
    <x v="0"/>
    <s v="S. KOREA"/>
  </r>
  <r>
    <n v="66"/>
    <x v="1"/>
    <s v="CHINA"/>
  </r>
  <r>
    <n v="25"/>
    <x v="0"/>
    <s v="PHILIPPINES"/>
  </r>
  <r>
    <n v="60"/>
    <x v="2"/>
    <s v="JAPAN"/>
  </r>
  <r>
    <n v="65"/>
    <x v="2"/>
    <s v="S. KOREA"/>
  </r>
  <r>
    <n v="25"/>
    <x v="4"/>
    <s v="JAPAN"/>
  </r>
  <r>
    <n v="30"/>
    <x v="4"/>
    <s v="JAPAN"/>
  </r>
  <r>
    <s v="?"/>
    <x v="3"/>
    <s v="RVT"/>
  </r>
  <r>
    <n v="48"/>
    <x v="4"/>
    <s v="VIETNAM"/>
  </r>
  <r>
    <n v="45"/>
    <x v="4"/>
    <s v="PHILIPPINES"/>
  </r>
  <r>
    <s v="?"/>
    <x v="1"/>
    <s v="RVT"/>
  </r>
  <r>
    <n v="73"/>
    <x v="2"/>
    <s v="TAIWAN"/>
  </r>
  <r>
    <n v="70"/>
    <x v="2"/>
    <s v="S. KOREA"/>
  </r>
  <r>
    <n v="70"/>
    <x v="1"/>
    <s v="CHINA"/>
  </r>
  <r>
    <n v="70"/>
    <x v="1"/>
    <s v="CHINA"/>
  </r>
  <r>
    <n v="70"/>
    <x v="5"/>
    <s v="RVT"/>
  </r>
  <r>
    <n v="74"/>
    <x v="2"/>
    <s v="TAIWAN"/>
  </r>
  <r>
    <n v="66"/>
    <x v="2"/>
    <s v="TAIWAN"/>
  </r>
  <r>
    <n v="68"/>
    <x v="2"/>
    <s v="S. KOREA"/>
  </r>
  <r>
    <n v="70"/>
    <x v="2"/>
    <s v="TAIWAN"/>
  </r>
  <r>
    <s v="?"/>
    <x v="3"/>
    <s v="RVT"/>
  </r>
  <r>
    <n v="65"/>
    <x v="2"/>
    <s v="JAPAN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?"/>
    <x v="0"/>
    <s v="RVT"/>
  </r>
  <r>
    <s v="?"/>
    <x v="0"/>
    <s v="RVT"/>
  </r>
  <r>
    <s v="?"/>
    <x v="1"/>
    <s v="RVT"/>
  </r>
  <r>
    <n v="59"/>
    <x v="2"/>
    <s v="BANGLADESH"/>
  </r>
  <r>
    <s v="?"/>
    <x v="0"/>
    <s v="RVT"/>
  </r>
  <r>
    <n v="71"/>
    <x v="2"/>
    <s v="VIETNAM"/>
  </r>
  <r>
    <n v="35"/>
    <x v="1"/>
    <s v="PAKISTAN"/>
  </r>
  <r>
    <n v="55"/>
    <x v="1"/>
    <s v="COLOMBIA"/>
  </r>
  <r>
    <s v="?"/>
    <x v="0"/>
    <s v="RVT"/>
  </r>
  <r>
    <n v="33"/>
    <x v="3"/>
    <s v="COLOMBIA"/>
  </r>
  <r>
    <n v="50"/>
    <x v="4"/>
    <s v="MEXICO"/>
  </r>
  <r>
    <n v="65"/>
    <x v="2"/>
    <s v="EUROPORTS"/>
  </r>
  <r>
    <s v="?"/>
    <x v="0"/>
    <s v="RVT"/>
  </r>
  <r>
    <n v="50"/>
    <x v="2"/>
    <s v="UNITED KINGDOM"/>
  </r>
  <r>
    <n v="66"/>
    <x v="2"/>
    <s v="EUROPORTS"/>
  </r>
  <r>
    <n v="28"/>
    <x v="5"/>
    <s v="IRELAND"/>
  </r>
  <r>
    <n v="45"/>
    <x v="6"/>
    <s v="ECUADOR"/>
  </r>
  <r>
    <n v="16"/>
    <x v="7"/>
    <s v="IRELAND"/>
  </r>
  <r>
    <n v="68"/>
    <x v="1"/>
    <s v="SPAIN"/>
  </r>
  <r>
    <n v="65"/>
    <x v="1"/>
    <s v="RVT"/>
  </r>
  <r>
    <n v="50"/>
    <x v="4"/>
    <s v="MEXICO"/>
  </r>
  <r>
    <s v="?"/>
    <x v="1"/>
    <s v="RVT"/>
  </r>
  <r>
    <n v="65"/>
    <x v="1"/>
    <s v="PORTUGAL"/>
  </r>
  <r>
    <s v="?"/>
    <x v="0"/>
    <s v="RVT"/>
  </r>
  <r>
    <n v="30"/>
    <x v="8"/>
    <s v="UNITED KINGDOM"/>
  </r>
  <r>
    <n v="30"/>
    <x v="4"/>
    <s v="MEXICO"/>
  </r>
  <r>
    <n v="55"/>
    <x v="2"/>
    <s v="ITALY"/>
  </r>
  <r>
    <n v="50"/>
    <x v="6"/>
    <s v="ECUADOR"/>
  </r>
  <r>
    <n v="70"/>
    <x v="2"/>
    <s v="SPAIN"/>
  </r>
  <r>
    <n v="67"/>
    <x v="9"/>
    <s v="UNITED KINGDOM"/>
  </r>
  <r>
    <n v="63"/>
    <x v="2"/>
    <s v="EGYPT"/>
  </r>
  <r>
    <n v="33"/>
    <x v="10"/>
    <s v="NICARAGUA"/>
  </r>
  <r>
    <n v="45"/>
    <x v="1"/>
    <s v="MEXICO"/>
  </r>
  <r>
    <n v="50"/>
    <x v="11"/>
    <s v="COLOMBIA"/>
  </r>
  <r>
    <n v="55"/>
    <x v="2"/>
    <s v="BANGLADESH"/>
  </r>
  <r>
    <n v="54"/>
    <x v="8"/>
    <s v="COLOMBIA"/>
  </r>
  <r>
    <n v="72"/>
    <x v="2"/>
    <s v="EUROPORTS"/>
  </r>
  <r>
    <n v="50"/>
    <x v="8"/>
    <s v="COLOMBIA"/>
  </r>
  <r>
    <n v="31"/>
    <x v="12"/>
    <s v="COLOMBIA"/>
  </r>
  <r>
    <n v="74"/>
    <x v="2"/>
    <s v="EUROPORTS"/>
  </r>
  <r>
    <n v="32"/>
    <x v="13"/>
    <s v="PANAMA"/>
  </r>
  <r>
    <n v="28"/>
    <x v="14"/>
    <s v="EL SALVADOR"/>
  </r>
  <r>
    <s v="?"/>
    <x v="2"/>
    <s v="RVT"/>
  </r>
  <r>
    <n v="65"/>
    <x v="2"/>
    <s v="EUROPORTS"/>
  </r>
  <r>
    <n v="30"/>
    <x v="15"/>
    <s v="NEW ZEALAND"/>
  </r>
  <r>
    <n v="55"/>
    <x v="2"/>
    <s v="PAKISTAN"/>
  </r>
  <r>
    <s v="?"/>
    <x v="0"/>
    <s v="COLOMBIA"/>
  </r>
  <r>
    <n v="50"/>
    <x v="8"/>
    <s v="RVT"/>
  </r>
  <r>
    <n v="34"/>
    <x v="8"/>
    <s v="JAMAICA"/>
  </r>
  <r>
    <n v="55"/>
    <x v="1"/>
    <s v="IRELAND/UNITED KINGDOM"/>
  </r>
  <r>
    <n v="72"/>
    <x v="2"/>
    <s v="TURKEY"/>
  </r>
  <r>
    <s v="?"/>
    <x v="0"/>
    <s v="RVT"/>
  </r>
  <r>
    <n v="68"/>
    <x v="1"/>
    <s v="SPAIN"/>
  </r>
  <r>
    <n v="61"/>
    <x v="2"/>
    <s v="S. KOREA"/>
  </r>
  <r>
    <n v="71"/>
    <x v="2"/>
    <s v="VIETNAM"/>
  </r>
  <r>
    <n v="66"/>
    <x v="2"/>
    <s v="EUROPORTS"/>
  </r>
  <r>
    <s v="?"/>
    <x v="0"/>
    <s v="RVT"/>
  </r>
  <r>
    <s v="?"/>
    <x v="2"/>
    <s v="INDONESIA"/>
  </r>
  <r>
    <n v="28"/>
    <x v="16"/>
    <s v="TURKEY"/>
  </r>
  <r>
    <n v="30"/>
    <x v="17"/>
    <s v="RVT"/>
  </r>
  <r>
    <n v="28"/>
    <x v="0"/>
    <s v="COLOMBIA"/>
  </r>
  <r>
    <n v="56"/>
    <x v="2"/>
    <s v="BANGLADESH"/>
  </r>
  <r>
    <n v="48"/>
    <x v="2"/>
    <s v="MEXICO"/>
  </r>
  <r>
    <n v="30"/>
    <x v="18"/>
    <s v="VENEZUELA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1"/>
    <x v="0"/>
    <s v="S. KOREA"/>
  </r>
  <r>
    <n v="27"/>
    <x v="0"/>
    <s v="JAPAN"/>
  </r>
  <r>
    <n v="60"/>
    <x v="0"/>
    <s v="PHILIPPINES"/>
  </r>
  <r>
    <n v="31"/>
    <x v="0"/>
    <s v="JAPAN"/>
  </r>
  <r>
    <n v="58"/>
    <x v="0"/>
    <s v="THAILAND"/>
  </r>
  <r>
    <n v="65"/>
    <x v="1"/>
    <s v="JAPAN"/>
  </r>
  <r>
    <n v="36"/>
    <x v="0"/>
    <s v="TAIWAN"/>
  </r>
  <r>
    <n v="65"/>
    <x v="1"/>
    <s v="VIETNAM"/>
  </r>
  <r>
    <n v="50"/>
    <x v="1"/>
    <s v="COLOMBIA"/>
  </r>
  <r>
    <n v="55"/>
    <x v="0"/>
    <s v="ASIA"/>
  </r>
  <r>
    <n v="68"/>
    <x v="1"/>
    <s v="JAPAN"/>
  </r>
  <r>
    <n v="35"/>
    <x v="0"/>
    <s v="TAIWAN"/>
  </r>
  <r>
    <n v="65"/>
    <x v="0"/>
    <s v="VIETNAM"/>
  </r>
  <r>
    <n v="60"/>
    <x v="0"/>
    <s v="PHILIPPINES"/>
  </r>
  <r>
    <n v="55"/>
    <x v="2"/>
    <s v="JAPAN"/>
  </r>
  <r>
    <n v="32"/>
    <x v="0"/>
    <s v="JAPAN"/>
  </r>
  <r>
    <n v="30"/>
    <x v="0"/>
    <s v="S. KOREA"/>
  </r>
  <r>
    <n v="62"/>
    <x v="1"/>
    <s v="JAPAN"/>
  </r>
  <r>
    <n v="65"/>
    <x v="3"/>
    <s v="TAIWAN"/>
  </r>
  <r>
    <n v="35"/>
    <x v="0"/>
    <s v="JAPAN"/>
  </r>
  <r>
    <n v="60"/>
    <x v="0"/>
    <s v="PHILIPPINES"/>
  </r>
  <r>
    <n v="15"/>
    <x v="0"/>
    <s v="TAIWAN"/>
  </r>
  <r>
    <n v="55"/>
    <x v="0"/>
    <s v="BANGLADESH"/>
  </r>
  <r>
    <n v="70"/>
    <x v="0"/>
    <s v="INDONESIA"/>
  </r>
  <r>
    <n v="64"/>
    <x v="4"/>
    <s v="JAPAN"/>
  </r>
  <r>
    <n v="65"/>
    <x v="1"/>
    <s v="S. KOREA"/>
  </r>
  <r>
    <n v="65"/>
    <x v="1"/>
    <s v="S. KOREA"/>
  </r>
  <r>
    <n v="63"/>
    <x v="1"/>
    <s v="JAPAN"/>
  </r>
  <r>
    <n v="65"/>
    <x v="1"/>
    <s v="VIETNAM"/>
  </r>
  <r>
    <n v="59"/>
    <x v="5"/>
    <s v="BANGLADESH"/>
  </r>
  <r>
    <n v="65"/>
    <x v="1"/>
    <s v="JAPAN"/>
  </r>
  <r>
    <n v="65"/>
    <x v="1"/>
    <s v="JAPAN"/>
  </r>
  <r>
    <n v="68"/>
    <x v="1"/>
    <s v="S. KOREA"/>
  </r>
  <r>
    <n v="65"/>
    <x v="1"/>
    <s v="S. KOREA"/>
  </r>
  <r>
    <n v="48"/>
    <x v="6"/>
    <s v="PHILIPPINES"/>
  </r>
  <r>
    <n v="60"/>
    <x v="1"/>
    <s v="S. KOREA"/>
  </r>
  <r>
    <n v="54"/>
    <x v="7"/>
    <s v="PHILIPPINES"/>
  </r>
  <r>
    <n v="61"/>
    <x v="1"/>
    <s v="JAPAN"/>
  </r>
  <r>
    <n v="65"/>
    <x v="1"/>
    <s v="S. KOREA"/>
  </r>
  <r>
    <s v="?"/>
    <x v="0"/>
    <s v="PHILIPPINES"/>
  </r>
  <r>
    <s v="?"/>
    <x v="8"/>
    <s v="RVT"/>
  </r>
  <r>
    <n v="69"/>
    <x v="9"/>
    <s v="RVT"/>
  </r>
  <r>
    <n v="62"/>
    <x v="6"/>
    <s v="VITNAM"/>
  </r>
  <r>
    <n v="48"/>
    <x v="6"/>
    <s v="VIETNAM"/>
  </r>
  <r>
    <n v="45"/>
    <x v="6"/>
    <s v="RVT"/>
  </r>
  <r>
    <n v="45"/>
    <x v="6"/>
    <s v="RVT"/>
  </r>
  <r>
    <n v="43"/>
    <x v="6"/>
    <s v="PHILIPPINES"/>
  </r>
  <r>
    <n v="52"/>
    <x v="6"/>
    <s v="VIETNAM"/>
  </r>
  <r>
    <n v="65"/>
    <x v="1"/>
    <s v="INDONESIA"/>
  </r>
  <r>
    <n v="55"/>
    <x v="3"/>
    <s v="VIETNAM"/>
  </r>
  <r>
    <n v="65"/>
    <x v="1"/>
    <s v="JAPAN"/>
  </r>
  <r>
    <n v="72"/>
    <x v="1"/>
    <s v="TAIWAN"/>
  </r>
  <r>
    <n v="55"/>
    <x v="3"/>
    <s v="BANGLADESH"/>
  </r>
  <r>
    <n v="74"/>
    <x v="1"/>
    <s v="S. KOREA"/>
  </r>
  <r>
    <n v="65"/>
    <x v="1"/>
    <s v="JAPAN"/>
  </r>
  <r>
    <n v="74"/>
    <x v="1"/>
    <s v="S. KOREA"/>
  </r>
  <r>
    <n v="60"/>
    <x v="1"/>
    <s v="JAPAN"/>
  </r>
  <r>
    <n v="60"/>
    <x v="1"/>
    <s v="JAPAN"/>
  </r>
  <r>
    <n v="70"/>
    <x v="1"/>
    <s v="S. KOREA"/>
  </r>
  <r>
    <n v="65"/>
    <x v="1"/>
    <s v="TAIWAN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?"/>
    <x v="0"/>
    <s v="RVT"/>
  </r>
  <r>
    <s v="?"/>
    <x v="0"/>
    <s v="RVT"/>
  </r>
  <r>
    <s v="?"/>
    <x v="0"/>
    <s v="RVT"/>
  </r>
  <r>
    <s v="?"/>
    <x v="0"/>
    <s v="RVT"/>
  </r>
  <r>
    <s v="?"/>
    <x v="0"/>
    <s v="RVT"/>
  </r>
  <r>
    <s v="33K"/>
    <x v="1"/>
    <s v="VENEZUELA"/>
  </r>
  <r>
    <s v="?"/>
    <x v="0"/>
    <s v="RVT"/>
  </r>
  <r>
    <s v="?"/>
    <x v="2"/>
    <s v="RVT"/>
  </r>
  <r>
    <s v="?"/>
    <x v="2"/>
    <s v="RVT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?"/>
    <x v="0"/>
    <s v="RVT"/>
  </r>
  <r>
    <s v="?"/>
    <x v="0"/>
    <s v="RVT"/>
  </r>
  <r>
    <s v="?"/>
    <x v="0"/>
    <s v="RVT"/>
  </r>
  <r>
    <n v="34"/>
    <x v="1"/>
    <s v="GUATEMALA"/>
  </r>
  <r>
    <s v="?"/>
    <x v="2"/>
    <s v="COLOMBIA"/>
  </r>
  <r>
    <n v="71"/>
    <x v="3"/>
    <s v="CHINA"/>
  </r>
  <r>
    <n v="50"/>
    <x v="4"/>
    <s v="COLOMBIA"/>
  </r>
  <r>
    <s v="?"/>
    <x v="0"/>
    <s v="RVT"/>
  </r>
  <r>
    <n v="33"/>
    <x v="4"/>
    <s v="ALGERIA"/>
  </r>
  <r>
    <n v="65"/>
    <x v="3"/>
    <s v="CHINA"/>
  </r>
  <r>
    <n v="66"/>
    <x v="3"/>
    <s v="CHINA"/>
  </r>
  <r>
    <n v="44"/>
    <x v="5"/>
    <s v="IRAQ"/>
  </r>
  <r>
    <s v="?"/>
    <x v="0"/>
    <s v="RVT"/>
  </r>
  <r>
    <n v="25"/>
    <x v="6"/>
    <s v="COLOMBIA"/>
  </r>
  <r>
    <n v="45"/>
    <x v="4"/>
    <s v="MEXICO"/>
  </r>
  <r>
    <n v="28"/>
    <x v="7"/>
    <s v="MEXICO"/>
  </r>
  <r>
    <n v="60"/>
    <x v="3"/>
    <s v="EUROPORT"/>
  </r>
  <r>
    <n v="25"/>
    <x v="4"/>
    <s v="JAPAN"/>
  </r>
  <r>
    <s v="?"/>
    <x v="0"/>
    <s v="RVT"/>
  </r>
  <r>
    <s v="?"/>
    <x v="0"/>
    <s v="RVT"/>
  </r>
  <r>
    <n v="66"/>
    <x v="3"/>
    <s v="CHINA"/>
  </r>
  <r>
    <n v="60"/>
    <x v="3"/>
    <s v="EUROPORT"/>
  </r>
  <r>
    <s v="?"/>
    <x v="0"/>
    <s v="RVT"/>
  </r>
  <r>
    <n v="66"/>
    <x v="3"/>
    <s v="CHINA"/>
  </r>
  <r>
    <n v="66"/>
    <x v="3"/>
    <s v="CHINA"/>
  </r>
  <r>
    <n v="32"/>
    <x v="8"/>
    <s v="EL SALVADOR"/>
  </r>
  <r>
    <n v="66"/>
    <x v="3"/>
    <s v="CHINA"/>
  </r>
  <r>
    <s v="?"/>
    <x v="0"/>
    <s v="RVT"/>
  </r>
  <r>
    <n v="33"/>
    <x v="4"/>
    <s v="GUATEMALA"/>
  </r>
  <r>
    <n v="54"/>
    <x v="3"/>
    <s v="TURKEY"/>
  </r>
  <r>
    <s v="?"/>
    <x v="0"/>
    <s v="RVT"/>
  </r>
  <r>
    <n v="66"/>
    <x v="3"/>
    <s v="CHINA"/>
  </r>
  <r>
    <n v="30"/>
    <x v="9"/>
    <s v="VENEZUELA"/>
  </r>
  <r>
    <n v="68"/>
    <x v="4"/>
    <s v="SPAIN"/>
  </r>
  <r>
    <n v="66"/>
    <x v="4"/>
    <s v="SPAIN"/>
  </r>
  <r>
    <n v="30"/>
    <x v="7"/>
    <s v="VENEZUELA"/>
  </r>
  <r>
    <n v="66"/>
    <x v="3"/>
    <s v="CHINA"/>
  </r>
  <r>
    <n v="52"/>
    <x v="7"/>
    <s v="COLOMBIA/PANAMA"/>
  </r>
  <r>
    <n v="35"/>
    <x v="4"/>
    <s v="NICARAGUA"/>
  </r>
  <r>
    <n v="66"/>
    <x v="3"/>
    <s v="CHINA"/>
  </r>
  <r>
    <n v="66"/>
    <x v="3"/>
    <s v="CHINA"/>
  </r>
  <r>
    <n v="47"/>
    <x v="3"/>
    <s v="TURKEY"/>
  </r>
  <r>
    <n v="34"/>
    <x v="10"/>
    <s v="EL SALVADOR"/>
  </r>
  <r>
    <n v="55"/>
    <x v="11"/>
    <s v="MEXICO"/>
  </r>
  <r>
    <n v="50"/>
    <x v="7"/>
    <s v="COLOMBIA"/>
  </r>
  <r>
    <n v="66"/>
    <x v="3"/>
    <s v="RVT"/>
  </r>
  <r>
    <n v="50"/>
    <x v="7"/>
    <s v="COLOMBIA"/>
  </r>
  <r>
    <n v="55"/>
    <x v="3"/>
    <s v="VIETNAM"/>
  </r>
  <r>
    <n v="38"/>
    <x v="12"/>
    <s v="MEXICO"/>
  </r>
  <r>
    <n v="66"/>
    <x v="3"/>
    <s v="CHINA"/>
  </r>
  <r>
    <s v="?"/>
    <x v="0"/>
    <s v="RVT"/>
  </r>
  <r>
    <n v="65"/>
    <x v="3"/>
    <s v="UNITED KINGDOM"/>
  </r>
  <r>
    <s v="?"/>
    <x v="0"/>
    <s v="RVT"/>
  </r>
  <r>
    <n v="57"/>
    <x v="3"/>
    <s v="EGYPT"/>
  </r>
  <r>
    <n v="33"/>
    <x v="10"/>
    <s v="JAMAICA"/>
  </r>
  <r>
    <n v="35"/>
    <x v="3"/>
    <s v="CHINA"/>
  </r>
  <r>
    <n v="50"/>
    <x v="4"/>
    <s v="RVT"/>
  </r>
  <r>
    <s v="?"/>
    <x v="0"/>
    <s v="RVT"/>
  </r>
  <r>
    <s v="?"/>
    <x v="0"/>
    <s v="RVT"/>
  </r>
  <r>
    <n v="68"/>
    <x v="3"/>
    <s v="RVT"/>
  </r>
  <r>
    <s v="?"/>
    <x v="0"/>
    <s v="RVT"/>
  </r>
  <r>
    <n v="60"/>
    <x v="3"/>
    <s v="S.KOREA"/>
  </r>
  <r>
    <n v="66"/>
    <x v="3"/>
    <s v="EUROPORTS"/>
  </r>
  <r>
    <n v="66"/>
    <x v="3"/>
    <s v="RVT"/>
  </r>
  <r>
    <n v="52"/>
    <x v="13"/>
    <s v="COLOMBIA"/>
  </r>
  <r>
    <n v="55"/>
    <x v="3"/>
    <s v="RVT"/>
  </r>
  <r>
    <n v="52"/>
    <x v="3"/>
    <s v="BANGLADESH"/>
  </r>
  <r>
    <s v="?"/>
    <x v="3"/>
    <s v="RVT"/>
  </r>
  <r>
    <n v="33"/>
    <x v="14"/>
    <s v="GUATEMALA"/>
  </r>
  <r>
    <s v="?"/>
    <x v="6"/>
    <s v="ECUADOR"/>
  </r>
  <r>
    <n v="48"/>
    <x v="3"/>
    <s v="SPAIN"/>
  </r>
  <r>
    <n v="30"/>
    <x v="9"/>
    <s v="RVT"/>
  </r>
  <r>
    <n v="25"/>
    <x v="15"/>
    <s v="CHILE"/>
  </r>
  <r>
    <n v="45"/>
    <x v="16"/>
    <s v="COLOMBIA"/>
  </r>
  <r>
    <s v="?"/>
    <x v="17"/>
    <s v="RVT"/>
  </r>
  <r>
    <s v="?"/>
    <x v="0"/>
    <s v="RVT"/>
  </r>
  <r>
    <s v="?"/>
    <x v="0"/>
    <s v="RVT"/>
  </r>
  <r>
    <n v="69"/>
    <x v="3"/>
    <s v="PAKISTAN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RVT"/>
    <x v="0"/>
    <s v="RVT"/>
  </r>
  <r>
    <s v="RVT"/>
    <x v="0"/>
    <s v="RVT"/>
  </r>
  <r>
    <n v="34"/>
    <x v="1"/>
    <s v="GUATEMALA"/>
  </r>
  <r>
    <s v="RVT"/>
    <x v="0"/>
    <s v="RVT"/>
  </r>
  <r>
    <n v="50"/>
    <x v="2"/>
    <s v="COLOMBIA"/>
  </r>
  <r>
    <n v="32"/>
    <x v="3"/>
    <s v="GUATEMALA"/>
  </r>
  <r>
    <n v="67"/>
    <x v="4"/>
    <s v="CHINA"/>
  </r>
  <r>
    <n v="50"/>
    <x v="3"/>
    <s v="COLOMBIA"/>
  </r>
  <r>
    <n v="33"/>
    <x v="3"/>
    <s v="ALGERIA"/>
  </r>
  <r>
    <s v="RVT"/>
    <x v="0"/>
    <s v="RVT"/>
  </r>
  <r>
    <s v="RVT"/>
    <x v="4"/>
    <s v="RVT"/>
  </r>
  <r>
    <n v="30"/>
    <x v="3"/>
    <s v="VENEZUELA"/>
  </r>
  <r>
    <n v="36"/>
    <x v="3"/>
    <s v="MEXICO"/>
  </r>
  <r>
    <n v="65"/>
    <x v="4"/>
    <s v="CHINA"/>
  </r>
  <r>
    <n v="51"/>
    <x v="4"/>
    <s v="CHINA"/>
  </r>
  <r>
    <s v="RVT"/>
    <x v="0"/>
    <s v="RVT"/>
  </r>
  <r>
    <n v="60"/>
    <x v="4"/>
    <s v="EUROPORT"/>
  </r>
  <r>
    <n v="33"/>
    <x v="5"/>
    <s v="VENEZUELA"/>
  </r>
  <r>
    <n v="44"/>
    <x v="6"/>
    <s v="IRAQ"/>
  </r>
  <r>
    <n v="50"/>
    <x v="7"/>
    <s v="SPAIN/TURKEY"/>
  </r>
  <r>
    <n v="30"/>
    <x v="8"/>
    <s v="NEW ZEALAND"/>
  </r>
  <r>
    <n v="32"/>
    <x v="9"/>
    <s v="EL SALVADOR"/>
  </r>
  <r>
    <n v="25"/>
    <x v="10"/>
    <s v="COLOMBIA"/>
  </r>
  <r>
    <n v="66"/>
    <x v="4"/>
    <s v="CHINA"/>
  </r>
  <r>
    <n v="66"/>
    <x v="4"/>
    <s v="CHINA"/>
  </r>
  <r>
    <n v="66"/>
    <x v="4"/>
    <s v="CHINA"/>
  </r>
  <r>
    <n v="66"/>
    <x v="4"/>
    <s v="CHINA"/>
  </r>
  <r>
    <n v="31"/>
    <x v="11"/>
    <s v="MEXICO"/>
  </r>
  <r>
    <s v="RVT"/>
    <x v="0"/>
    <s v="RVT"/>
  </r>
  <r>
    <n v="33"/>
    <x v="3"/>
    <s v="GUATEMALA"/>
  </r>
  <r>
    <n v="54"/>
    <x v="4"/>
    <s v="TURKEY"/>
  </r>
  <r>
    <n v="33"/>
    <x v="12"/>
    <s v="HONDURAS"/>
  </r>
  <r>
    <n v="66"/>
    <x v="4"/>
    <s v="CHINA"/>
  </r>
  <r>
    <n v="29"/>
    <x v="13"/>
    <s v="COLOMBIA"/>
  </r>
  <r>
    <n v="66"/>
    <x v="3"/>
    <s v="SPAIN"/>
  </r>
  <r>
    <n v="30"/>
    <x v="11"/>
    <s v="VENEZUELA"/>
  </r>
  <r>
    <n v="66"/>
    <x v="4"/>
    <s v="CHINA"/>
  </r>
  <r>
    <n v="50"/>
    <x v="1"/>
    <s v="COSTA RICA/NICARAGUA"/>
  </r>
  <r>
    <n v="18"/>
    <x v="14"/>
    <s v="COLOMBIA"/>
  </r>
  <r>
    <n v="66"/>
    <x v="3"/>
    <s v="SPAIN"/>
  </r>
  <r>
    <n v="68"/>
    <x v="3"/>
    <s v="SPAIN"/>
  </r>
  <r>
    <n v="35"/>
    <x v="3"/>
    <s v="NICARAGUA"/>
  </r>
  <r>
    <n v="45"/>
    <x v="3"/>
    <s v="MEXICO"/>
  </r>
  <r>
    <n v="52"/>
    <x v="11"/>
    <s v="COLOMBIA/PANAMA"/>
  </r>
  <r>
    <n v="63"/>
    <x v="3"/>
    <s v="SPAIN"/>
  </r>
  <r>
    <n v="55"/>
    <x v="4"/>
    <s v="EGYPT"/>
  </r>
  <r>
    <n v="35"/>
    <x v="3"/>
    <s v="JAPAN"/>
  </r>
  <r>
    <n v="66"/>
    <x v="4"/>
    <s v="CHINA"/>
  </r>
  <r>
    <n v="58"/>
    <x v="15"/>
    <s v="JAPAN"/>
  </r>
  <r>
    <n v="66"/>
    <x v="4"/>
    <s v="CHINA"/>
  </r>
  <r>
    <n v="55"/>
    <x v="16"/>
    <s v="MEXICO"/>
  </r>
  <r>
    <n v="34"/>
    <x v="17"/>
    <s v="EL SALVADOR"/>
  </r>
  <r>
    <n v="50"/>
    <x v="11"/>
    <s v="COLOMBIA"/>
  </r>
  <r>
    <n v="72"/>
    <x v="4"/>
    <s v="RVT"/>
  </r>
  <r>
    <n v="50"/>
    <x v="11"/>
    <s v="COLOMBIA"/>
  </r>
  <r>
    <n v="60"/>
    <x v="4"/>
    <s v="VIETNAM"/>
  </r>
  <r>
    <n v="57"/>
    <x v="4"/>
    <s v="CHINA"/>
  </r>
  <r>
    <n v="28"/>
    <x v="11"/>
    <s v="MEXICO"/>
  </r>
  <r>
    <n v="60"/>
    <x v="4"/>
    <s v="EUROPORT"/>
  </r>
  <r>
    <n v="33"/>
    <x v="17"/>
    <s v="JAMAICA"/>
  </r>
  <r>
    <n v="50"/>
    <x v="0"/>
    <s v="COLOMBIA"/>
  </r>
  <r>
    <s v="RVT"/>
    <x v="4"/>
    <s v="EGYPT"/>
  </r>
  <r>
    <n v="35"/>
    <x v="18"/>
    <s v="MEXICO"/>
  </r>
  <r>
    <n v="57"/>
    <x v="4"/>
    <s v="EGYPT"/>
  </r>
  <r>
    <n v="45"/>
    <x v="15"/>
    <s v="JAPAN"/>
  </r>
  <r>
    <n v="66"/>
    <x v="4"/>
    <s v="CHINA"/>
  </r>
  <r>
    <s v="RVT"/>
    <x v="0"/>
    <s v="RVT"/>
  </r>
  <r>
    <n v="50"/>
    <x v="3"/>
    <s v="RVT"/>
  </r>
  <r>
    <n v="50"/>
    <x v="3"/>
    <s v="RVT"/>
  </r>
  <r>
    <n v="60"/>
    <x v="4"/>
    <s v="S.KOREA"/>
  </r>
  <r>
    <s v="RVT"/>
    <x v="0"/>
    <s v="RVT"/>
  </r>
  <r>
    <n v="66"/>
    <x v="4"/>
    <s v="EUROPORTS"/>
  </r>
  <r>
    <n v="66"/>
    <x v="4"/>
    <s v="RVT"/>
  </r>
  <r>
    <s v="RVT"/>
    <x v="0"/>
    <s v="RVT"/>
  </r>
  <r>
    <n v="52"/>
    <x v="19"/>
    <s v="COLOMBIA"/>
  </r>
  <r>
    <n v="67"/>
    <x v="4"/>
    <s v="RVT"/>
  </r>
  <r>
    <s v="RVT"/>
    <x v="0"/>
    <s v="RVT"/>
  </r>
  <r>
    <n v="51"/>
    <x v="13"/>
    <s v="COLOMBIA"/>
  </r>
  <r>
    <n v="50"/>
    <x v="3"/>
    <s v="RVT"/>
  </r>
  <r>
    <n v="52"/>
    <x v="4"/>
    <s v="BANGLADESH"/>
  </r>
  <r>
    <s v="RVT"/>
    <x v="4"/>
    <s v="RVT"/>
  </r>
  <r>
    <n v="66"/>
    <x v="4"/>
    <s v="RVT"/>
  </r>
  <r>
    <n v="25"/>
    <x v="4"/>
    <s v="INDONESIA"/>
  </r>
  <r>
    <n v="33"/>
    <x v="20"/>
    <s v="GUATEMALA"/>
  </r>
  <r>
    <n v="33"/>
    <x v="10"/>
    <s v="ECUADOR"/>
  </r>
  <r>
    <n v="25"/>
    <x v="21"/>
    <s v="CHILE"/>
  </r>
  <r>
    <n v="48"/>
    <x v="4"/>
    <s v="SPAIN"/>
  </r>
  <r>
    <n v="28"/>
    <x v="5"/>
    <s v="HONDURAS"/>
  </r>
  <r>
    <n v="45"/>
    <x v="22"/>
    <s v="COLOMBIA"/>
  </r>
  <r>
    <s v="RVT"/>
    <x v="9"/>
    <s v="GUATEMALA"/>
  </r>
  <r>
    <s v="RVT"/>
    <x v="23"/>
    <s v="ISRAEL"/>
  </r>
  <r>
    <n v="28"/>
    <x v="24"/>
    <s v="COLOMBIA"/>
  </r>
  <r>
    <s v="RVT"/>
    <x v="0"/>
    <s v="RVT"/>
  </r>
  <r>
    <s v="RVT"/>
    <x v="0"/>
    <s v="RVT"/>
  </r>
  <r>
    <n v="64"/>
    <x v="4"/>
    <s v="RVT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RVT"/>
    <x v="0"/>
    <s v="RVT"/>
  </r>
  <r>
    <n v="28"/>
    <x v="1"/>
    <s v="VENEZUELA"/>
  </r>
  <r>
    <s v="RVT"/>
    <x v="0"/>
    <s v="RVT"/>
  </r>
  <r>
    <n v="66"/>
    <x v="2"/>
    <s v="CHINA"/>
  </r>
  <r>
    <n v="60"/>
    <x v="2"/>
    <s v="CHINA"/>
  </r>
  <r>
    <n v="66"/>
    <x v="2"/>
    <s v="CHINA"/>
  </r>
  <r>
    <n v="57"/>
    <x v="1"/>
    <s v="BANGLADESH"/>
  </r>
  <r>
    <n v="66"/>
    <x v="2"/>
    <s v="CHINA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46"/>
    <x v="0"/>
    <s v="JAPAN"/>
  </r>
  <r>
    <n v="60"/>
    <x v="0"/>
    <s v="JAPAN"/>
  </r>
  <r>
    <n v="50"/>
    <x v="0"/>
    <s v="TAIWAN"/>
  </r>
  <r>
    <n v="66"/>
    <x v="0"/>
    <s v="MALAYSIA/VIETNAM"/>
  </r>
  <r>
    <n v="66"/>
    <x v="1"/>
    <s v="CHINA"/>
  </r>
  <r>
    <n v="65"/>
    <x v="2"/>
    <s v="JAPAN"/>
  </r>
  <r>
    <n v="55"/>
    <x v="0"/>
    <s v="JAPAN"/>
  </r>
  <r>
    <n v="66"/>
    <x v="1"/>
    <s v="CHINA"/>
  </r>
  <r>
    <n v="46"/>
    <x v="0"/>
    <s v="S. KOREA"/>
  </r>
  <r>
    <n v="33"/>
    <x v="0"/>
    <s v="JAPAN"/>
  </r>
  <r>
    <n v="65"/>
    <x v="2"/>
    <s v="JAPAN"/>
  </r>
  <r>
    <n v="66"/>
    <x v="1"/>
    <s v="RVT"/>
  </r>
  <r>
    <s v="RVT"/>
    <x v="3"/>
    <s v="RVT"/>
  </r>
  <r>
    <n v="68"/>
    <x v="1"/>
    <s v="CHINA"/>
  </r>
  <r>
    <n v="60"/>
    <x v="0"/>
    <s v="PHILIPPINES"/>
  </r>
  <r>
    <n v="60"/>
    <x v="0"/>
    <s v="S. KOREA"/>
  </r>
  <r>
    <n v="60"/>
    <x v="2"/>
    <s v="JAPAN"/>
  </r>
  <r>
    <n v="68"/>
    <x v="2"/>
    <s v="TAIWAN"/>
  </r>
  <r>
    <n v="65"/>
    <x v="2"/>
    <s v="JAPAN"/>
  </r>
  <r>
    <n v="63"/>
    <x v="2"/>
    <s v="JAPAN"/>
  </r>
  <r>
    <n v="65"/>
    <x v="2"/>
    <s v="JAPAN"/>
  </r>
  <r>
    <n v="65"/>
    <x v="2"/>
    <s v="JAPAN"/>
  </r>
  <r>
    <n v="65"/>
    <x v="2"/>
    <s v="JAPAN"/>
  </r>
  <r>
    <n v="66"/>
    <x v="1"/>
    <s v="CHINA"/>
  </r>
  <r>
    <n v="65"/>
    <x v="1"/>
    <s v="RVT"/>
  </r>
  <r>
    <n v="65"/>
    <x v="2"/>
    <s v="JAPAN"/>
  </r>
  <r>
    <n v="66"/>
    <x v="1"/>
    <s v="CHINA"/>
  </r>
  <r>
    <n v="66"/>
    <x v="1"/>
    <s v="ASIA"/>
  </r>
  <r>
    <n v="64"/>
    <x v="4"/>
    <s v="VIETNAM"/>
  </r>
  <r>
    <n v="65"/>
    <x v="2"/>
    <s v="S. KOREA"/>
  </r>
  <r>
    <n v="55"/>
    <x v="0"/>
    <s v="S. KOREA"/>
  </r>
  <r>
    <n v="66"/>
    <x v="1"/>
    <s v="CHINA"/>
  </r>
  <r>
    <n v="66"/>
    <x v="1"/>
    <s v="CHINA"/>
  </r>
  <r>
    <n v="25"/>
    <x v="0"/>
    <s v="PHILIPPINES"/>
  </r>
  <r>
    <n v="60"/>
    <x v="2"/>
    <s v="JAPAN"/>
  </r>
  <r>
    <n v="65"/>
    <x v="2"/>
    <s v="S. KOREA"/>
  </r>
  <r>
    <n v="25"/>
    <x v="4"/>
    <s v="JAPAN"/>
  </r>
  <r>
    <n v="30"/>
    <x v="4"/>
    <s v="JAPAN"/>
  </r>
  <r>
    <n v="50"/>
    <x v="0"/>
    <s v="PHILIPPINES"/>
  </r>
  <r>
    <n v="45"/>
    <x v="4"/>
    <s v="PHILIPPINES"/>
  </r>
  <r>
    <n v="45"/>
    <x v="4"/>
    <s v="RVT"/>
  </r>
  <r>
    <n v="45"/>
    <x v="4"/>
    <s v="RVT"/>
  </r>
  <r>
    <n v="70"/>
    <x v="2"/>
    <s v="S. KOREA"/>
  </r>
  <r>
    <n v="70"/>
    <x v="1"/>
    <s v="CHINA"/>
  </r>
  <r>
    <n v="70"/>
    <x v="1"/>
    <s v="CHINA"/>
  </r>
  <r>
    <n v="70"/>
    <x v="5"/>
    <s v="RVT"/>
  </r>
  <r>
    <n v="66"/>
    <x v="2"/>
    <s v="TAIWAN"/>
  </r>
  <r>
    <n v="68"/>
    <x v="2"/>
    <s v="S. KOREA"/>
  </r>
  <r>
    <n v="70"/>
    <x v="2"/>
    <s v="TAIWAN"/>
  </r>
  <r>
    <s v="RVT"/>
    <x v="3"/>
    <s v="RVT"/>
  </r>
  <r>
    <n v="65"/>
    <x v="2"/>
    <s v="JAPAN"/>
  </r>
  <r>
    <s v="RVT"/>
    <x v="2"/>
    <s v="RVT"/>
  </r>
  <r>
    <s v="RVT"/>
    <x v="2"/>
    <s v="RVT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RVT"/>
    <x v="0"/>
    <s v="RVT"/>
  </r>
  <r>
    <n v="34"/>
    <x v="1"/>
    <s v="GUATEMALA"/>
  </r>
  <r>
    <s v="RVT"/>
    <x v="0"/>
    <s v="RVT"/>
  </r>
  <r>
    <n v="31"/>
    <x v="2"/>
    <s v="VENEZUELA"/>
  </r>
  <r>
    <n v="30"/>
    <x v="3"/>
    <s v="MEXICO"/>
  </r>
  <r>
    <n v="30"/>
    <x v="4"/>
    <s v="VENEZUELA"/>
  </r>
  <r>
    <s v="RVT"/>
    <x v="5"/>
    <s v="RVT"/>
  </r>
  <r>
    <n v="51"/>
    <x v="5"/>
    <s v="CHINA"/>
  </r>
  <r>
    <n v="50"/>
    <x v="1"/>
    <s v="RVT"/>
  </r>
  <r>
    <s v="RVT"/>
    <x v="0"/>
    <s v="RVT"/>
  </r>
  <r>
    <n v="33"/>
    <x v="4"/>
    <s v="ALGERIA"/>
  </r>
  <r>
    <n v="65"/>
    <x v="4"/>
    <s v="RVT"/>
  </r>
  <r>
    <n v="57"/>
    <x v="5"/>
    <s v="EUROPORT"/>
  </r>
  <r>
    <n v="50"/>
    <x v="6"/>
    <s v="SPAIN/TURKEY"/>
  </r>
  <r>
    <n v="41"/>
    <x v="7"/>
    <s v="ISRAEL"/>
  </r>
  <r>
    <n v="30"/>
    <x v="7"/>
    <s v="NEW ZEALAND"/>
  </r>
  <r>
    <n v="59"/>
    <x v="8"/>
    <s v="UNITED KINGDOM"/>
  </r>
  <r>
    <n v="63"/>
    <x v="4"/>
    <s v="SPAIN"/>
  </r>
  <r>
    <n v="32"/>
    <x v="9"/>
    <s v="HONDURAS"/>
  </r>
  <r>
    <n v="66"/>
    <x v="5"/>
    <s v="CHINA"/>
  </r>
  <r>
    <n v="35"/>
    <x v="4"/>
    <s v="JAPAN"/>
  </r>
  <r>
    <n v="66"/>
    <x v="5"/>
    <s v="CHINA"/>
  </r>
  <r>
    <n v="55"/>
    <x v="5"/>
    <s v="EGYPT"/>
  </r>
  <r>
    <n v="50"/>
    <x v="10"/>
    <s v="COSTA RICA/NICARAGUA"/>
  </r>
  <r>
    <n v="34"/>
    <x v="1"/>
    <s v="VENEZUELA"/>
  </r>
  <r>
    <n v="58"/>
    <x v="11"/>
    <s v="JAPAN"/>
  </r>
  <r>
    <n v="33"/>
    <x v="12"/>
    <s v="COLOMBIA/ECUADOR"/>
  </r>
  <r>
    <n v="66"/>
    <x v="5"/>
    <s v="CHINA"/>
  </r>
  <r>
    <s v="RVT"/>
    <x v="0"/>
    <s v="RVT"/>
  </r>
  <r>
    <n v="66"/>
    <x v="5"/>
    <s v="CHINA"/>
  </r>
  <r>
    <n v="57"/>
    <x v="5"/>
    <s v="EUROPORT"/>
  </r>
  <r>
    <n v="30"/>
    <x v="10"/>
    <s v="DOM REP"/>
  </r>
  <r>
    <n v="15"/>
    <x v="13"/>
    <s v="BARBADOS &amp; GRENADA"/>
  </r>
  <r>
    <n v="17"/>
    <x v="14"/>
    <s v="JAMAICA"/>
  </r>
  <r>
    <n v="66"/>
    <x v="5"/>
    <s v="CHINA"/>
  </r>
  <r>
    <n v="32"/>
    <x v="15"/>
    <s v="MEXICO"/>
  </r>
  <r>
    <n v="48"/>
    <x v="4"/>
    <s v="MEXICO"/>
  </r>
  <r>
    <n v="35"/>
    <x v="4"/>
    <s v="NICARAGUA"/>
  </r>
  <r>
    <n v="45"/>
    <x v="11"/>
    <s v="MEXICO"/>
  </r>
  <r>
    <n v="46"/>
    <x v="4"/>
    <s v="MEXICO"/>
  </r>
  <r>
    <n v="31"/>
    <x v="12"/>
    <s v="COSTA RICA/NICARAGUA"/>
  </r>
  <r>
    <n v="15"/>
    <x v="14"/>
    <s v="JAMAICA"/>
  </r>
  <r>
    <n v="36"/>
    <x v="10"/>
    <s v="DOM REP"/>
  </r>
  <r>
    <n v="45"/>
    <x v="4"/>
    <s v="MEXICO"/>
  </r>
  <r>
    <n v="66"/>
    <x v="5"/>
    <s v="CHINA"/>
  </r>
  <r>
    <n v="66"/>
    <x v="5"/>
    <s v="CHINA"/>
  </r>
  <r>
    <n v="60"/>
    <x v="5"/>
    <s v="VIETNAM"/>
  </r>
  <r>
    <n v="32"/>
    <x v="1"/>
    <s v="COLOMBIA"/>
  </r>
  <r>
    <n v="55"/>
    <x v="5"/>
    <s v="EGYPT"/>
  </r>
  <r>
    <n v="58"/>
    <x v="5"/>
    <s v="CHINA"/>
  </r>
  <r>
    <n v="66"/>
    <x v="5"/>
    <s v="CHINA"/>
  </r>
  <r>
    <n v="28"/>
    <x v="16"/>
    <s v="COLOMBIA/VENEZUELA"/>
  </r>
  <r>
    <n v="66"/>
    <x v="5"/>
    <s v="CHINA"/>
  </r>
  <r>
    <n v="45"/>
    <x v="11"/>
    <s v="JAPAN"/>
  </r>
  <r>
    <n v="50"/>
    <x v="4"/>
    <s v="PORTUGAL"/>
  </r>
  <r>
    <n v="50"/>
    <x v="4"/>
    <s v="RVT"/>
  </r>
  <r>
    <n v="60"/>
    <x v="4"/>
    <s v="SPAIN"/>
  </r>
  <r>
    <n v="72"/>
    <x v="5"/>
    <s v="RVT"/>
  </r>
  <r>
    <n v="30"/>
    <x v="4"/>
    <s v="RVT"/>
  </r>
  <r>
    <n v="71"/>
    <x v="5"/>
    <s v="RVT"/>
  </r>
  <r>
    <s v="RVT"/>
    <x v="0"/>
    <s v="RVT"/>
  </r>
  <r>
    <s v="RVT"/>
    <x v="0"/>
    <s v="RVT"/>
  </r>
  <r>
    <n v="71"/>
    <x v="5"/>
    <s v="RVT"/>
  </r>
  <r>
    <n v="54"/>
    <x v="4"/>
    <s v="COLOMBIA"/>
  </r>
  <r>
    <n v="70"/>
    <x v="5"/>
    <s v="RVT"/>
  </r>
  <r>
    <s v="RVT"/>
    <x v="0"/>
    <s v="RVT"/>
  </r>
  <r>
    <n v="33"/>
    <x v="4"/>
    <s v="RVT"/>
  </r>
  <r>
    <s v="RVT"/>
    <x v="0"/>
    <s v="RVT"/>
  </r>
  <r>
    <s v="RVT"/>
    <x v="0"/>
    <s v="RVT"/>
  </r>
  <r>
    <s v="RVT"/>
    <x v="0"/>
    <s v="RVT"/>
  </r>
  <r>
    <s v="RVT"/>
    <x v="0"/>
    <s v="RVT"/>
  </r>
  <r>
    <n v="50"/>
    <x v="17"/>
    <s v="COLOMBIA"/>
  </r>
  <r>
    <n v="25"/>
    <x v="5"/>
    <s v="INDONESIA"/>
  </r>
  <r>
    <n v="28"/>
    <x v="18"/>
    <s v="ISRAEL"/>
  </r>
  <r>
    <n v="33"/>
    <x v="19"/>
    <s v="GUATEMALA"/>
  </r>
  <r>
    <n v="28"/>
    <x v="20"/>
    <s v="COLOMBIA"/>
  </r>
  <r>
    <n v="49"/>
    <x v="19"/>
    <s v="COSTA RICA/HONDURAS"/>
  </r>
  <r>
    <s v="RVT"/>
    <x v="0"/>
    <s v="RVT"/>
  </r>
  <r>
    <n v="57"/>
    <x v="5"/>
    <s v="CHINA"/>
  </r>
  <r>
    <s v="RVT"/>
    <x v="1"/>
    <s v="NETHERLANDS"/>
  </r>
  <r>
    <n v="64"/>
    <x v="21"/>
    <s v="POLAND"/>
  </r>
  <r>
    <n v="30"/>
    <x v="22"/>
    <s v="EL SALVADOR"/>
  </r>
  <r>
    <n v="40"/>
    <x v="23"/>
    <s v="MOROCCO"/>
  </r>
  <r>
    <n v="70"/>
    <x v="5"/>
    <s v="RVT"/>
  </r>
  <r>
    <n v="55"/>
    <x v="4"/>
    <s v="RVT"/>
  </r>
  <r>
    <s v="RVT"/>
    <x v="0"/>
    <s v="RVT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RVT"/>
    <x v="0"/>
    <s v="RVT"/>
  </r>
  <r>
    <s v="RVT"/>
    <x v="0"/>
    <s v="RVT"/>
  </r>
  <r>
    <n v="30"/>
    <x v="1"/>
    <s v="RVT"/>
  </r>
  <r>
    <n v="24"/>
    <x v="1"/>
    <s v="RVT"/>
  </r>
  <r>
    <n v="30"/>
    <x v="1"/>
    <s v="RVT"/>
  </r>
  <r>
    <n v="31"/>
    <x v="1"/>
    <s v="TRINIDAD"/>
  </r>
  <r>
    <n v="33"/>
    <x v="2"/>
    <s v="VENEZUELA"/>
  </r>
  <r>
    <n v="57"/>
    <x v="1"/>
    <s v="BANGLADESH"/>
  </r>
  <r>
    <n v="66"/>
    <x v="3"/>
    <s v="CHINA"/>
  </r>
  <r>
    <n v="58"/>
    <x v="3"/>
    <s v="CHINA"/>
  </r>
  <r>
    <n v="66"/>
    <x v="3"/>
    <s v="CHINA"/>
  </r>
  <r>
    <n v="66"/>
    <x v="3"/>
    <s v="CHINA"/>
  </r>
  <r>
    <n v="68"/>
    <x v="3"/>
    <s v="RVT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66"/>
    <x v="0"/>
    <s v="MALAYSIA/VIETNAM"/>
  </r>
  <r>
    <n v="47"/>
    <x v="0"/>
    <s v="TAIWAN"/>
  </r>
  <r>
    <n v="60"/>
    <x v="0"/>
    <s v="PHILIPPINES"/>
  </r>
  <r>
    <s v="RVT"/>
    <x v="1"/>
    <s v="JAPAN"/>
  </r>
  <r>
    <s v="RVT"/>
    <x v="0"/>
    <s v="JAPAN"/>
  </r>
  <r>
    <s v="RVT"/>
    <x v="1"/>
    <s v="JAPAN"/>
  </r>
  <r>
    <s v="RVT"/>
    <x v="2"/>
    <s v="CHINA"/>
  </r>
  <r>
    <s v="RVT"/>
    <x v="1"/>
    <s v="JAPAN"/>
  </r>
  <r>
    <s v="RVT"/>
    <x v="1"/>
    <s v="INDONESIA"/>
  </r>
  <r>
    <n v="60"/>
    <x v="0"/>
    <s v="S. KOREA"/>
  </r>
  <r>
    <n v="66"/>
    <x v="2"/>
    <s v="CHINA"/>
  </r>
  <r>
    <n v="55"/>
    <x v="0"/>
    <s v="PHILIPPINES"/>
  </r>
  <r>
    <n v="58"/>
    <x v="0"/>
    <s v="BANGLADESH"/>
  </r>
  <r>
    <n v="68"/>
    <x v="2"/>
    <s v="CHINA"/>
  </r>
  <r>
    <n v="68"/>
    <x v="1"/>
    <s v="TAIWAN"/>
  </r>
  <r>
    <n v="65"/>
    <x v="1"/>
    <s v="JAPAN"/>
  </r>
  <r>
    <n v="35"/>
    <x v="0"/>
    <s v="JAPAN"/>
  </r>
  <r>
    <n v="24"/>
    <x v="0"/>
    <s v="PHILIPPINES"/>
  </r>
  <r>
    <n v="65"/>
    <x v="1"/>
    <s v="JAPAN"/>
  </r>
  <r>
    <n v="66"/>
    <x v="2"/>
    <s v="CHINA"/>
  </r>
  <r>
    <n v="65"/>
    <x v="1"/>
    <s v="JAPAN"/>
  </r>
  <r>
    <n v="66"/>
    <x v="2"/>
    <s v="CHINA"/>
  </r>
  <r>
    <n v="68"/>
    <x v="1"/>
    <s v="S. KOREA"/>
  </r>
  <r>
    <n v="68"/>
    <x v="2"/>
    <s v="RVT"/>
  </r>
  <r>
    <n v="65"/>
    <x v="2"/>
    <s v="CHINA"/>
  </r>
  <r>
    <n v="65"/>
    <x v="1"/>
    <s v="JAPAN"/>
  </r>
  <r>
    <n v="65"/>
    <x v="1"/>
    <s v="JAPAN"/>
  </r>
  <r>
    <n v="68"/>
    <x v="2"/>
    <s v="RVT"/>
  </r>
  <r>
    <n v="55"/>
    <x v="0"/>
    <s v="S. KOREA"/>
  </r>
  <r>
    <n v="25"/>
    <x v="0"/>
    <s v="PHILIPPINES"/>
  </r>
  <r>
    <n v="65"/>
    <x v="1"/>
    <s v="S. KOREA"/>
  </r>
  <r>
    <n v="30"/>
    <x v="3"/>
    <s v="JAPAN"/>
  </r>
  <r>
    <n v="25"/>
    <x v="3"/>
    <s v="JAPAN"/>
  </r>
  <r>
    <n v="60"/>
    <x v="1"/>
    <s v="JAPAN"/>
  </r>
  <r>
    <n v="50"/>
    <x v="0"/>
    <s v="PHILIPPINES"/>
  </r>
  <r>
    <n v="61"/>
    <x v="1"/>
    <s v="JAPAN"/>
  </r>
  <r>
    <n v="53"/>
    <x v="3"/>
    <s v="PHILIPPINES"/>
  </r>
  <r>
    <n v="65"/>
    <x v="1"/>
    <s v="TAIWAN"/>
  </r>
  <r>
    <n v="66"/>
    <x v="1"/>
    <s v="S. KOREA"/>
  </r>
  <r>
    <n v="65"/>
    <x v="1"/>
    <s v="S. KOREA"/>
  </r>
  <r>
    <s v="RVT"/>
    <x v="3"/>
    <s v="RVT"/>
  </r>
  <r>
    <s v="RVT"/>
    <x v="3"/>
    <s v="VIETNAM"/>
  </r>
  <r>
    <s v="RVT"/>
    <x v="3"/>
    <s v="PHILIPPINES"/>
  </r>
  <r>
    <s v="RVT"/>
    <x v="3"/>
    <s v="RVT"/>
  </r>
  <r>
    <s v="RVT"/>
    <x v="1"/>
    <s v="S. KOREA"/>
  </r>
  <r>
    <s v="RVT"/>
    <x v="4"/>
    <s v="RVT"/>
  </r>
  <r>
    <s v="RVT"/>
    <x v="2"/>
    <s v="CHINA"/>
  </r>
  <r>
    <s v="RVT"/>
    <x v="1"/>
    <s v="VIETNAM"/>
  </r>
  <r>
    <s v="RVT"/>
    <x v="1"/>
    <s v="TAIWAN"/>
  </r>
  <r>
    <s v="RVT"/>
    <x v="1"/>
    <s v="RVT"/>
  </r>
  <r>
    <s v="RVT"/>
    <x v="1"/>
    <s v="RVT"/>
  </r>
  <r>
    <s v="RVT"/>
    <x v="5"/>
    <s v="RVT"/>
  </r>
  <r>
    <s v="RVT"/>
    <x v="1"/>
    <s v="S. KOREA"/>
  </r>
  <r>
    <n v="68"/>
    <x v="1"/>
    <s v="TAIWAN"/>
  </r>
  <r>
    <s v="RVT"/>
    <x v="5"/>
    <s v="RVT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30"/>
    <x v="0"/>
    <s v="COLOMBIA/PANAMA"/>
  </r>
  <r>
    <n v="31"/>
    <x v="1"/>
    <s v="VENEZUELA"/>
  </r>
  <r>
    <s v="RVT"/>
    <x v="2"/>
    <s v="RVT"/>
  </r>
  <r>
    <s v="RVT"/>
    <x v="2"/>
    <s v="RVT"/>
  </r>
  <r>
    <s v="RVT"/>
    <x v="2"/>
    <s v="RVT"/>
  </r>
  <r>
    <n v="34"/>
    <x v="3"/>
    <s v="EL SALVADOR"/>
  </r>
  <r>
    <n v="60"/>
    <x v="4"/>
    <s v="SPAIN"/>
  </r>
  <r>
    <s v="RVT"/>
    <x v="2"/>
    <s v="RVT"/>
  </r>
  <r>
    <s v="RVT"/>
    <x v="2"/>
    <s v="RVT"/>
  </r>
  <r>
    <n v="72"/>
    <x v="5"/>
    <s v="RVT"/>
  </r>
  <r>
    <n v="33"/>
    <x v="4"/>
    <s v="ALGERIA"/>
  </r>
  <r>
    <n v="50"/>
    <x v="4"/>
    <s v="COSTA RICA/NICARAGUA"/>
  </r>
  <r>
    <n v="68"/>
    <x v="5"/>
    <s v="CHINA"/>
  </r>
  <r>
    <s v="RVT"/>
    <x v="4"/>
    <s v="RVT"/>
  </r>
  <r>
    <n v="57"/>
    <x v="5"/>
    <s v="EUROPORT"/>
  </r>
  <r>
    <n v="50"/>
    <x v="6"/>
    <s v="SPAIN/TURKEY"/>
  </r>
  <r>
    <n v="41"/>
    <x v="7"/>
    <s v="ISRAEL"/>
  </r>
  <r>
    <n v="30"/>
    <x v="7"/>
    <s v="NEW ZEALAND"/>
  </r>
  <r>
    <n v="59"/>
    <x v="8"/>
    <s v="UNITED KINGDOM"/>
  </r>
  <r>
    <n v="57"/>
    <x v="5"/>
    <s v="EUROPORT"/>
  </r>
  <r>
    <n v="58"/>
    <x v="9"/>
    <s v="JAPAN"/>
  </r>
  <r>
    <n v="32"/>
    <x v="10"/>
    <s v="HONDURAS"/>
  </r>
  <r>
    <n v="66"/>
    <x v="5"/>
    <s v="CHINA"/>
  </r>
  <r>
    <n v="55"/>
    <x v="5"/>
    <s v="EGYPT"/>
  </r>
  <r>
    <n v="66"/>
    <x v="5"/>
    <s v="CHINA"/>
  </r>
  <r>
    <n v="66"/>
    <x v="5"/>
    <s v="CHINA"/>
  </r>
  <r>
    <n v="30"/>
    <x v="3"/>
    <s v="DOM REP"/>
  </r>
  <r>
    <n v="17"/>
    <x v="11"/>
    <s v="JAMAICA"/>
  </r>
  <r>
    <n v="15"/>
    <x v="12"/>
    <s v="BARBADOS &amp; GRENADA"/>
  </r>
  <r>
    <n v="35"/>
    <x v="4"/>
    <s v="NICARAGUA"/>
  </r>
  <r>
    <n v="57"/>
    <x v="5"/>
    <s v="EUROPORT"/>
  </r>
  <r>
    <n v="32"/>
    <x v="13"/>
    <s v="MEXICO"/>
  </r>
  <r>
    <n v="45"/>
    <x v="9"/>
    <s v="MEXICO"/>
  </r>
  <r>
    <n v="66"/>
    <x v="5"/>
    <s v="CHINA"/>
  </r>
  <r>
    <s v="RVT"/>
    <x v="2"/>
    <s v="RVT"/>
  </r>
  <r>
    <n v="46"/>
    <x v="4"/>
    <s v="MEXICO"/>
  </r>
  <r>
    <n v="31"/>
    <x v="14"/>
    <s v="COSTA RICA/NICARAGUA"/>
  </r>
  <r>
    <n v="48"/>
    <x v="4"/>
    <s v="MEXICO"/>
  </r>
  <r>
    <n v="15"/>
    <x v="11"/>
    <s v="JAMAICA"/>
  </r>
  <r>
    <n v="36"/>
    <x v="3"/>
    <s v="DOM REP"/>
  </r>
  <r>
    <n v="65"/>
    <x v="4"/>
    <s v="SPAIN"/>
  </r>
  <r>
    <n v="45"/>
    <x v="4"/>
    <s v="MEXICO"/>
  </r>
  <r>
    <n v="34"/>
    <x v="13"/>
    <s v="MEXICO"/>
  </r>
  <r>
    <n v="34"/>
    <x v="3"/>
    <s v="HONDURAS"/>
  </r>
  <r>
    <n v="30"/>
    <x v="11"/>
    <s v="ECUADOR"/>
  </r>
  <r>
    <n v="35"/>
    <x v="4"/>
    <s v="ALGERIA"/>
  </r>
  <r>
    <n v="66"/>
    <x v="5"/>
    <s v="CHINA"/>
  </r>
  <r>
    <n v="66"/>
    <x v="5"/>
    <s v="CHINA"/>
  </r>
  <r>
    <n v="32"/>
    <x v="15"/>
    <s v="COLOMBIA"/>
  </r>
  <r>
    <n v="58"/>
    <x v="5"/>
    <s v="EGYPT"/>
  </r>
  <r>
    <n v="58"/>
    <x v="5"/>
    <s v="CHINA"/>
  </r>
  <r>
    <n v="46"/>
    <x v="15"/>
    <s v="COLOMBIA"/>
  </r>
  <r>
    <n v="25"/>
    <x v="4"/>
    <s v="DOM REP"/>
  </r>
  <r>
    <n v="55"/>
    <x v="5"/>
    <s v="EGYPT"/>
  </r>
  <r>
    <n v="68"/>
    <x v="5"/>
    <s v="CHINA"/>
  </r>
  <r>
    <n v="50"/>
    <x v="3"/>
    <s v="COSTA RICA/NICARAGUA"/>
  </r>
  <r>
    <n v="66"/>
    <x v="5"/>
    <s v="CHINA"/>
  </r>
  <r>
    <n v="51"/>
    <x v="5"/>
    <s v="CHINA"/>
  </r>
  <r>
    <n v="50"/>
    <x v="15"/>
    <s v="RVT"/>
  </r>
  <r>
    <n v="57"/>
    <x v="4"/>
    <s v="RVT"/>
  </r>
  <r>
    <n v="50"/>
    <x v="15"/>
    <s v="COLOMBIA"/>
  </r>
  <r>
    <n v="50"/>
    <x v="4"/>
    <s v="COLOMBIA"/>
  </r>
  <r>
    <n v="33"/>
    <x v="4"/>
    <s v="RVT"/>
  </r>
  <r>
    <n v="69"/>
    <x v="5"/>
    <s v="RVT"/>
  </r>
  <r>
    <n v="23"/>
    <x v="16"/>
    <s v="DOM REP"/>
  </r>
  <r>
    <n v="71"/>
    <x v="5"/>
    <s v="RVT"/>
  </r>
  <r>
    <n v="70"/>
    <x v="5"/>
    <s v="RVT"/>
  </r>
  <r>
    <s v="RVT"/>
    <x v="2"/>
    <s v="RVT"/>
  </r>
  <r>
    <n v="33"/>
    <x v="4"/>
    <s v="RVT"/>
  </r>
  <r>
    <s v="RVT"/>
    <x v="2"/>
    <s v="RVT"/>
  </r>
  <r>
    <s v="RVT"/>
    <x v="2"/>
    <s v="RVT"/>
  </r>
  <r>
    <s v="RVT"/>
    <x v="2"/>
    <s v="RVT"/>
  </r>
  <r>
    <s v="RVT"/>
    <x v="2"/>
    <s v="RVT"/>
  </r>
  <r>
    <s v="RVT"/>
    <x v="2"/>
    <s v="RVT"/>
  </r>
  <r>
    <n v="49"/>
    <x v="17"/>
    <s v="COLOMBIA"/>
  </r>
  <r>
    <n v="25"/>
    <x v="5"/>
    <s v="INDONESIA"/>
  </r>
  <r>
    <n v="33"/>
    <x v="18"/>
    <s v="GUATEMALA"/>
  </r>
  <r>
    <n v="28"/>
    <x v="19"/>
    <s v="COLOMBIA"/>
  </r>
  <r>
    <n v="49"/>
    <x v="18"/>
    <s v="COSTA RICA/HONDURAS"/>
  </r>
  <r>
    <n v="56"/>
    <x v="15"/>
    <s v="NETHERLANDS"/>
  </r>
  <r>
    <n v="52"/>
    <x v="18"/>
    <s v="COLOMBIA"/>
  </r>
  <r>
    <n v="64"/>
    <x v="16"/>
    <s v="POLAND"/>
  </r>
  <r>
    <n v="30"/>
    <x v="20"/>
    <s v="EL SALVADOR"/>
  </r>
  <r>
    <n v="40"/>
    <x v="21"/>
    <s v="MOROCCO"/>
  </r>
  <r>
    <s v="RVT"/>
    <x v="5"/>
    <s v="PAKISTAN"/>
  </r>
  <r>
    <n v="58"/>
    <x v="5"/>
    <s v="EGYPT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RVT"/>
    <x v="0"/>
    <s v="RVT"/>
  </r>
  <r>
    <s v="RVT"/>
    <x v="0"/>
    <s v="RVT"/>
  </r>
  <r>
    <n v="30"/>
    <x v="1"/>
    <s v="RVT"/>
  </r>
  <r>
    <n v="30"/>
    <x v="1"/>
    <s v="RVT"/>
  </r>
  <r>
    <n v="33"/>
    <x v="2"/>
    <s v="VENEZUELA"/>
  </r>
  <r>
    <n v="31"/>
    <x v="1"/>
    <s v="TRINIDAD"/>
  </r>
  <r>
    <n v="30"/>
    <x v="2"/>
    <s v="VENEZUELA"/>
  </r>
  <r>
    <n v="32"/>
    <x v="1"/>
    <s v="RVT"/>
  </r>
  <r>
    <n v="36"/>
    <x v="1"/>
    <s v="RVT"/>
  </r>
  <r>
    <n v="30"/>
    <x v="2"/>
    <s v="VENEZUELA"/>
  </r>
  <r>
    <n v="60"/>
    <x v="3"/>
    <s v="RVT"/>
  </r>
  <r>
    <n v="57"/>
    <x v="1"/>
    <s v="BANGLADESH"/>
  </r>
  <r>
    <n v="66"/>
    <x v="3"/>
    <s v="CHINA"/>
  </r>
  <r>
    <n v="58"/>
    <x v="3"/>
    <s v="CHINA"/>
  </r>
  <r>
    <n v="66"/>
    <x v="3"/>
    <s v="CHINA"/>
  </r>
  <r>
    <n v="66"/>
    <x v="3"/>
    <s v="CHINA"/>
  </r>
  <r>
    <n v="66"/>
    <x v="3"/>
    <s v="CHINA"/>
  </r>
  <r>
    <n v="55"/>
    <x v="3"/>
    <s v="RVT"/>
  </r>
  <r>
    <n v="69"/>
    <x v="3"/>
    <s v="RVT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7"/>
    <x v="0"/>
    <s v="TAIWAN"/>
  </r>
  <r>
    <n v="33"/>
    <x v="0"/>
    <s v="JAPAN"/>
  </r>
  <r>
    <n v="60"/>
    <x v="1"/>
    <s v="JAPAN"/>
  </r>
  <r>
    <n v="60"/>
    <x v="2"/>
    <s v="CHINA"/>
  </r>
  <r>
    <n v="66"/>
    <x v="1"/>
    <s v="JAPAN"/>
  </r>
  <r>
    <n v="68"/>
    <x v="1"/>
    <s v="INDONESIA"/>
  </r>
  <r>
    <n v="66"/>
    <x v="0"/>
    <s v="PHILIPPINES"/>
  </r>
  <r>
    <n v="55"/>
    <x v="0"/>
    <s v="PHILIPPINES"/>
  </r>
  <r>
    <n v="58"/>
    <x v="0"/>
    <s v="BANGLADESH"/>
  </r>
  <r>
    <n v="68"/>
    <x v="2"/>
    <s v="CHINA"/>
  </r>
  <r>
    <n v="65"/>
    <x v="1"/>
    <s v="JAPAN"/>
  </r>
  <r>
    <n v="35"/>
    <x v="0"/>
    <s v="JAPAN"/>
  </r>
  <r>
    <n v="24"/>
    <x v="0"/>
    <s v="PHILIPPINES"/>
  </r>
  <r>
    <n v="65"/>
    <x v="1"/>
    <s v="JAPAN"/>
  </r>
  <r>
    <n v="65"/>
    <x v="1"/>
    <s v="JAPAN"/>
  </r>
  <r>
    <n v="68"/>
    <x v="1"/>
    <s v="S. KOREA"/>
  </r>
  <r>
    <n v="68"/>
    <x v="2"/>
    <s v="RVT"/>
  </r>
  <r>
    <n v="65"/>
    <x v="2"/>
    <s v="CHINA"/>
  </r>
  <r>
    <n v="65"/>
    <x v="1"/>
    <s v="JAPAN"/>
  </r>
  <r>
    <n v="65"/>
    <x v="1"/>
    <s v="JAPAN"/>
  </r>
  <r>
    <n v="68"/>
    <x v="2"/>
    <s v="RVT"/>
  </r>
  <r>
    <n v="60"/>
    <x v="1"/>
    <s v="JAPAN"/>
  </r>
  <r>
    <n v="25"/>
    <x v="0"/>
    <s v="PHILIPPINES"/>
  </r>
  <r>
    <n v="30"/>
    <x v="3"/>
    <s v="JAPAN"/>
  </r>
  <r>
    <n v="25"/>
    <x v="3"/>
    <s v="JAPAN"/>
  </r>
  <r>
    <n v="50"/>
    <x v="0"/>
    <s v="PHILIPPINES"/>
  </r>
  <r>
    <n v="61"/>
    <x v="1"/>
    <s v="JAPAN"/>
  </r>
  <r>
    <n v="53"/>
    <x v="3"/>
    <s v="PHILIPPINES"/>
  </r>
  <r>
    <n v="65"/>
    <x v="1"/>
    <s v="TAIWAN"/>
  </r>
  <r>
    <n v="66"/>
    <x v="1"/>
    <s v="S. KOREA"/>
  </r>
  <r>
    <n v="65"/>
    <x v="1"/>
    <s v="S. KOREA"/>
  </r>
  <r>
    <s v="RVT"/>
    <x v="3"/>
    <s v="RVT"/>
  </r>
  <r>
    <n v="48"/>
    <x v="3"/>
    <s v="VIETNAM"/>
  </r>
  <r>
    <n v="45"/>
    <x v="3"/>
    <s v="PHILIPPINES"/>
  </r>
  <r>
    <s v="RVT"/>
    <x v="3"/>
    <s v="RVT"/>
  </r>
  <r>
    <n v="70"/>
    <x v="4"/>
    <s v="RVT"/>
  </r>
  <r>
    <n v="68"/>
    <x v="2"/>
    <s v="CHINA"/>
  </r>
  <r>
    <n v="73"/>
    <x v="1"/>
    <s v="VIETNAM"/>
  </r>
  <r>
    <n v="70"/>
    <x v="1"/>
    <s v="TAIWAN"/>
  </r>
  <r>
    <n v="65"/>
    <x v="1"/>
    <s v="RVT"/>
  </r>
  <r>
    <s v="RVT"/>
    <x v="5"/>
    <s v="RVT"/>
  </r>
  <r>
    <n v="73"/>
    <x v="1"/>
    <s v="S. KOREA"/>
  </r>
  <r>
    <n v="68"/>
    <x v="1"/>
    <s v="TAIWAN"/>
  </r>
  <r>
    <s v="RVT"/>
    <x v="5"/>
    <s v="RVT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3"/>
    <x v="0"/>
    <s v="DOM REP"/>
  </r>
  <r>
    <n v="33"/>
    <x v="1"/>
    <s v="MEXICO"/>
  </r>
  <r>
    <n v="33"/>
    <x v="2"/>
    <s v="IRELAND"/>
  </r>
  <r>
    <n v="31"/>
    <x v="3"/>
    <s v="VENEZUELA"/>
  </r>
  <r>
    <s v="RVT"/>
    <x v="4"/>
    <s v="RVT"/>
  </r>
  <r>
    <n v="34"/>
    <x v="5"/>
    <s v="EL SALVADOR"/>
  </r>
  <r>
    <n v="33"/>
    <x v="1"/>
    <s v="RVT"/>
  </r>
  <r>
    <n v="69"/>
    <x v="6"/>
    <s v="CHINA"/>
  </r>
  <r>
    <n v="33"/>
    <x v="1"/>
    <s v="ALGERIA"/>
  </r>
  <r>
    <n v="68"/>
    <x v="6"/>
    <s v="CHINA"/>
  </r>
  <r>
    <s v="RVT"/>
    <x v="1"/>
    <s v="RVT"/>
  </r>
  <r>
    <s v="RVT"/>
    <x v="1"/>
    <s v="RVT"/>
  </r>
  <r>
    <n v="33"/>
    <x v="1"/>
    <s v="RVT"/>
  </r>
  <r>
    <n v="33"/>
    <x v="1"/>
    <s v="ALGERIA"/>
  </r>
  <r>
    <s v="RVT"/>
    <x v="1"/>
    <s v="COLOMBIA"/>
  </r>
  <r>
    <s v="RVT"/>
    <x v="7"/>
    <s v="JAPAN"/>
  </r>
  <r>
    <n v="49"/>
    <x v="4"/>
    <s v="RVT"/>
  </r>
  <r>
    <n v="50"/>
    <x v="1"/>
    <s v="HONDURAS"/>
  </r>
  <r>
    <n v="30"/>
    <x v="8"/>
    <s v="NEW ZEALAND"/>
  </r>
  <r>
    <n v="41"/>
    <x v="8"/>
    <s v="ISRAEL"/>
  </r>
  <r>
    <n v="57"/>
    <x v="6"/>
    <s v="EUROPORT"/>
  </r>
  <r>
    <n v="59"/>
    <x v="9"/>
    <s v="UNITED KINGDOM"/>
  </r>
  <r>
    <n v="57"/>
    <x v="6"/>
    <s v="EUROPORT"/>
  </r>
  <r>
    <n v="22"/>
    <x v="10"/>
    <s v="UNITED KINGDOM"/>
  </r>
  <r>
    <n v="30"/>
    <x v="11"/>
    <s v="MOROCCO"/>
  </r>
  <r>
    <n v="28"/>
    <x v="12"/>
    <s v="IRELAND"/>
  </r>
  <r>
    <n v="46"/>
    <x v="1"/>
    <s v="MEXICO"/>
  </r>
  <r>
    <n v="66"/>
    <x v="6"/>
    <s v="CHINA"/>
  </r>
  <r>
    <n v="30"/>
    <x v="5"/>
    <s v="DOM REP"/>
  </r>
  <r>
    <n v="65"/>
    <x v="1"/>
    <s v="SPAIN"/>
  </r>
  <r>
    <n v="66"/>
    <x v="6"/>
    <s v="CHINA"/>
  </r>
  <r>
    <n v="66"/>
    <x v="6"/>
    <s v="CHINA"/>
  </r>
  <r>
    <n v="45"/>
    <x v="1"/>
    <s v="MEXICO"/>
  </r>
  <r>
    <n v="66"/>
    <x v="6"/>
    <s v="CHINA"/>
  </r>
  <r>
    <n v="66"/>
    <x v="6"/>
    <s v="CHINA"/>
  </r>
  <r>
    <s v="RVT"/>
    <x v="4"/>
    <s v="RVT"/>
  </r>
  <r>
    <n v="34"/>
    <x v="5"/>
    <s v="HONDURAS"/>
  </r>
  <r>
    <n v="35"/>
    <x v="1"/>
    <s v="ALGERIA"/>
  </r>
  <r>
    <n v="30"/>
    <x v="13"/>
    <s v="ECUADOR"/>
  </r>
  <r>
    <n v="47"/>
    <x v="14"/>
    <s v="COLOMBIA/ECUADOR"/>
  </r>
  <r>
    <n v="30"/>
    <x v="15"/>
    <s v="MEXICO"/>
  </r>
  <r>
    <n v="55"/>
    <x v="6"/>
    <s v="EGYPT"/>
  </r>
  <r>
    <n v="66"/>
    <x v="6"/>
    <s v="CHINA"/>
  </r>
  <r>
    <n v="33"/>
    <x v="1"/>
    <s v="MOROCCO"/>
  </r>
  <r>
    <n v="66"/>
    <x v="6"/>
    <s v="CHINA"/>
  </r>
  <r>
    <n v="47"/>
    <x v="1"/>
    <s v="MEXICO"/>
  </r>
  <r>
    <n v="30"/>
    <x v="15"/>
    <s v="VENEZUELA"/>
  </r>
  <r>
    <n v="52"/>
    <x v="16"/>
    <s v="COLOMBIA"/>
  </r>
  <r>
    <n v="55"/>
    <x v="6"/>
    <s v="RVT"/>
  </r>
  <r>
    <n v="35"/>
    <x v="1"/>
    <s v="GUATEMALA"/>
  </r>
  <r>
    <n v="66"/>
    <x v="6"/>
    <s v="CHINA"/>
  </r>
  <r>
    <n v="66"/>
    <x v="6"/>
    <s v="CHINA"/>
  </r>
  <r>
    <n v="57"/>
    <x v="15"/>
    <s v="COLOMBIA"/>
  </r>
  <r>
    <n v="30"/>
    <x v="1"/>
    <s v="DOM REP"/>
  </r>
  <r>
    <n v="60"/>
    <x v="6"/>
    <s v="EGYPT"/>
  </r>
  <r>
    <n v="32"/>
    <x v="7"/>
    <s v="COLOMBIA"/>
  </r>
  <r>
    <n v="69"/>
    <x v="6"/>
    <s v="CHINA"/>
  </r>
  <r>
    <s v="RVT"/>
    <x v="4"/>
    <s v="RVT"/>
  </r>
  <r>
    <n v="30"/>
    <x v="5"/>
    <s v="DOM REP"/>
  </r>
  <r>
    <n v="57"/>
    <x v="6"/>
    <s v="EUROPORT"/>
  </r>
  <r>
    <n v="55"/>
    <x v="1"/>
    <s v="COLOMBIA"/>
  </r>
  <r>
    <s v="RVT"/>
    <x v="6"/>
    <s v="CHINA"/>
  </r>
  <r>
    <n v="54"/>
    <x v="1"/>
    <s v="EGYPT"/>
  </r>
  <r>
    <n v="40"/>
    <x v="15"/>
    <s v="COLOMBIA"/>
  </r>
  <r>
    <n v="32"/>
    <x v="15"/>
    <s v="NICARAGUA"/>
  </r>
  <r>
    <n v="50"/>
    <x v="15"/>
    <s v="COSTA RICA"/>
  </r>
  <r>
    <n v="49"/>
    <x v="17"/>
    <s v="COLOMBIA"/>
  </r>
  <r>
    <s v="RVT"/>
    <x v="4"/>
    <s v="RVT"/>
  </r>
  <r>
    <s v="RVT"/>
    <x v="4"/>
    <s v="RVT"/>
  </r>
  <r>
    <n v="25"/>
    <x v="6"/>
    <s v="INDONESIA"/>
  </r>
  <r>
    <n v="53"/>
    <x v="6"/>
    <s v="EGYPT"/>
  </r>
  <r>
    <n v="65"/>
    <x v="1"/>
    <s v="RVT"/>
  </r>
  <r>
    <n v="66"/>
    <x v="6"/>
    <s v="CHINA"/>
  </r>
  <r>
    <n v="49"/>
    <x v="18"/>
    <s v="COSTA RICA/HONDURAS"/>
  </r>
  <r>
    <n v="56"/>
    <x v="15"/>
    <s v="NETHERLANDS"/>
  </r>
  <r>
    <n v="52"/>
    <x v="18"/>
    <s v="COLOMBIA"/>
  </r>
  <r>
    <n v="65"/>
    <x v="0"/>
    <s v="POLAND"/>
  </r>
  <r>
    <s v="RVT"/>
    <x v="19"/>
    <s v="IRELAND"/>
  </r>
  <r>
    <n v="30"/>
    <x v="20"/>
    <s v="EL SALVADOR"/>
  </r>
  <r>
    <n v="33"/>
    <x v="18"/>
    <s v="GUATEMALA"/>
  </r>
  <r>
    <n v="49"/>
    <x v="21"/>
    <s v="COLOMBIA"/>
  </r>
  <r>
    <n v="30"/>
    <x v="0"/>
    <s v="RVT"/>
  </r>
  <r>
    <n v="43"/>
    <x v="22"/>
    <s v="MOROCCO"/>
  </r>
  <r>
    <s v="RVT"/>
    <x v="4"/>
    <s v="RVT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RVT"/>
    <x v="0"/>
    <s v="RVT"/>
  </r>
  <r>
    <n v="30"/>
    <x v="1"/>
    <s v="VENEZUELA"/>
  </r>
  <r>
    <s v="RVT"/>
    <x v="0"/>
    <s v="RVT"/>
  </r>
  <r>
    <n v="33"/>
    <x v="1"/>
    <s v="RVT"/>
  </r>
  <r>
    <n v="60"/>
    <x v="2"/>
    <s v="RVT"/>
  </r>
  <r>
    <n v="30"/>
    <x v="1"/>
    <s v="VENEZUELA"/>
  </r>
  <r>
    <n v="47"/>
    <x v="3"/>
    <s v="RVT"/>
  </r>
  <r>
    <n v="17"/>
    <x v="3"/>
    <s v="RVT"/>
  </r>
  <r>
    <n v="33"/>
    <x v="1"/>
    <s v="GUATEMALA/MEXICO"/>
  </r>
  <r>
    <n v="66"/>
    <x v="2"/>
    <s v="CHINA"/>
  </r>
  <r>
    <n v="66"/>
    <x v="2"/>
    <s v="CHINA"/>
  </r>
  <r>
    <n v="58"/>
    <x v="2"/>
    <s v="CHINA"/>
  </r>
  <r>
    <n v="66"/>
    <x v="2"/>
    <s v="CHINA"/>
  </r>
  <r>
    <n v="70"/>
    <x v="2"/>
    <s v="RVT"/>
  </r>
  <r>
    <n v="58"/>
    <x v="2"/>
    <s v="RVT"/>
  </r>
  <r>
    <n v="55"/>
    <x v="3"/>
    <s v="RVT"/>
  </r>
  <r>
    <n v="66"/>
    <x v="2"/>
    <s v="RVT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30"/>
    <x v="0"/>
    <s v="JAPAN"/>
  </r>
  <r>
    <n v="28"/>
    <x v="0"/>
    <s v="JAPAN"/>
  </r>
  <r>
    <n v="55"/>
    <x v="0"/>
    <s v="BANGLADESH"/>
  </r>
  <r>
    <n v="30"/>
    <x v="0"/>
    <s v="JAPAN"/>
  </r>
  <r>
    <n v="35"/>
    <x v="0"/>
    <s v="S. KOREA"/>
  </r>
  <r>
    <n v="30"/>
    <x v="0"/>
    <s v="TAIWAN"/>
  </r>
  <r>
    <n v="66"/>
    <x v="1"/>
    <s v="JAPAN"/>
  </r>
  <r>
    <s v="RVT"/>
    <x v="2"/>
    <s v="RVT"/>
  </r>
  <r>
    <n v="50"/>
    <x v="3"/>
    <s v="CHINA"/>
  </r>
  <r>
    <n v="68"/>
    <x v="1"/>
    <s v="INDONESIA"/>
  </r>
  <r>
    <n v="66"/>
    <x v="0"/>
    <s v="PHILIPPINES"/>
  </r>
  <r>
    <n v="68"/>
    <x v="3"/>
    <s v="RVT"/>
  </r>
  <r>
    <n v="65"/>
    <x v="0"/>
    <s v="RVT"/>
  </r>
  <r>
    <n v="35"/>
    <x v="0"/>
    <s v="JAPAN"/>
  </r>
  <r>
    <s v="RVT"/>
    <x v="3"/>
    <s v="CHINA"/>
  </r>
  <r>
    <n v="65"/>
    <x v="1"/>
    <s v="JAPAN"/>
  </r>
  <r>
    <n v="35"/>
    <x v="0"/>
    <s v="JAPAN"/>
  </r>
  <r>
    <n v="66"/>
    <x v="1"/>
    <s v="S. KOREA"/>
  </r>
  <r>
    <n v="24"/>
    <x v="0"/>
    <s v="PHILIPPINES"/>
  </r>
  <r>
    <n v="30"/>
    <x v="0"/>
    <s v="JAPAN"/>
  </r>
  <r>
    <n v="31"/>
    <x v="1"/>
    <s v="JAPAN"/>
  </r>
  <r>
    <n v="20"/>
    <x v="0"/>
    <s v="TAIWAN"/>
  </r>
  <r>
    <n v="60"/>
    <x v="0"/>
    <s v="PHILIPPINES"/>
  </r>
  <r>
    <n v="68"/>
    <x v="1"/>
    <s v="TAIWAN"/>
  </r>
  <r>
    <n v="65"/>
    <x v="0"/>
    <s v="RVT"/>
  </r>
  <r>
    <n v="65"/>
    <x v="1"/>
    <s v="JAPAN"/>
  </r>
  <r>
    <n v="66"/>
    <x v="3"/>
    <s v="ASIA"/>
  </r>
  <r>
    <n v="65"/>
    <x v="1"/>
    <s v="JAPAN"/>
  </r>
  <r>
    <n v="66"/>
    <x v="3"/>
    <s v="CHINA"/>
  </r>
  <r>
    <n v="65"/>
    <x v="1"/>
    <s v="JAPAN"/>
  </r>
  <r>
    <n v="68"/>
    <x v="3"/>
    <s v="RVT"/>
  </r>
  <r>
    <n v="63"/>
    <x v="1"/>
    <s v="JAPAN"/>
  </r>
  <r>
    <n v="61"/>
    <x v="1"/>
    <s v="JAPAN"/>
  </r>
  <r>
    <n v="30"/>
    <x v="4"/>
    <s v="JAPAN"/>
  </r>
  <r>
    <n v="53"/>
    <x v="4"/>
    <s v="PHILIPPINES"/>
  </r>
  <r>
    <n v="61"/>
    <x v="1"/>
    <s v="JAPAN"/>
  </r>
  <r>
    <n v="65"/>
    <x v="1"/>
    <s v="TAIWAN"/>
  </r>
  <r>
    <n v="66"/>
    <x v="1"/>
    <s v="S. KOREA"/>
  </r>
  <r>
    <n v="33"/>
    <x v="0"/>
    <s v="S. KOREA"/>
  </r>
  <r>
    <n v="65"/>
    <x v="1"/>
    <s v="S. KOREA"/>
  </r>
  <r>
    <s v="RVT"/>
    <x v="2"/>
    <s v="RVT"/>
  </r>
  <r>
    <n v="63"/>
    <x v="1"/>
    <s v="RVT"/>
  </r>
  <r>
    <n v="53"/>
    <x v="4"/>
    <s v="PHILIPPINES"/>
  </r>
  <r>
    <s v="RVT"/>
    <x v="2"/>
    <s v="RVT"/>
  </r>
  <r>
    <s v="RVT"/>
    <x v="2"/>
    <s v="RVT"/>
  </r>
  <r>
    <n v="45"/>
    <x v="4"/>
    <s v="RVT"/>
  </r>
  <r>
    <n v="45"/>
    <x v="4"/>
    <s v="PHILIPPINES"/>
  </r>
  <r>
    <s v="RVT"/>
    <x v="4"/>
    <s v="RVT"/>
  </r>
  <r>
    <n v="68"/>
    <x v="3"/>
    <s v="CHINA"/>
  </r>
  <r>
    <n v="70"/>
    <x v="1"/>
    <s v="TAIWAN"/>
  </r>
  <r>
    <s v="RVT"/>
    <x v="2"/>
    <s v="RVT"/>
  </r>
  <r>
    <n v="65"/>
    <x v="1"/>
    <s v="RVT"/>
  </r>
  <r>
    <n v="65"/>
    <x v="1"/>
    <s v="JAPAN"/>
  </r>
  <r>
    <n v="74"/>
    <x v="1"/>
    <s v="S. KOREA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n v="63900"/>
    <s v="Spain"/>
    <s v="Chornomorsk"/>
  </r>
  <r>
    <x v="0"/>
    <n v="65000"/>
    <s v="Spain"/>
    <s v="Chornomorsk"/>
  </r>
  <r>
    <x v="1"/>
    <n v="5500"/>
    <s v="Syria"/>
    <s v="Chornomorsk"/>
  </r>
  <r>
    <x v="0"/>
    <n v="31132"/>
    <s v="Italy"/>
    <s v="Chornomorsk"/>
  </r>
  <r>
    <x v="0"/>
    <n v="31450"/>
    <s v="Turkey"/>
    <s v="Chornomorsk"/>
  </r>
  <r>
    <x v="0"/>
    <n v="31382"/>
    <s v="Israel"/>
    <s v="Chornomorsk"/>
  </r>
  <r>
    <x v="0"/>
    <n v="55000"/>
    <s v="Israel"/>
    <s v="Chornomorsk"/>
  </r>
  <r>
    <x v="0"/>
    <n v="26400"/>
    <s v="Italy"/>
    <s v="Chornomorsk"/>
  </r>
  <r>
    <x v="2"/>
    <n v="2500"/>
    <s v="Greece"/>
    <s v="Izmail"/>
  </r>
  <r>
    <x v="3"/>
    <n v="9000"/>
    <s v="Turkey"/>
    <s v="Chornomorsk"/>
  </r>
  <r>
    <x v="4"/>
    <n v="6300"/>
    <s v="Spain"/>
    <s v="Pivdennyi"/>
  </r>
  <r>
    <x v="0"/>
    <n v="40500"/>
    <s v="Spain"/>
    <s v="Chornomorsk"/>
  </r>
  <r>
    <x v="0"/>
    <n v="66000"/>
    <s v="Netherlands"/>
    <s v="Pivdennyi"/>
  </r>
  <r>
    <x v="3"/>
    <n v="14500"/>
    <s v="N/A"/>
    <s v="Odesa"/>
  </r>
  <r>
    <x v="0"/>
    <n v="28800"/>
    <s v="Egypt"/>
    <s v="Chornomorsk"/>
  </r>
  <r>
    <x v="0"/>
    <n v="30094"/>
    <s v="Turkey"/>
    <s v="Chornomorsk"/>
  </r>
  <r>
    <x v="5"/>
    <n v="40000"/>
    <s v="United Kingdom"/>
    <s v="Chornomorsk"/>
  </r>
  <r>
    <x v="0"/>
    <n v="5000"/>
    <s v="Turkey"/>
    <s v="Chornomorsk"/>
  </r>
  <r>
    <x v="1"/>
    <n v="4980"/>
    <s v="Syria"/>
    <s v="Chornomorsk"/>
  </r>
  <r>
    <x v="0"/>
    <n v="74000"/>
    <s v="N/A"/>
    <s v="Pivdennyi"/>
  </r>
  <r>
    <x v="6"/>
    <n v="4365"/>
    <s v="Spain"/>
    <s v="Chornomorsk"/>
  </r>
  <r>
    <x v="7"/>
    <n v="30000"/>
    <s v="Turkey"/>
    <s v="Pivdennyi"/>
  </r>
  <r>
    <x v="8"/>
    <n v="5350"/>
    <s v="Turkey"/>
    <s v="Chornomorsk"/>
  </r>
  <r>
    <x v="0"/>
    <n v="26300"/>
    <s v="Italy"/>
    <s v="Chornomorsk"/>
  </r>
  <r>
    <x v="3"/>
    <n v="30000"/>
    <s v="Netherlands"/>
    <s v="Chornomorsk"/>
  </r>
  <r>
    <x v="0"/>
    <n v="10000"/>
    <s v="Greece"/>
    <s v="Chornomorsk"/>
  </r>
  <r>
    <x v="0"/>
    <n v="25000"/>
    <s v="Turkey"/>
    <s v="Chornomorsk"/>
  </r>
  <r>
    <x v="0"/>
    <n v="59000"/>
    <s v="Netherlands"/>
    <s v="Chornomorsk"/>
  </r>
  <r>
    <x v="1"/>
    <n v="6000"/>
    <s v="Spain"/>
    <s v="Chornomorsk"/>
  </r>
  <r>
    <x v="9"/>
    <n v="27000"/>
    <s v="Algeria"/>
    <s v="Chornomorsk"/>
  </r>
  <r>
    <x v="4"/>
    <n v="6200"/>
    <s v="Egypt"/>
    <s v="Chornomorsk"/>
  </r>
  <r>
    <x v="10"/>
    <n v="1384"/>
    <s v="Italy"/>
    <s v="Chornomorsk"/>
  </r>
  <r>
    <x v="4"/>
    <n v="5160"/>
    <s v="Italy"/>
    <s v="Chornomorsk"/>
  </r>
  <r>
    <x v="0"/>
    <n v="27000"/>
    <s v="Tunisia"/>
    <s v="Chornomorsk"/>
  </r>
  <r>
    <x v="0"/>
    <n v="27700"/>
    <s v="Italy"/>
    <s v="Odesa"/>
  </r>
  <r>
    <x v="9"/>
    <n v="60000"/>
    <s v="Bangladesh"/>
    <s v="Odesa"/>
  </r>
  <r>
    <x v="0"/>
    <n v="66000"/>
    <s v="Portugal"/>
    <s v="Pivdennyi"/>
  </r>
  <r>
    <x v="3"/>
    <n v="11000"/>
    <s v="Turkey"/>
    <s v="Chornomorsk"/>
  </r>
  <r>
    <x v="4"/>
    <n v="2900"/>
    <s v="N/A"/>
    <s v="Chornomorsk"/>
  </r>
  <r>
    <x v="4"/>
    <n v="1300"/>
    <s v="Spain"/>
    <s v="Odesa"/>
  </r>
  <r>
    <x v="10"/>
    <n v="5000"/>
    <s v="Spain"/>
    <s v="Odesa"/>
  </r>
  <r>
    <x v="4"/>
    <n v="6600"/>
    <s v="Italy"/>
    <s v="Pivdennyi"/>
  </r>
  <r>
    <x v="0"/>
    <n v="48000"/>
    <s v="Spain"/>
    <s v="Chornomorsk"/>
  </r>
  <r>
    <x v="3"/>
    <n v="10000"/>
    <s v="N/A"/>
    <s v="Chornomorsk"/>
  </r>
  <r>
    <x v="0"/>
    <n v="30000"/>
    <s v="N/A"/>
    <s v="Chornomorsk"/>
  </r>
  <r>
    <x v="4"/>
    <n v="12000"/>
    <s v="Spain"/>
    <s v="Chornomorsk"/>
  </r>
  <r>
    <x v="4"/>
    <n v="2900"/>
    <s v="Syria"/>
    <s v="Pivdennyi"/>
  </r>
  <r>
    <x v="4"/>
    <n v="12000"/>
    <s v="Spain"/>
    <s v="Odesa"/>
  </r>
  <r>
    <x v="0"/>
    <n v="25550"/>
    <s v="Italy"/>
    <s v="Chornomorsk"/>
  </r>
  <r>
    <x v="8"/>
    <n v="6400"/>
    <s v="Turkey"/>
    <s v="Chornomorsk"/>
  </r>
  <r>
    <x v="4"/>
    <n v="6300"/>
    <s v="Italy"/>
    <s v="Odesa"/>
  </r>
  <r>
    <x v="0"/>
    <n v="30000"/>
    <s v="Italy"/>
    <s v="Odesa"/>
  </r>
  <r>
    <x v="5"/>
    <n v="30000"/>
    <s v="Germany"/>
    <s v="Odesa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66"/>
    <x v="0"/>
    <s v="CHINA"/>
  </r>
  <r>
    <n v="66"/>
    <x v="0"/>
    <s v="CHINA"/>
  </r>
  <r>
    <n v="70"/>
    <x v="0"/>
    <s v="RVT"/>
  </r>
  <r>
    <n v="58"/>
    <x v="0"/>
    <s v="RVT"/>
  </r>
  <r>
    <n v="66"/>
    <x v="0"/>
    <s v="CHINA"/>
  </r>
  <r>
    <n v="68"/>
    <x v="0"/>
    <s v="CHINA"/>
  </r>
  <r>
    <n v="55"/>
    <x v="1"/>
    <s v="BANGLADESH"/>
  </r>
  <r>
    <n v="66"/>
    <x v="0"/>
    <s v="CHINA"/>
  </r>
  <r>
    <n v="68"/>
    <x v="2"/>
    <s v="INDONESIA"/>
  </r>
  <r>
    <n v="50"/>
    <x v="3"/>
    <s v="CHINA"/>
  </r>
  <r>
    <n v="66"/>
    <x v="1"/>
    <s v="PHILIPPINES"/>
  </r>
  <r>
    <n v="67"/>
    <x v="3"/>
    <s v="RVT"/>
  </r>
  <r>
    <n v="56"/>
    <x v="1"/>
    <s v="THAILAND"/>
  </r>
  <r>
    <n v="67"/>
    <x v="2"/>
    <s v="VIETNAM"/>
  </r>
  <r>
    <n v="35"/>
    <x v="1"/>
    <s v="S. KOREA"/>
  </r>
  <r>
    <n v="60"/>
    <x v="2"/>
    <s v="JAPAN"/>
  </r>
  <r>
    <n v="65"/>
    <x v="1"/>
    <s v="RVT"/>
  </r>
  <r>
    <n v="65"/>
    <x v="2"/>
    <s v="S. KOREA"/>
  </r>
  <r>
    <n v="35"/>
    <x v="1"/>
    <s v="JAPAN"/>
  </r>
  <r>
    <s v="RVT"/>
    <x v="3"/>
    <s v="CHINA"/>
  </r>
  <r>
    <n v="66"/>
    <x v="2"/>
    <s v="S. KOREA"/>
  </r>
  <r>
    <n v="24"/>
    <x v="1"/>
    <s v="PHILIPPINES"/>
  </r>
  <r>
    <n v="31"/>
    <x v="2"/>
    <s v="JAPAN"/>
  </r>
  <r>
    <n v="38"/>
    <x v="1"/>
    <s v="CENTRAL AMERICA"/>
  </r>
  <r>
    <s v="RVT"/>
    <x v="4"/>
    <s v="RVT"/>
  </r>
  <r>
    <n v="20"/>
    <x v="1"/>
    <s v="TAIWAN"/>
  </r>
  <r>
    <n v="48"/>
    <x v="1"/>
    <s v="PHILIPPINES"/>
  </r>
  <r>
    <n v="60"/>
    <x v="1"/>
    <s v="PHILIPPINES"/>
  </r>
  <r>
    <n v="68"/>
    <x v="2"/>
    <s v="TAIWAN"/>
  </r>
  <r>
    <n v="65"/>
    <x v="1"/>
    <s v="RVT"/>
  </r>
  <r>
    <n v="66"/>
    <x v="3"/>
    <s v="CHINA"/>
  </r>
  <r>
    <n v="65"/>
    <x v="2"/>
    <s v="JAPAN"/>
  </r>
  <r>
    <n v="63"/>
    <x v="2"/>
    <s v="JAPAN"/>
  </r>
  <r>
    <n v="68"/>
    <x v="3"/>
    <s v="RVT"/>
  </r>
  <r>
    <n v="60"/>
    <x v="3"/>
    <s v="ASIA"/>
  </r>
  <r>
    <s v="63K"/>
    <x v="2"/>
    <s v="JAPAN"/>
  </r>
  <r>
    <s v="66K"/>
    <x v="2"/>
    <s v="S. KOREA"/>
  </r>
  <r>
    <s v="65K"/>
    <x v="2"/>
    <s v="S. KOREA"/>
  </r>
  <r>
    <s v="65K"/>
    <x v="2"/>
    <s v="JAPAN"/>
  </r>
  <r>
    <s v="53K"/>
    <x v="5"/>
    <s v="PHILIPPINES"/>
  </r>
  <r>
    <s v="66K"/>
    <x v="2"/>
    <s v="S. KOREA"/>
  </r>
  <r>
    <s v="33K"/>
    <x v="1"/>
    <s v="S. KOREA"/>
  </r>
  <r>
    <n v="65"/>
    <x v="2"/>
    <s v="TAIWAN"/>
  </r>
  <r>
    <n v="65"/>
    <x v="2"/>
    <s v="S. KOREA"/>
  </r>
  <r>
    <s v="RVT"/>
    <x v="4"/>
    <s v="RVT"/>
  </r>
  <r>
    <n v="62"/>
    <x v="2"/>
    <s v="JAPAN"/>
  </r>
  <r>
    <n v="63"/>
    <x v="2"/>
    <s v="RVT"/>
  </r>
  <r>
    <n v="53"/>
    <x v="5"/>
    <s v="PHILIPPINES"/>
  </r>
  <r>
    <n v="65"/>
    <x v="2"/>
    <s v="S. KOREA"/>
  </r>
  <r>
    <s v="RVT"/>
    <x v="4"/>
    <s v="RVT"/>
  </r>
  <r>
    <n v="60"/>
    <x v="2"/>
    <s v="JAPAN"/>
  </r>
  <r>
    <n v="45"/>
    <x v="5"/>
    <s v="PHILIPPINES"/>
  </r>
  <r>
    <n v="45"/>
    <x v="5"/>
    <s v="RVT"/>
  </r>
  <r>
    <s v="RVT"/>
    <x v="4"/>
    <s v="RVT"/>
  </r>
  <r>
    <n v="65"/>
    <x v="2"/>
    <s v="RVT"/>
  </r>
  <r>
    <n v="60"/>
    <x v="2"/>
    <s v="JAPAN"/>
  </r>
  <r>
    <n v="60"/>
    <x v="2"/>
    <s v="PHILIPPINES"/>
  </r>
  <r>
    <n v="60"/>
    <x v="2"/>
    <s v="JAPAN"/>
  </r>
  <r>
    <n v="74"/>
    <x v="2"/>
    <s v="S. KOREA"/>
  </r>
  <r>
    <n v="66"/>
    <x v="2"/>
    <s v="JAPAN"/>
  </r>
  <r>
    <n v="66"/>
    <x v="2"/>
    <s v="S. KOREA"/>
  </r>
  <r>
    <n v="68"/>
    <x v="2"/>
    <s v="S. KOREA"/>
  </r>
  <r>
    <n v="60"/>
    <x v="2"/>
    <s v="RVT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RVT"/>
    <x v="0"/>
    <s v="RVT"/>
  </r>
  <r>
    <n v="30"/>
    <x v="1"/>
    <s v="RVT"/>
  </r>
  <r>
    <n v="60"/>
    <x v="2"/>
    <s v="RVT"/>
  </r>
  <r>
    <n v="47"/>
    <x v="1"/>
    <s v="RVT"/>
  </r>
  <r>
    <n v="30"/>
    <x v="3"/>
    <s v="VENEZUELA"/>
  </r>
  <r>
    <n v="32"/>
    <x v="1"/>
    <s v="RVT"/>
  </r>
  <r>
    <n v="33"/>
    <x v="3"/>
    <s v="GUATEMALA/MEXICO"/>
  </r>
  <r>
    <n v="55"/>
    <x v="2"/>
    <s v="RVT"/>
  </r>
  <r>
    <n v="66"/>
    <x v="2"/>
    <s v="CHINA"/>
  </r>
  <r>
    <n v="66"/>
    <x v="2"/>
    <s v="CHINA"/>
  </r>
  <r>
    <n v="70"/>
    <x v="2"/>
    <s v="RVT"/>
  </r>
  <r>
    <n v="58"/>
    <x v="2"/>
    <s v="RVT"/>
  </r>
  <r>
    <n v="66"/>
    <x v="2"/>
    <s v="CHINA"/>
  </r>
  <r>
    <n v="68"/>
    <x v="2"/>
    <s v="CHINA"/>
  </r>
  <r>
    <n v="55"/>
    <x v="1"/>
    <s v="BANGLADESH"/>
  </r>
  <r>
    <n v="66"/>
    <x v="2"/>
    <s v="CHINA"/>
  </r>
  <r>
    <m/>
    <x v="4"/>
    <m/>
  </r>
  <r>
    <m/>
    <x v="4"/>
    <m/>
  </r>
  <r>
    <m/>
    <x v="4"/>
    <m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33"/>
    <x v="0"/>
    <s v="MEXICO"/>
  </r>
  <r>
    <n v="33"/>
    <x v="1"/>
    <s v="IRELAND"/>
  </r>
  <r>
    <s v="RVT"/>
    <x v="2"/>
    <s v="RVT"/>
  </r>
  <r>
    <s v="RVT"/>
    <x v="2"/>
    <s v="RVT"/>
  </r>
  <r>
    <s v="RVT"/>
    <x v="2"/>
    <s v="RVT"/>
  </r>
  <r>
    <n v="50"/>
    <x v="3"/>
    <s v="COLOMBIA"/>
  </r>
  <r>
    <n v="68"/>
    <x v="4"/>
    <s v="CHINA"/>
  </r>
  <r>
    <s v="RVT"/>
    <x v="0"/>
    <s v="RVT"/>
  </r>
  <r>
    <n v="33"/>
    <x v="0"/>
    <s v="ALGERIA"/>
  </r>
  <r>
    <n v="50"/>
    <x v="0"/>
    <s v="COLOMBIA"/>
  </r>
  <r>
    <n v="33"/>
    <x v="0"/>
    <s v="ALGERIA"/>
  </r>
  <r>
    <n v="30"/>
    <x v="0"/>
    <s v="VENEZUELA"/>
  </r>
  <r>
    <n v="49"/>
    <x v="2"/>
    <s v="RVT"/>
  </r>
  <r>
    <n v="50"/>
    <x v="0"/>
    <s v="HONDURAS"/>
  </r>
  <r>
    <n v="33"/>
    <x v="0"/>
    <s v="RVT"/>
  </r>
  <r>
    <s v="RVT"/>
    <x v="0"/>
    <s v="COLOMBIA"/>
  </r>
  <r>
    <s v="RVT"/>
    <x v="2"/>
    <s v="RVT"/>
  </r>
  <r>
    <s v="RVT"/>
    <x v="2"/>
    <s v="RVT"/>
  </r>
  <r>
    <n v="59"/>
    <x v="5"/>
    <s v="UNITED KINGDOM"/>
  </r>
  <r>
    <n v="57"/>
    <x v="4"/>
    <s v="EUROPORT"/>
  </r>
  <r>
    <n v="57"/>
    <x v="4"/>
    <s v="EUROPORT"/>
  </r>
  <r>
    <n v="22"/>
    <x v="6"/>
    <s v="UNITED KINGDOM"/>
  </r>
  <r>
    <n v="30"/>
    <x v="7"/>
    <s v="MOROCCO"/>
  </r>
  <r>
    <n v="28"/>
    <x v="8"/>
    <s v="IRELAND"/>
  </r>
  <r>
    <n v="30"/>
    <x v="7"/>
    <s v="MOROCCO"/>
  </r>
  <r>
    <n v="30"/>
    <x v="9"/>
    <s v="MEXICO"/>
  </r>
  <r>
    <n v="65"/>
    <x v="0"/>
    <s v="SPAIN"/>
  </r>
  <r>
    <n v="66"/>
    <x v="4"/>
    <s v="CHINA"/>
  </r>
  <r>
    <n v="66"/>
    <x v="4"/>
    <s v="CHINA"/>
  </r>
  <r>
    <n v="66"/>
    <x v="4"/>
    <s v="CHINA"/>
  </r>
  <r>
    <n v="66"/>
    <x v="4"/>
    <s v="CHINA"/>
  </r>
  <r>
    <n v="35"/>
    <x v="0"/>
    <s v="ALGERIA"/>
  </r>
  <r>
    <n v="34"/>
    <x v="3"/>
    <s v="HONDURAS"/>
  </r>
  <r>
    <n v="55"/>
    <x v="4"/>
    <s v="EGYPT"/>
  </r>
  <r>
    <n v="66"/>
    <x v="4"/>
    <s v="CHINA"/>
  </r>
  <r>
    <n v="30"/>
    <x v="10"/>
    <s v="ECUADOR"/>
  </r>
  <r>
    <n v="33"/>
    <x v="0"/>
    <s v="MOROCCO"/>
  </r>
  <r>
    <n v="66"/>
    <x v="4"/>
    <s v="CHINA"/>
  </r>
  <r>
    <n v="30"/>
    <x v="9"/>
    <s v="VENEZUELA"/>
  </r>
  <r>
    <n v="47"/>
    <x v="0"/>
    <s v="MEXICO"/>
  </r>
  <r>
    <n v="52"/>
    <x v="11"/>
    <s v="COLOMBIA"/>
  </r>
  <r>
    <n v="35"/>
    <x v="0"/>
    <s v="GUATEMALA"/>
  </r>
  <r>
    <n v="55"/>
    <x v="4"/>
    <s v="RVT"/>
  </r>
  <r>
    <n v="66"/>
    <x v="4"/>
    <s v="CHINA"/>
  </r>
  <r>
    <n v="35"/>
    <x v="0"/>
    <s v="ALGERIA"/>
  </r>
  <r>
    <n v="45"/>
    <x v="12"/>
    <s v="ECUADOR"/>
  </r>
  <r>
    <n v="66"/>
    <x v="4"/>
    <s v="CHINA"/>
  </r>
  <r>
    <n v="55"/>
    <x v="4"/>
    <s v="EGYPT"/>
  </r>
  <r>
    <n v="32"/>
    <x v="13"/>
    <s v="COLOMBIA"/>
  </r>
  <r>
    <n v="69"/>
    <x v="4"/>
    <s v="CHINA"/>
  </r>
  <r>
    <s v="RVT"/>
    <x v="2"/>
    <s v="RVT"/>
  </r>
  <r>
    <n v="56"/>
    <x v="9"/>
    <s v="COLOMBIA"/>
  </r>
  <r>
    <s v="RVT"/>
    <x v="2"/>
    <s v="RVT"/>
  </r>
  <r>
    <n v="66"/>
    <x v="4"/>
    <s v="CHINA"/>
  </r>
  <r>
    <s v="RVT"/>
    <x v="0"/>
    <s v="MEXICO"/>
  </r>
  <r>
    <s v="RVT"/>
    <x v="0"/>
    <s v="HONDURAS"/>
  </r>
  <r>
    <s v="RVT"/>
    <x v="13"/>
    <s v="JAPAN"/>
  </r>
  <r>
    <n v="32"/>
    <x v="9"/>
    <s v="NICARAGUA"/>
  </r>
  <r>
    <s v="RVT"/>
    <x v="2"/>
    <s v="RVT"/>
  </r>
  <r>
    <n v="50"/>
    <x v="9"/>
    <s v="COSTA RICA"/>
  </r>
  <r>
    <n v="45"/>
    <x v="14"/>
    <s v="MEXICO"/>
  </r>
  <r>
    <n v="50"/>
    <x v="9"/>
    <s v="COLOMBIA"/>
  </r>
  <r>
    <s v="RVT"/>
    <x v="2"/>
    <s v="RVT"/>
  </r>
  <r>
    <s v="RVT"/>
    <x v="2"/>
    <s v="RVT"/>
  </r>
  <r>
    <s v="RVT"/>
    <x v="2"/>
    <s v="RVT"/>
  </r>
  <r>
    <s v="RVT"/>
    <x v="2"/>
    <s v="RVT"/>
  </r>
  <r>
    <n v="25"/>
    <x v="4"/>
    <s v="INDONESIA"/>
  </r>
  <r>
    <n v="53"/>
    <x v="4"/>
    <s v="EGYPT"/>
  </r>
  <r>
    <s v="RVT"/>
    <x v="2"/>
    <s v="RVT"/>
  </r>
  <r>
    <n v="65"/>
    <x v="0"/>
    <s v="RVT"/>
  </r>
  <r>
    <n v="66"/>
    <x v="4"/>
    <s v="CHINA"/>
  </r>
  <r>
    <n v="65"/>
    <x v="10"/>
    <s v="RVT"/>
  </r>
  <r>
    <n v="25"/>
    <x v="4"/>
    <s v="INDONESIA"/>
  </r>
  <r>
    <n v="52"/>
    <x v="15"/>
    <s v="COLOMBIA"/>
  </r>
  <r>
    <n v="65"/>
    <x v="12"/>
    <s v="POLAND"/>
  </r>
  <r>
    <s v="RVT"/>
    <x v="16"/>
    <s v="IRELAND"/>
  </r>
  <r>
    <n v="30"/>
    <x v="17"/>
    <s v="EL SALVADOR"/>
  </r>
  <r>
    <n v="33"/>
    <x v="15"/>
    <s v="GUATEMALA"/>
  </r>
  <r>
    <n v="49"/>
    <x v="18"/>
    <s v="COLOMBIA"/>
  </r>
  <r>
    <n v="43"/>
    <x v="19"/>
    <s v="MOROCCO"/>
  </r>
  <r>
    <n v="30"/>
    <x v="12"/>
    <s v="RVT"/>
  </r>
  <r>
    <n v="30"/>
    <x v="9"/>
    <s v="GUATEMALA"/>
  </r>
  <r>
    <n v="60"/>
    <x v="12"/>
    <s v="POLAND"/>
  </r>
  <r>
    <s v="RVT"/>
    <x v="2"/>
    <s v="RVT"/>
  </r>
  <r>
    <s v="RVT"/>
    <x v="2"/>
    <s v="RVT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n v="5500"/>
    <s v="Syria"/>
    <s v="Chornomorsk"/>
  </r>
  <r>
    <x v="1"/>
    <n v="31382"/>
    <s v="Israel"/>
    <s v="Chornomorsk"/>
  </r>
  <r>
    <x v="2"/>
    <n v="9000"/>
    <s v="Turkey"/>
    <s v="Chornomorsk"/>
  </r>
  <r>
    <x v="3"/>
    <n v="2500"/>
    <s v="Greece"/>
    <s v="Izmail"/>
  </r>
  <r>
    <x v="1"/>
    <n v="40500"/>
    <s v="Spain"/>
    <s v="Chornomorsk"/>
  </r>
  <r>
    <x v="2"/>
    <n v="14500"/>
    <s v="N/A"/>
    <s v="Odesa"/>
  </r>
  <r>
    <x v="1"/>
    <n v="5000"/>
    <s v="Turkey"/>
    <s v="Chornomorsk"/>
  </r>
  <r>
    <x v="4"/>
    <n v="4365"/>
    <s v="Spain"/>
    <s v="Chornomorsk"/>
  </r>
  <r>
    <x v="5"/>
    <n v="5350"/>
    <s v="Turkey"/>
    <s v="Chornomorsk"/>
  </r>
  <r>
    <x v="2"/>
    <n v="30000"/>
    <s v="Netherlands"/>
    <s v="Chornomorsk"/>
  </r>
  <r>
    <x v="1"/>
    <n v="10000"/>
    <s v="Greece"/>
    <s v="Chornomorsk"/>
  </r>
  <r>
    <x v="0"/>
    <n v="6000"/>
    <s v="Spain"/>
    <s v="Chornomorsk"/>
  </r>
  <r>
    <x v="1"/>
    <n v="27700"/>
    <s v="Italy"/>
    <s v="Odesa"/>
  </r>
  <r>
    <x v="6"/>
    <n v="2900"/>
    <s v="Spain"/>
    <s v="Chornomorsk"/>
  </r>
  <r>
    <x v="2"/>
    <n v="11000"/>
    <s v="Egypt"/>
    <s v="Chornomorsk"/>
  </r>
  <r>
    <x v="1"/>
    <n v="25550"/>
    <s v="Italy"/>
    <s v="Chornomorsk"/>
  </r>
  <r>
    <x v="5"/>
    <n v="6400"/>
    <s v="Turkey"/>
    <s v="Chornomorsk"/>
  </r>
  <r>
    <x v="1"/>
    <n v="65000"/>
    <s v="Spain"/>
    <s v="Chornomorsk"/>
  </r>
  <r>
    <x v="7"/>
    <n v="16500"/>
    <s v="Tunisia"/>
    <s v="Pivdennyi"/>
  </r>
  <r>
    <x v="1"/>
    <n v="9000"/>
    <s v="Greece"/>
    <s v="Chornomorsk"/>
  </r>
  <r>
    <x v="6"/>
    <n v="12000"/>
    <s v="Spain"/>
    <s v="Odesa"/>
  </r>
  <r>
    <x v="1"/>
    <n v="30000"/>
    <s v="Italy"/>
    <s v="Odesa"/>
  </r>
  <r>
    <x v="1"/>
    <n v="22500"/>
    <s v="Turkey"/>
    <s v="Chornomorsk"/>
  </r>
  <r>
    <x v="1"/>
    <n v="12000"/>
    <s v="Cyprus"/>
    <s v="Chornomorsk"/>
  </r>
  <r>
    <x v="7"/>
    <n v="66000"/>
    <s v="Netherlands"/>
    <s v="Pivdennyi"/>
  </r>
  <r>
    <x v="2"/>
    <n v="5500"/>
    <s v="Turkey"/>
    <s v="Chornomorsk"/>
  </r>
  <r>
    <x v="1"/>
    <n v="27000"/>
    <s v="Turkey"/>
    <s v="Chornomorsk"/>
  </r>
  <r>
    <x v="1"/>
    <n v="27500"/>
    <s v="Italy"/>
    <s v="Chornomorsk"/>
  </r>
  <r>
    <x v="1"/>
    <n v="48620"/>
    <s v="Egypt"/>
    <s v="Chornomorsk"/>
  </r>
  <r>
    <x v="1"/>
    <n v="24500"/>
    <s v="Turkey"/>
    <s v="Chornomorsk"/>
  </r>
  <r>
    <x v="7"/>
    <n v="66000"/>
    <s v="Egypt"/>
    <s v="Pivdennyi"/>
  </r>
  <r>
    <x v="6"/>
    <n v="5100"/>
    <s v="Turkey"/>
    <s v="Pivdennyi"/>
  </r>
  <r>
    <x v="8"/>
    <n v="60000"/>
    <s v="UAE"/>
    <s v="Pivdennyi"/>
  </r>
  <r>
    <x v="1"/>
    <n v="60000"/>
    <s v="Netherlands"/>
    <s v="Odesa"/>
  </r>
  <r>
    <x v="1"/>
    <n v="23500"/>
    <s v="Italy"/>
    <s v="Odesa"/>
  </r>
  <r>
    <x v="6"/>
    <n v="6100"/>
    <s v="Turkey"/>
    <s v="Pivdennyi"/>
  </r>
  <r>
    <x v="6"/>
    <n v="8000"/>
    <s v="Italy"/>
    <s v="Odesa"/>
  </r>
  <r>
    <x v="8"/>
    <n v="30000"/>
    <s v="Algeria"/>
    <s v="Pivdennyi"/>
  </r>
  <r>
    <x v="8"/>
    <n v="11000"/>
    <s v="Syria"/>
    <s v="Chornomorsk"/>
  </r>
  <r>
    <x v="1"/>
    <n v="25000"/>
    <s v="Egypt"/>
    <s v="Chornomorsk"/>
  </r>
  <r>
    <x v="1"/>
    <n v="15000"/>
    <s v="Turkey"/>
    <s v="Odesa"/>
  </r>
  <r>
    <x v="9"/>
    <n v="2900"/>
    <s v="Cyprus"/>
    <s v="Chornomorsk"/>
  </r>
  <r>
    <x v="6"/>
    <n v="3060"/>
    <s v="Spain"/>
    <s v="Pivdennyi"/>
  </r>
  <r>
    <x v="1"/>
    <n v="10500"/>
    <s v="Turkey"/>
    <s v="Odesa"/>
  </r>
  <r>
    <x v="2"/>
    <n v="3000"/>
    <s v="Greece"/>
    <s v="Odesa"/>
  </r>
  <r>
    <x v="1"/>
    <n v="11000"/>
    <s v="Italy"/>
    <s v="Chornomorsk"/>
  </r>
  <r>
    <x v="6"/>
    <n v="5250"/>
    <s v="Italy"/>
    <s v="Odesa"/>
  </r>
  <r>
    <x v="1"/>
    <n v="51000"/>
    <s v="Egypt"/>
    <s v="Chornomorsk"/>
  </r>
  <r>
    <x v="8"/>
    <n v="30000"/>
    <s v="Algeria"/>
    <s v="Chornomorsk"/>
  </r>
  <r>
    <x v="6"/>
    <n v="1000"/>
    <s v="Spain"/>
    <s v="Chornomorsk"/>
  </r>
  <r>
    <x v="6"/>
    <n v="5700"/>
    <s v="Italy"/>
    <s v="Odesa"/>
  </r>
  <r>
    <x v="1"/>
    <n v="30000"/>
    <s v="Spain"/>
    <s v="Pivdennyi"/>
  </r>
  <r>
    <x v="6"/>
    <n v="12000"/>
    <s v="Iraq"/>
    <s v="Chornomorsk"/>
  </r>
  <r>
    <x v="6"/>
    <n v="14000"/>
    <s v="France"/>
    <s v="Pivdennyi"/>
  </r>
  <r>
    <x v="8"/>
    <n v="30000"/>
    <s v="Egypt"/>
    <s v="Chornomorsk"/>
  </r>
  <r>
    <x v="1"/>
    <n v="28500"/>
    <s v="Turkey"/>
    <s v="Chornomorsk"/>
  </r>
  <r>
    <x v="6"/>
    <n v="5800"/>
    <s v="Spain"/>
    <s v="Chornomorsk"/>
  </r>
  <r>
    <x v="1"/>
    <n v="64250"/>
    <s v="Israel"/>
    <s v="Chornomorsk"/>
  </r>
  <r>
    <x v="6"/>
    <n v="24500"/>
    <s v="India"/>
    <s v="Chornomorsk"/>
  </r>
  <r>
    <x v="1"/>
    <n v="27000"/>
    <s v="Egypt"/>
    <s v="Chornomorsk"/>
  </r>
  <r>
    <x v="10"/>
    <n v="30000"/>
    <s v="Germany"/>
    <s v="Odesa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n v="10000"/>
    <s v="Turkey"/>
    <s v="Chornomorsk"/>
  </r>
  <r>
    <x v="0"/>
    <n v="21000"/>
    <s v="N/A"/>
    <s v="Odesa"/>
  </r>
  <r>
    <x v="1"/>
    <n v="12700"/>
    <s v="Syria"/>
    <s v="Chornomorsk"/>
  </r>
  <r>
    <x v="2"/>
    <n v="27000"/>
    <s v="Turkey"/>
    <s v="Chornomorsk"/>
  </r>
  <r>
    <x v="3"/>
    <n v="6000"/>
    <s v="Turkey"/>
    <s v="Izmail"/>
  </r>
  <r>
    <x v="0"/>
    <n v="6000"/>
    <s v="Turkey"/>
    <s v="Chornomorsk"/>
  </r>
  <r>
    <x v="2"/>
    <n v="60000"/>
    <s v="Spain"/>
    <s v="Chornomorsk"/>
  </r>
  <r>
    <x v="2"/>
    <n v="30000"/>
    <s v="Turkey"/>
    <s v="Chornomorsk"/>
  </r>
  <r>
    <x v="2"/>
    <n v="21600"/>
    <s v="Turkey"/>
    <s v="Chornomorsk"/>
  </r>
  <r>
    <x v="4"/>
    <n v="6000"/>
    <s v="N/A"/>
    <s v="Izmail"/>
  </r>
  <r>
    <x v="5"/>
    <n v="2100"/>
    <s v="Bulgaria"/>
    <s v="Izmail"/>
  </r>
  <r>
    <x v="2"/>
    <n v="6000"/>
    <s v="Lebanon"/>
    <s v="Odesa"/>
  </r>
  <r>
    <x v="6"/>
    <n v="6500"/>
    <s v="Turkey"/>
    <s v="Chornomorsk"/>
  </r>
  <r>
    <x v="7"/>
    <n v="4800"/>
    <s v="Turkey"/>
    <s v="Chornomorsk"/>
  </r>
  <r>
    <x v="0"/>
    <n v="7050"/>
    <s v="Turkey"/>
    <s v="Odesa"/>
  </r>
  <r>
    <x v="2"/>
    <n v="23100"/>
    <s v="Turkey"/>
    <s v="Chornomorsk"/>
  </r>
  <r>
    <x v="2"/>
    <n v="7500"/>
    <s v="Cyprus"/>
    <s v="Odesa"/>
  </r>
  <r>
    <x v="2"/>
    <n v="33000"/>
    <s v="Turkey"/>
    <s v="Chornomorsk"/>
  </r>
  <r>
    <x v="8"/>
    <n v="2500"/>
    <s v="Turkey"/>
    <s v="Chornomorsk"/>
  </r>
  <r>
    <x v="2"/>
    <n v="30000"/>
    <s v="Turkey"/>
    <s v="Chornomorsk"/>
  </r>
  <r>
    <x v="2"/>
    <n v="66000"/>
    <s v="Netherlands"/>
    <s v="Pivdennyi"/>
  </r>
  <r>
    <x v="9"/>
    <n v="4800"/>
    <s v="Spain"/>
    <s v="Chornomorsk"/>
  </r>
  <r>
    <x v="2"/>
    <n v="32000"/>
    <s v="Italy"/>
    <s v="Chornomorsk"/>
  </r>
  <r>
    <x v="1"/>
    <n v="6000"/>
    <s v="N/A"/>
    <s v="Izmail"/>
  </r>
  <r>
    <x v="2"/>
    <n v="54500"/>
    <s v="Spain"/>
    <s v="Chornomorsk"/>
  </r>
  <r>
    <x v="2"/>
    <n v="30000"/>
    <s v="Turkey"/>
    <s v="Chornomorsk"/>
  </r>
  <r>
    <x v="2"/>
    <n v="50000"/>
    <s v="Tunisia"/>
    <s v="Chornomorsk"/>
  </r>
  <r>
    <x v="0"/>
    <n v="7500"/>
    <s v="Greece"/>
    <s v="Chornomorsk"/>
  </r>
  <r>
    <x v="10"/>
    <n v="5250"/>
    <s v="Spain"/>
    <s v="Odesa"/>
  </r>
  <r>
    <x v="1"/>
    <n v="25000"/>
    <s v="Algeria"/>
    <s v="Pivdennyi"/>
  </r>
  <r>
    <x v="2"/>
    <n v="63950"/>
    <s v="Netherlands"/>
    <s v="Chornomorsk"/>
  </r>
  <r>
    <x v="2"/>
    <n v="27500"/>
    <s v="Italy"/>
    <s v="Chornomorsk"/>
  </r>
  <r>
    <x v="2"/>
    <n v="27500"/>
    <s v="Turkey"/>
    <s v="Chornomorsk"/>
  </r>
  <r>
    <x v="1"/>
    <n v="6500"/>
    <s v="Algeria"/>
    <s v="Izmail"/>
  </r>
  <r>
    <x v="2"/>
    <n v="30000"/>
    <s v="Italy"/>
    <s v="Odesa"/>
  </r>
  <r>
    <x v="0"/>
    <n v="10000"/>
    <s v="Turkey"/>
    <s v="Chornomorsk"/>
  </r>
  <r>
    <x v="2"/>
    <n v="27150"/>
    <s v="Turkey"/>
    <s v="Chornomorsk"/>
  </r>
  <r>
    <x v="10"/>
    <n v="11200"/>
    <s v="Egypt"/>
    <s v="Pivdennyi"/>
  </r>
  <r>
    <x v="2"/>
    <n v="30000"/>
    <s v="Turkey"/>
    <s v="Odesa"/>
  </r>
  <r>
    <x v="1"/>
    <n v="3000"/>
    <s v="Greece"/>
    <s v="Chornomorsk"/>
  </r>
  <r>
    <x v="2"/>
    <n v="25700"/>
    <s v="Italy"/>
    <s v="Chornomorsk"/>
  </r>
  <r>
    <x v="2"/>
    <n v="30000"/>
    <s v="Italy"/>
    <s v="Chornomorsk"/>
  </r>
  <r>
    <x v="2"/>
    <n v="24200"/>
    <s v="Turkey"/>
    <s v="Chornomorsk"/>
  </r>
  <r>
    <x v="2"/>
    <n v="66000"/>
    <s v="Spain"/>
    <s v="Pivdennyi"/>
  </r>
  <r>
    <x v="10"/>
    <n v="6000"/>
    <s v="Morocco"/>
    <s v="Chornomorsk"/>
  </r>
  <r>
    <x v="2"/>
    <n v="33000"/>
    <s v="Italy"/>
    <s v="Chornomorsk"/>
  </r>
  <r>
    <x v="10"/>
    <n v="42000"/>
    <s v="India"/>
    <s v="Chornomorsk"/>
  </r>
  <r>
    <x v="2"/>
    <n v="66000"/>
    <s v="Spain"/>
    <s v="Pivdennyi"/>
  </r>
  <r>
    <x v="10"/>
    <n v="18000"/>
    <s v="Portugal"/>
    <s v="Odesa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RVT"/>
    <x v="0"/>
    <s v="RVT"/>
  </r>
  <r>
    <s v="RVT"/>
    <x v="1"/>
    <s v="VENEZUELA"/>
  </r>
  <r>
    <n v="31"/>
    <x v="2"/>
    <s v="IRELAND"/>
  </r>
  <r>
    <s v="RVT"/>
    <x v="3"/>
    <s v="MEXICO"/>
  </r>
  <r>
    <s v="RVT"/>
    <x v="0"/>
    <s v="RVT"/>
  </r>
  <r>
    <s v="RVT"/>
    <x v="0"/>
    <s v="RVT"/>
  </r>
  <r>
    <s v="RVT"/>
    <x v="4"/>
    <s v="RVT"/>
  </r>
  <r>
    <n v="52"/>
    <x v="5"/>
    <s v="COLOMBIA"/>
  </r>
  <r>
    <n v="35"/>
    <x v="3"/>
    <s v="VENEZUELA"/>
  </r>
  <r>
    <n v="32"/>
    <x v="5"/>
    <s v="GUATEMALA"/>
  </r>
  <r>
    <n v="35"/>
    <x v="6"/>
    <s v="GUATEMALA"/>
  </r>
  <r>
    <n v="7"/>
    <x v="7"/>
    <s v="DOM REP"/>
  </r>
  <r>
    <n v="50"/>
    <x v="8"/>
    <s v="HONDURAS"/>
  </r>
  <r>
    <n v="30"/>
    <x v="9"/>
    <s v="COLOMBIA"/>
  </r>
  <r>
    <n v="33"/>
    <x v="10"/>
    <s v="ALGERIA"/>
  </r>
  <r>
    <n v="34"/>
    <x v="8"/>
    <s v="MOROCCO"/>
  </r>
  <r>
    <n v="66"/>
    <x v="4"/>
    <s v="CHINA"/>
  </r>
  <r>
    <n v="33"/>
    <x v="8"/>
    <s v="COLOMBIA"/>
  </r>
  <r>
    <n v="70"/>
    <x v="8"/>
    <s v="SPAIN"/>
  </r>
  <r>
    <n v="76"/>
    <x v="11"/>
    <s v="CHINA"/>
  </r>
  <r>
    <n v="70"/>
    <x v="4"/>
    <s v="CHINA"/>
  </r>
  <r>
    <n v="57"/>
    <x v="4"/>
    <s v="EUROPOORT"/>
  </r>
  <r>
    <n v="28"/>
    <x v="12"/>
    <s v="IRELAND"/>
  </r>
  <r>
    <n v="30"/>
    <x v="13"/>
    <s v="VENEZUELA"/>
  </r>
  <r>
    <n v="47"/>
    <x v="8"/>
    <s v="MEXICO"/>
  </r>
  <r>
    <n v="65"/>
    <x v="8"/>
    <s v="SPAIN"/>
  </r>
  <r>
    <n v="45"/>
    <x v="14"/>
    <s v="ECUADOR"/>
  </r>
  <r>
    <n v="35"/>
    <x v="8"/>
    <s v="ALGERIA"/>
  </r>
  <r>
    <n v="50"/>
    <x v="10"/>
    <s v="COLOMBIA"/>
  </r>
  <r>
    <n v="50"/>
    <x v="15"/>
    <s v="JAPAN"/>
  </r>
  <r>
    <n v="45"/>
    <x v="16"/>
    <s v="MEXICO"/>
  </r>
  <r>
    <n v="51"/>
    <x v="17"/>
    <s v="JAPAN"/>
  </r>
  <r>
    <n v="45"/>
    <x v="8"/>
    <s v="MEXICO"/>
  </r>
  <r>
    <n v="69"/>
    <x v="4"/>
    <s v="CHINA"/>
  </r>
  <r>
    <n v="58"/>
    <x v="4"/>
    <s v="EGYPT"/>
  </r>
  <r>
    <n v="56"/>
    <x v="6"/>
    <s v="COLOMBIA"/>
  </r>
  <r>
    <n v="50"/>
    <x v="18"/>
    <s v="PANAMA/DOM REP"/>
  </r>
  <r>
    <n v="55"/>
    <x v="4"/>
    <s v="EGYPT"/>
  </r>
  <r>
    <n v="44"/>
    <x v="19"/>
    <s v="EL SALVADOR"/>
  </r>
  <r>
    <n v="22"/>
    <x v="20"/>
    <s v="UNITED KINGDOM"/>
  </r>
  <r>
    <n v="34"/>
    <x v="21"/>
    <s v="HONDURAS"/>
  </r>
  <r>
    <n v="35"/>
    <x v="8"/>
    <s v="GUATEMALA"/>
  </r>
  <r>
    <n v="32"/>
    <x v="22"/>
    <s v="MEXICO"/>
  </r>
  <r>
    <n v="28"/>
    <x v="23"/>
    <s v="MEXICO"/>
  </r>
  <r>
    <n v="30"/>
    <x v="24"/>
    <s v="VENEZUELA"/>
  </r>
  <r>
    <n v="33"/>
    <x v="25"/>
    <s v="EL SALVADOR / GUATEMALA"/>
  </r>
  <r>
    <n v="48"/>
    <x v="26"/>
    <s v="MEXICO"/>
  </r>
  <r>
    <n v="30"/>
    <x v="27"/>
    <s v="MOROCCO"/>
  </r>
  <r>
    <n v="66"/>
    <x v="4"/>
    <s v="CHINA"/>
  </r>
  <r>
    <n v="57"/>
    <x v="4"/>
    <s v="EURPOORT"/>
  </r>
  <r>
    <n v="66"/>
    <x v="4"/>
    <s v="CHINA"/>
  </r>
  <r>
    <n v="55"/>
    <x v="4"/>
    <s v="EGYPT"/>
  </r>
  <r>
    <n v="66"/>
    <x v="4"/>
    <s v="CHINA"/>
  </r>
  <r>
    <n v="66"/>
    <x v="4"/>
    <s v="CHINA"/>
  </r>
  <r>
    <n v="66"/>
    <x v="4"/>
    <s v="CHINA"/>
  </r>
  <r>
    <n v="55"/>
    <x v="4"/>
    <s v="EGYPT"/>
  </r>
  <r>
    <n v="34"/>
    <x v="8"/>
    <s v="MEXICO"/>
  </r>
  <r>
    <n v="45"/>
    <x v="28"/>
    <s v="MEXICO"/>
  </r>
  <r>
    <n v="32"/>
    <x v="8"/>
    <s v="ALGERIA"/>
  </r>
  <r>
    <n v="50"/>
    <x v="29"/>
    <s v="COLOMBIA"/>
  </r>
  <r>
    <n v="28"/>
    <x v="29"/>
    <s v="NICARAGUA"/>
  </r>
  <r>
    <n v="49"/>
    <x v="4"/>
    <s v="CHINA"/>
  </r>
  <r>
    <n v="50"/>
    <x v="29"/>
    <s v="COSTA RICA  "/>
  </r>
  <r>
    <n v="70"/>
    <x v="4"/>
    <s v="CHINA"/>
  </r>
  <r>
    <s v="RVT"/>
    <x v="0"/>
    <s v="RVT"/>
  </r>
  <r>
    <s v="RVT"/>
    <x v="0"/>
    <s v="RVT"/>
  </r>
  <r>
    <n v="72"/>
    <x v="3"/>
    <s v="RVT"/>
  </r>
  <r>
    <n v="66"/>
    <x v="4"/>
    <s v="CHINA"/>
  </r>
  <r>
    <n v="25"/>
    <x v="4"/>
    <s v="INDONESIA"/>
  </r>
  <r>
    <n v="33"/>
    <x v="6"/>
    <s v="GUATEMALA"/>
  </r>
  <r>
    <n v="43"/>
    <x v="30"/>
    <s v="MOROCCO"/>
  </r>
  <r>
    <n v="49"/>
    <x v="31"/>
    <s v="COLOMBIA"/>
  </r>
  <r>
    <n v="30"/>
    <x v="32"/>
    <s v="EL SALVADOR"/>
  </r>
  <r>
    <n v="33"/>
    <x v="19"/>
    <s v="GUATEMALA"/>
  </r>
  <r>
    <n v="28"/>
    <x v="33"/>
    <s v="COLOMBIA"/>
  </r>
  <r>
    <n v="30"/>
    <x v="14"/>
    <s v="RVT"/>
  </r>
  <r>
    <n v="33"/>
    <x v="3"/>
    <s v="RVT"/>
  </r>
  <r>
    <n v="60"/>
    <x v="14"/>
    <s v="POLAND"/>
  </r>
  <r>
    <s v="RVT"/>
    <x v="0"/>
    <s v="RVT"/>
  </r>
  <r>
    <n v="53"/>
    <x v="4"/>
    <s v="EGYPT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55"/>
    <x v="0"/>
    <s v="CHINA"/>
  </r>
  <r>
    <n v="65"/>
    <x v="0"/>
    <s v="CHINA"/>
  </r>
  <r>
    <n v="66"/>
    <x v="0"/>
    <s v="CHINA"/>
  </r>
  <r>
    <n v="68"/>
    <x v="0"/>
    <s v="CHINA"/>
  </r>
  <r>
    <n v="68"/>
    <x v="0"/>
    <s v="CHINA"/>
  </r>
  <r>
    <n v="60"/>
    <x v="0"/>
    <s v="CHINA"/>
  </r>
  <r>
    <n v="7"/>
    <x v="1"/>
    <s v="HAITI"/>
  </r>
  <r>
    <n v="66"/>
    <x v="0"/>
    <s v="CHINA"/>
  </r>
  <r>
    <s v="RVT"/>
    <x v="2"/>
    <s v="RVT"/>
  </r>
  <r>
    <n v="33"/>
    <x v="3"/>
    <s v="GUATEMALA/MEXICO"/>
  </r>
  <r>
    <n v="55"/>
    <x v="0"/>
    <s v="RVT"/>
  </r>
  <r>
    <n v="33"/>
    <x v="4"/>
    <s v="RVT"/>
  </r>
  <r>
    <n v="57"/>
    <x v="4"/>
    <s v="BANGLADESH"/>
  </r>
  <r>
    <n v="33"/>
    <x v="4"/>
    <s v="RVT"/>
  </r>
  <r>
    <n v="33"/>
    <x v="4"/>
    <s v="VENEZUELA"/>
  </r>
  <r>
    <s v="RVT"/>
    <x v="4"/>
    <s v="COLOMBIA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65"/>
    <x v="0"/>
    <s v="S. KOREA"/>
  </r>
  <r>
    <n v="66"/>
    <x v="1"/>
    <s v="CHINA"/>
  </r>
  <r>
    <n v="66"/>
    <x v="1"/>
    <s v="CHINA"/>
  </r>
  <r>
    <n v="63"/>
    <x v="0"/>
    <s v="JAPAN"/>
  </r>
  <r>
    <n v="66"/>
    <x v="0"/>
    <s v="S.KOREA"/>
  </r>
  <r>
    <n v="66"/>
    <x v="1"/>
    <s v="CHINA"/>
  </r>
  <r>
    <n v="67"/>
    <x v="1"/>
    <s v="CHINA"/>
  </r>
  <r>
    <n v="65"/>
    <x v="0"/>
    <s v="JAPAN"/>
  </r>
  <r>
    <n v="66"/>
    <x v="0"/>
    <s v="S. KOREA"/>
  </r>
  <r>
    <n v="31"/>
    <x v="0"/>
    <s v="JAPAN"/>
  </r>
  <r>
    <n v="20"/>
    <x v="2"/>
    <s v="TAIWAN"/>
  </r>
  <r>
    <n v="48"/>
    <x v="2"/>
    <s v="PHILIPPINES"/>
  </r>
  <r>
    <n v="60"/>
    <x v="2"/>
    <s v="PHILIPPINES"/>
  </r>
  <r>
    <n v="65"/>
    <x v="2"/>
    <s v="ASIA"/>
  </r>
  <r>
    <n v="66"/>
    <x v="1"/>
    <s v="CHINA"/>
  </r>
  <r>
    <n v="50"/>
    <x v="3"/>
    <s v="JAPAN"/>
  </r>
  <r>
    <n v="33"/>
    <x v="2"/>
    <s v="S. KOREA"/>
  </r>
  <r>
    <n v="63"/>
    <x v="4"/>
    <s v="PHILIPPINES"/>
  </r>
  <r>
    <n v="65"/>
    <x v="0"/>
    <s v="S. KOREA"/>
  </r>
  <r>
    <n v="20"/>
    <x v="2"/>
    <s v="S. KOREA"/>
  </r>
  <r>
    <n v="65"/>
    <x v="0"/>
    <s v="S. KOREA"/>
  </r>
  <r>
    <n v="65"/>
    <x v="0"/>
    <s v="TAIWAN"/>
  </r>
  <r>
    <n v="66"/>
    <x v="0"/>
    <s v="S. KOREA"/>
  </r>
  <r>
    <n v="61"/>
    <x v="0"/>
    <s v="JAPAN"/>
  </r>
  <r>
    <n v="65"/>
    <x v="0"/>
    <s v="JAPAN"/>
  </r>
  <r>
    <n v="65"/>
    <x v="0"/>
    <s v="TAIWAN"/>
  </r>
  <r>
    <n v="66"/>
    <x v="1"/>
    <s v="CHINA"/>
  </r>
  <r>
    <n v="67"/>
    <x v="1"/>
    <s v="ASIA"/>
  </r>
  <r>
    <n v="60"/>
    <x v="0"/>
    <s v="JAPAN"/>
  </r>
  <r>
    <n v="35"/>
    <x v="2"/>
    <s v="S. KOREA"/>
  </r>
  <r>
    <n v="30"/>
    <x v="2"/>
    <s v="TAIWAN"/>
  </r>
  <r>
    <n v="65"/>
    <x v="2"/>
    <s v="ASIA"/>
  </r>
  <r>
    <n v="67"/>
    <x v="0"/>
    <s v="ASIA"/>
  </r>
  <r>
    <n v="56"/>
    <x v="2"/>
    <s v="THAILAND"/>
  </r>
  <r>
    <n v="60"/>
    <x v="0"/>
    <s v="JAPAN"/>
  </r>
  <r>
    <n v="65"/>
    <x v="2"/>
    <s v="ASIA"/>
  </r>
  <r>
    <n v="65"/>
    <x v="0"/>
    <s v="S. KOREA"/>
  </r>
  <r>
    <n v="62"/>
    <x v="0"/>
    <s v="JAPAN"/>
  </r>
  <r>
    <n v="43"/>
    <x v="2"/>
    <s v="S. KOREA"/>
  </r>
  <r>
    <n v="65"/>
    <x v="0"/>
    <s v="VIETNAM"/>
  </r>
  <r>
    <n v="68"/>
    <x v="1"/>
    <s v="ASIA"/>
  </r>
  <r>
    <n v="55"/>
    <x v="0"/>
    <s v="JAPAN"/>
  </r>
  <r>
    <n v="71"/>
    <x v="1"/>
    <s v="CHINA"/>
  </r>
  <r>
    <n v="60"/>
    <x v="0"/>
    <s v="PHILIPPINES"/>
  </r>
  <r>
    <n v="65"/>
    <x v="0"/>
    <s v="JAPAN"/>
  </r>
  <r>
    <n v="67"/>
    <x v="0"/>
    <s v="TAIWAN"/>
  </r>
  <r>
    <n v="65"/>
    <x v="0"/>
    <s v="JAPAN"/>
  </r>
  <r>
    <n v="72"/>
    <x v="0"/>
    <s v="KOREA"/>
  </r>
  <r>
    <n v="68"/>
    <x v="0"/>
    <s v="KOREA"/>
  </r>
  <r>
    <n v="68"/>
    <x v="0"/>
    <s v="TAIWAN"/>
  </r>
  <r>
    <n v="68"/>
    <x v="1"/>
    <s v="CHINA"/>
  </r>
  <r>
    <n v="45"/>
    <x v="4"/>
    <s v="TBN"/>
  </r>
  <r>
    <n v="45"/>
    <x v="4"/>
    <s v="TBN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10000"/>
    <s v="Turkey"/>
  </r>
  <r>
    <x v="1"/>
    <n v="6000"/>
    <s v="Lebanon"/>
  </r>
  <r>
    <x v="2"/>
    <n v="6500"/>
    <s v="Turkey"/>
  </r>
  <r>
    <x v="0"/>
    <n v="7050"/>
    <s v="Turkey"/>
  </r>
  <r>
    <x v="1"/>
    <n v="23100"/>
    <s v="Turkey"/>
  </r>
  <r>
    <x v="1"/>
    <n v="50000"/>
    <s v="Tunisia"/>
  </r>
  <r>
    <x v="0"/>
    <n v="7500"/>
    <s v="Greece"/>
  </r>
  <r>
    <x v="1"/>
    <n v="27500"/>
    <s v="Italy"/>
  </r>
  <r>
    <x v="3"/>
    <n v="8000"/>
    <s v="Bulgaria"/>
  </r>
  <r>
    <x v="1"/>
    <n v="65300"/>
    <s v="Spain"/>
  </r>
  <r>
    <x v="0"/>
    <n v="2500"/>
    <s v="Turkey"/>
  </r>
  <r>
    <x v="1"/>
    <n v="30000"/>
    <s v="Italy"/>
  </r>
  <r>
    <x v="1"/>
    <n v="27150"/>
    <s v="Turkey"/>
  </r>
  <r>
    <x v="1"/>
    <n v="30000"/>
    <s v="Turkey"/>
  </r>
  <r>
    <x v="1"/>
    <n v="66000"/>
    <s v="Spain"/>
  </r>
  <r>
    <x v="4"/>
    <n v="12700"/>
    <s v="Syria"/>
  </r>
  <r>
    <x v="1"/>
    <n v="24200"/>
    <s v="Turkey"/>
  </r>
  <r>
    <x v="3"/>
    <n v="6000"/>
    <s v="Morocco"/>
  </r>
  <r>
    <x v="1"/>
    <n v="31700"/>
    <s v="Italy"/>
  </r>
  <r>
    <x v="3"/>
    <n v="42000"/>
    <s v="India"/>
  </r>
  <r>
    <x v="1"/>
    <n v="66000"/>
    <s v="Spain"/>
  </r>
  <r>
    <x v="5"/>
    <n v="30000"/>
    <s v="Italy"/>
  </r>
  <r>
    <x v="1"/>
    <n v="28700"/>
    <s v="Turkey"/>
  </r>
  <r>
    <x v="0"/>
    <n v="6000"/>
    <s v="Turkey"/>
  </r>
  <r>
    <x v="1"/>
    <n v="30000"/>
    <s v="Egypt"/>
  </r>
  <r>
    <x v="3"/>
    <n v="5400"/>
    <s v="Italy"/>
  </r>
  <r>
    <x v="5"/>
    <n v="66000"/>
    <s v="Netherlands"/>
  </r>
  <r>
    <x v="5"/>
    <n v="27000"/>
    <s v="Egypt"/>
  </r>
  <r>
    <x v="1"/>
    <n v="21600"/>
    <s v="Turkey"/>
  </r>
  <r>
    <x v="6"/>
    <n v="4800"/>
    <s v="Turkey"/>
  </r>
  <r>
    <x v="1"/>
    <n v="33000"/>
    <s v="Turkey"/>
  </r>
  <r>
    <x v="1"/>
    <n v="30000"/>
    <s v="Turkey"/>
  </r>
  <r>
    <x v="0"/>
    <n v="10000"/>
    <s v="Turkey"/>
  </r>
  <r>
    <x v="1"/>
    <n v="25700"/>
    <s v="Italy"/>
  </r>
  <r>
    <x v="7"/>
    <n v="11000"/>
    <s v="Libya"/>
  </r>
  <r>
    <x v="1"/>
    <n v="30000"/>
    <s v="Egypt"/>
  </r>
  <r>
    <x v="1"/>
    <n v="55000"/>
    <s v="Israel"/>
  </r>
  <r>
    <x v="0"/>
    <n v="6000"/>
    <s v="Turkey"/>
  </r>
  <r>
    <x v="3"/>
    <n v="12000"/>
    <s v="Spain"/>
  </r>
  <r>
    <x v="3"/>
    <n v="6000"/>
    <s v="Italy"/>
  </r>
  <r>
    <x v="3"/>
    <n v="18000"/>
    <s v="Portugal"/>
  </r>
  <r>
    <x v="4"/>
    <n v="60000"/>
    <s v="Bangladesh"/>
  </r>
  <r>
    <x v="1"/>
    <n v="29000"/>
    <s v="Turkey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n v="31382"/>
    <s v="Israel"/>
  </r>
  <r>
    <x v="1"/>
    <n v="30000"/>
    <s v="Algeria"/>
  </r>
  <r>
    <x v="0"/>
    <n v="11000"/>
    <s v="Turkey"/>
  </r>
  <r>
    <x v="1"/>
    <n v="31500"/>
    <s v="Algeria"/>
  </r>
  <r>
    <x v="0"/>
    <n v="66000"/>
    <s v="Turkey"/>
  </r>
  <r>
    <x v="0"/>
    <n v="64250"/>
    <s v="Turkey"/>
  </r>
  <r>
    <x v="2"/>
    <n v="22700"/>
    <s v="Turkey"/>
  </r>
  <r>
    <x v="0"/>
    <n v="28500"/>
    <s v="Turkey"/>
  </r>
  <r>
    <x v="0"/>
    <n v="25250"/>
    <s v="Turkey"/>
  </r>
  <r>
    <x v="3"/>
    <n v="6500"/>
    <s v="Turkey"/>
  </r>
  <r>
    <x v="0"/>
    <n v="33000"/>
    <s v="Italy"/>
  </r>
  <r>
    <x v="4"/>
    <n v="7000"/>
    <s v="Egypt"/>
  </r>
  <r>
    <x v="5"/>
    <n v="8050"/>
    <s v="Libya"/>
  </r>
  <r>
    <x v="1"/>
    <n v="31300"/>
    <s v="Algeria"/>
  </r>
  <r>
    <x v="6"/>
    <n v="30000"/>
    <s v="Germany"/>
  </r>
  <r>
    <x v="7"/>
    <n v="4200"/>
    <s v="Israel"/>
  </r>
  <r>
    <x v="1"/>
    <n v="6000"/>
    <s v="Turkey"/>
  </r>
  <r>
    <x v="4"/>
    <n v="5500"/>
    <s v="Egypt"/>
  </r>
  <r>
    <x v="8"/>
    <n v="6000"/>
    <s v="Turkey"/>
  </r>
  <r>
    <x v="0"/>
    <n v="31900"/>
    <s v="Algeria"/>
  </r>
  <r>
    <x v="0"/>
    <n v="27500"/>
    <s v="Italy"/>
  </r>
  <r>
    <x v="0"/>
    <n v="12913"/>
    <s v="Turkey"/>
  </r>
  <r>
    <x v="0"/>
    <n v="21500"/>
    <s v="Turkey"/>
  </r>
  <r>
    <x v="8"/>
    <n v="5800"/>
    <s v="Turkey"/>
  </r>
  <r>
    <x v="9"/>
    <n v="5400"/>
    <s v="Turkey"/>
  </r>
  <r>
    <x v="0"/>
    <n v="30000"/>
    <s v="Turkey"/>
  </r>
  <r>
    <x v="8"/>
    <n v="3250"/>
    <s v="Italy"/>
  </r>
  <r>
    <x v="0"/>
    <n v="28500"/>
    <s v="Italy"/>
  </r>
  <r>
    <x v="0"/>
    <n v="65000"/>
    <s v="Spain"/>
  </r>
  <r>
    <x v="0"/>
    <n v="65000"/>
    <s v="Spain"/>
  </r>
  <r>
    <x v="8"/>
    <n v="2000"/>
    <s v="Spain"/>
  </r>
  <r>
    <x v="1"/>
    <n v="28000"/>
    <s v="Algeria"/>
  </r>
  <r>
    <x v="0"/>
    <n v="27500"/>
    <s v="N/A"/>
  </r>
  <r>
    <x v="8"/>
    <n v="6600"/>
    <s v="Spain"/>
  </r>
  <r>
    <x v="0"/>
    <n v="15000"/>
    <s v="N/A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RVT"/>
    <x v="0"/>
    <s v="RVT"/>
  </r>
  <r>
    <n v="33"/>
    <x v="1"/>
    <s v="RVT"/>
  </r>
  <r>
    <n v="33"/>
    <x v="1"/>
    <s v="RVT"/>
  </r>
  <r>
    <n v="30"/>
    <x v="2"/>
    <s v="RVT"/>
  </r>
  <r>
    <n v="35"/>
    <x v="3"/>
    <s v="VENEZUELA"/>
  </r>
  <r>
    <n v="57"/>
    <x v="1"/>
    <s v="BANGLADESH"/>
  </r>
  <r>
    <n v="30"/>
    <x v="1"/>
    <s v="VENEZUELA"/>
  </r>
  <r>
    <n v="31"/>
    <x v="1"/>
    <s v="COLOMBIA"/>
  </r>
  <r>
    <n v="33"/>
    <x v="1"/>
    <s v="RVT"/>
  </r>
  <r>
    <n v="30"/>
    <x v="1"/>
    <s v="HAITI"/>
  </r>
  <r>
    <n v="70"/>
    <x v="4"/>
    <s v="RVT"/>
  </r>
  <r>
    <n v="66"/>
    <x v="4"/>
    <s v="CHINA"/>
  </r>
  <r>
    <n v="68"/>
    <x v="4"/>
    <s v="CHINA"/>
  </r>
  <r>
    <n v="66"/>
    <x v="4"/>
    <s v="CHINA"/>
  </r>
  <r>
    <n v="7"/>
    <x v="1"/>
    <s v="HAITI"/>
  </r>
  <r>
    <n v="59"/>
    <x v="4"/>
    <s v="CHINA"/>
  </r>
  <r>
    <n v="66"/>
    <x v="4"/>
    <s v="CHINA"/>
  </r>
  <r>
    <n v="66"/>
    <x v="4"/>
    <s v="CHINA"/>
  </r>
  <r>
    <n v="66"/>
    <x v="4"/>
    <s v="RVT"/>
  </r>
  <r>
    <n v="66"/>
    <x v="4"/>
    <s v="RVT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s v="Corn"/>
    <n v="32691"/>
    <x v="0"/>
    <x v="0"/>
  </r>
  <r>
    <s v="Corn"/>
    <n v="26487"/>
    <x v="0"/>
    <x v="1"/>
  </r>
  <r>
    <s v="Corn"/>
    <n v="13438"/>
    <x v="0"/>
    <x v="2"/>
  </r>
  <r>
    <s v="Corn"/>
    <n v="5961"/>
    <x v="0"/>
    <x v="3"/>
  </r>
  <r>
    <s v="Corn"/>
    <n v="25891"/>
    <x v="0"/>
    <x v="3"/>
  </r>
  <r>
    <s v="Corn"/>
    <n v="24000"/>
    <x v="0"/>
    <x v="0"/>
  </r>
  <r>
    <s v="Corn"/>
    <n v="62973"/>
    <x v="0"/>
    <x v="4"/>
  </r>
  <r>
    <s v="Corn"/>
    <n v="28608"/>
    <x v="0"/>
    <x v="5"/>
  </r>
  <r>
    <s v="Corn"/>
    <n v="63992"/>
    <x v="0"/>
    <x v="6"/>
  </r>
  <r>
    <s v="Corn"/>
    <n v="29016"/>
    <x v="0"/>
    <x v="3"/>
  </r>
  <r>
    <s v="Corn"/>
    <n v="30502"/>
    <x v="0"/>
    <x v="3"/>
  </r>
  <r>
    <s v="Corn"/>
    <n v="31741"/>
    <x v="0"/>
    <x v="7"/>
  </r>
  <r>
    <s v="Corn"/>
    <n v="30500"/>
    <x v="0"/>
    <x v="1"/>
  </r>
  <r>
    <s v="Corn"/>
    <n v="27530"/>
    <x v="0"/>
    <x v="8"/>
  </r>
  <r>
    <s v="Corn"/>
    <n v="26553"/>
    <x v="0"/>
    <x v="9"/>
  </r>
  <r>
    <s v="Corn"/>
    <n v="9602"/>
    <x v="0"/>
    <x v="0"/>
  </r>
  <r>
    <s v="Corn"/>
    <n v="23714"/>
    <x v="0"/>
    <x v="3"/>
  </r>
  <r>
    <s v="Corn"/>
    <n v="24000"/>
    <x v="0"/>
    <x v="0"/>
  </r>
  <r>
    <s v="Corn"/>
    <n v="22000"/>
    <x v="0"/>
    <x v="3"/>
  </r>
  <r>
    <s v="Corn"/>
    <n v="30705"/>
    <x v="0"/>
    <x v="8"/>
  </r>
  <r>
    <s v="Corn"/>
    <n v="27700"/>
    <x v="0"/>
    <x v="3"/>
  </r>
  <r>
    <s v="Corn"/>
    <n v="5422"/>
    <x v="0"/>
    <x v="10"/>
  </r>
  <r>
    <s v="Corn"/>
    <n v="17606"/>
    <x v="0"/>
    <x v="3"/>
  </r>
  <r>
    <s v="Corn"/>
    <n v="66000"/>
    <x v="0"/>
    <x v="9"/>
  </r>
  <r>
    <s v="Corn"/>
    <n v="29700"/>
    <x v="0"/>
    <x v="3"/>
  </r>
  <r>
    <s v="Corn"/>
    <n v="26350"/>
    <x v="0"/>
    <x v="3"/>
  </r>
  <r>
    <s v="Corn"/>
    <n v="42180"/>
    <x v="0"/>
    <x v="0"/>
  </r>
  <r>
    <s v="Corn"/>
    <n v="5869"/>
    <x v="0"/>
    <x v="11"/>
  </r>
  <r>
    <s v="Corn"/>
    <n v="23100"/>
    <x v="0"/>
    <x v="3"/>
  </r>
  <r>
    <s v="Corn"/>
    <n v="25404"/>
    <x v="0"/>
    <x v="3"/>
  </r>
  <r>
    <s v="Corn"/>
    <n v="33000"/>
    <x v="0"/>
    <x v="0"/>
  </r>
  <r>
    <s v="Corn"/>
    <n v="2824"/>
    <x v="0"/>
    <x v="11"/>
  </r>
  <r>
    <s v="Corn"/>
    <n v="24491"/>
    <x v="0"/>
    <x v="0"/>
  </r>
  <r>
    <s v="Corn"/>
    <n v="10642"/>
    <x v="0"/>
    <x v="11"/>
  </r>
  <r>
    <s v="Corn"/>
    <n v="31020"/>
    <x v="0"/>
    <x v="3"/>
  </r>
  <r>
    <s v="Corn"/>
    <n v="66000"/>
    <x v="0"/>
    <x v="12"/>
  </r>
  <r>
    <s v="Corn"/>
    <n v="27500"/>
    <x v="0"/>
    <x v="0"/>
  </r>
  <r>
    <s v="Corn"/>
    <n v="28547"/>
    <x v="0"/>
    <x v="13"/>
  </r>
  <r>
    <s v="Corn"/>
    <n v="25654"/>
    <x v="0"/>
    <x v="0"/>
  </r>
  <r>
    <s v="Corn"/>
    <n v="30787"/>
    <x v="0"/>
    <x v="5"/>
  </r>
  <r>
    <s v="Corn"/>
    <n v="31569"/>
    <x v="0"/>
    <x v="1"/>
  </r>
  <r>
    <s v="Corn"/>
    <n v="29877"/>
    <x v="0"/>
    <x v="3"/>
  </r>
  <r>
    <s v="Corn"/>
    <n v="12439"/>
    <x v="0"/>
    <x v="10"/>
  </r>
  <r>
    <s v="Corn"/>
    <n v="25550"/>
    <x v="0"/>
    <x v="3"/>
  </r>
  <r>
    <s v="Corn"/>
    <n v="63832"/>
    <x v="0"/>
    <x v="6"/>
  </r>
  <r>
    <s v="Corn"/>
    <n v="3289"/>
    <x v="0"/>
    <x v="11"/>
  </r>
  <r>
    <s v="Corn"/>
    <n v="1139"/>
    <x v="0"/>
    <x v="14"/>
  </r>
  <r>
    <s v="Corn"/>
    <n v="841"/>
    <x v="0"/>
    <x v="14"/>
  </r>
  <r>
    <s v="Corn"/>
    <n v="1151"/>
    <x v="0"/>
    <x v="14"/>
  </r>
  <r>
    <s v="Corn"/>
    <n v="1153"/>
    <x v="0"/>
    <x v="14"/>
  </r>
  <r>
    <s v="Corn"/>
    <n v="1206"/>
    <x v="0"/>
    <x v="14"/>
  </r>
  <r>
    <s v="Corn"/>
    <n v="793"/>
    <x v="0"/>
    <x v="14"/>
  </r>
  <r>
    <s v="Corn"/>
    <n v="62687"/>
    <x v="0"/>
    <x v="15"/>
  </r>
  <r>
    <s v="Corn"/>
    <n v="2960"/>
    <x v="0"/>
    <x v="11"/>
  </r>
  <r>
    <s v="Corn"/>
    <n v="61594"/>
    <x v="0"/>
    <x v="16"/>
  </r>
  <r>
    <s v="Corn"/>
    <n v="53551"/>
    <x v="0"/>
    <x v="9"/>
  </r>
  <r>
    <s v="Corn"/>
    <n v="7150"/>
    <x v="0"/>
    <x v="10"/>
  </r>
  <r>
    <s v="Corn"/>
    <n v="6414"/>
    <x v="0"/>
    <x v="10"/>
  </r>
  <r>
    <s v="Corn"/>
    <n v="28500"/>
    <x v="0"/>
    <x v="0"/>
  </r>
  <r>
    <s v="Corn"/>
    <n v="31912"/>
    <x v="0"/>
    <x v="1"/>
  </r>
  <r>
    <s v="Corn"/>
    <n v="7016"/>
    <x v="0"/>
    <x v="10"/>
  </r>
  <r>
    <s v="Corn"/>
    <n v="30705"/>
    <x v="0"/>
    <x v="8"/>
  </r>
  <r>
    <s v="Corn"/>
    <n v="25500"/>
    <x v="0"/>
    <x v="2"/>
  </r>
  <r>
    <s v="Corn"/>
    <n v="7714"/>
    <x v="0"/>
    <x v="0"/>
  </r>
  <r>
    <s v="Corn"/>
    <n v="4827"/>
    <x v="0"/>
    <x v="17"/>
  </r>
  <r>
    <s v="Corn"/>
    <n v="27311"/>
    <x v="0"/>
    <x v="0"/>
  </r>
  <r>
    <s v="Corn"/>
    <n v="29018"/>
    <x v="0"/>
    <x v="8"/>
  </r>
  <r>
    <s v="Corn"/>
    <n v="29109"/>
    <x v="0"/>
    <x v="1"/>
  </r>
  <r>
    <s v="Corn"/>
    <n v="26983"/>
    <x v="0"/>
    <x v="3"/>
  </r>
  <r>
    <s v="Corn"/>
    <n v="65300"/>
    <x v="0"/>
    <x v="9"/>
  </r>
  <r>
    <s v="Corn"/>
    <n v="67558"/>
    <x v="0"/>
    <x v="8"/>
  </r>
  <r>
    <s v="Corn"/>
    <n v="29261"/>
    <x v="0"/>
    <x v="5"/>
  </r>
  <r>
    <s v="Corn"/>
    <n v="5454"/>
    <x v="0"/>
    <x v="10"/>
  </r>
  <r>
    <s v="Corn"/>
    <n v="23100"/>
    <x v="0"/>
    <x v="0"/>
  </r>
  <r>
    <s v="Corn"/>
    <n v="29330"/>
    <x v="0"/>
    <x v="3"/>
  </r>
  <r>
    <s v="Corn"/>
    <n v="29215"/>
    <x v="0"/>
    <x v="0"/>
  </r>
  <r>
    <s v="Corn"/>
    <n v="24200"/>
    <x v="0"/>
    <x v="0"/>
  </r>
  <r>
    <s v="Corn"/>
    <n v="31361"/>
    <x v="0"/>
    <x v="1"/>
  </r>
  <r>
    <s v="Corn"/>
    <n v="28700"/>
    <x v="0"/>
    <x v="8"/>
  </r>
  <r>
    <s v="Corn"/>
    <n v="21505"/>
    <x v="0"/>
    <x v="3"/>
  </r>
  <r>
    <s v="Corn"/>
    <n v="66661"/>
    <x v="0"/>
    <x v="4"/>
  </r>
  <r>
    <s v="Corn"/>
    <n v="66106"/>
    <x v="0"/>
    <x v="13"/>
  </r>
  <r>
    <s v="Corn"/>
    <n v="25400"/>
    <x v="0"/>
    <x v="1"/>
  </r>
  <r>
    <s v="Corn"/>
    <n v="27142"/>
    <x v="0"/>
    <x v="3"/>
  </r>
  <r>
    <s v="Corn"/>
    <n v="56030"/>
    <x v="0"/>
    <x v="8"/>
  </r>
  <r>
    <s v="Corn"/>
    <n v="12538"/>
    <x v="0"/>
    <x v="0"/>
  </r>
  <r>
    <s v="Corn"/>
    <n v="66000"/>
    <x v="0"/>
    <x v="9"/>
  </r>
  <r>
    <s v="Corn"/>
    <n v="1019"/>
    <x v="0"/>
    <x v="14"/>
  </r>
  <r>
    <s v="Corn"/>
    <n v="1116"/>
    <x v="0"/>
    <x v="14"/>
  </r>
  <r>
    <s v="Corn"/>
    <n v="803"/>
    <x v="0"/>
    <x v="14"/>
  </r>
  <r>
    <s v="Corn"/>
    <n v="1081"/>
    <x v="0"/>
    <x v="14"/>
  </r>
  <r>
    <s v="Corn"/>
    <n v="1252"/>
    <x v="0"/>
    <x v="14"/>
  </r>
  <r>
    <s v="Corn"/>
    <n v="734"/>
    <x v="0"/>
    <x v="14"/>
  </r>
  <r>
    <s v="Corn"/>
    <n v="7700"/>
    <x v="0"/>
    <x v="11"/>
  </r>
  <r>
    <s v="Corn"/>
    <n v="61974"/>
    <x v="0"/>
    <x v="4"/>
  </r>
  <r>
    <s v="Corn"/>
    <n v="6599"/>
    <x v="0"/>
    <x v="3"/>
  </r>
  <r>
    <s v="Corn"/>
    <n v="21401"/>
    <x v="0"/>
    <x v="0"/>
  </r>
  <r>
    <s v="Corn"/>
    <n v="27217"/>
    <x v="0"/>
    <x v="3"/>
  </r>
  <r>
    <s v="Corn"/>
    <n v="2850"/>
    <x v="0"/>
    <x v="11"/>
  </r>
  <r>
    <s v="Corn"/>
    <n v="21712"/>
    <x v="0"/>
    <x v="0"/>
  </r>
  <r>
    <s v="Corn"/>
    <n v="28102"/>
    <x v="0"/>
    <x v="3"/>
  </r>
  <r>
    <s v="Corn"/>
    <n v="31195"/>
    <x v="0"/>
    <x v="12"/>
  </r>
  <r>
    <s v="Corn"/>
    <n v="64277"/>
    <x v="0"/>
    <x v="6"/>
  </r>
  <r>
    <s v="Corn"/>
    <n v="17773"/>
    <x v="0"/>
    <x v="0"/>
  </r>
  <r>
    <s v="Corn"/>
    <n v="27200"/>
    <x v="1"/>
    <x v="1"/>
  </r>
  <r>
    <s v="Corn"/>
    <n v="7000"/>
    <x v="1"/>
    <x v="2"/>
  </r>
  <r>
    <s v="Corn"/>
    <n v="31263"/>
    <x v="1"/>
    <x v="0"/>
  </r>
  <r>
    <s v="Corn"/>
    <n v="28800"/>
    <x v="1"/>
    <x v="8"/>
  </r>
  <r>
    <s v="Corn"/>
    <n v="30178"/>
    <x v="1"/>
    <x v="0"/>
  </r>
  <r>
    <s v="Corn"/>
    <n v="29772"/>
    <x v="1"/>
    <x v="13"/>
  </r>
  <r>
    <s v="Corn"/>
    <n v="26300"/>
    <x v="1"/>
    <x v="0"/>
  </r>
  <r>
    <s v="Corn"/>
    <n v="61470"/>
    <x v="1"/>
    <x v="9"/>
  </r>
  <r>
    <s v="Corn"/>
    <n v="63900"/>
    <x v="1"/>
    <x v="9"/>
  </r>
  <r>
    <s v="Corn"/>
    <n v="72737"/>
    <x v="1"/>
    <x v="4"/>
  </r>
  <r>
    <s v="Corn"/>
    <n v="7612"/>
    <x v="1"/>
    <x v="2"/>
  </r>
  <r>
    <s v="Corn"/>
    <n v="27167"/>
    <x v="1"/>
    <x v="0"/>
  </r>
  <r>
    <s v="Corn"/>
    <n v="21200"/>
    <x v="1"/>
    <x v="0"/>
  </r>
  <r>
    <s v="Corn"/>
    <n v="64127"/>
    <x v="1"/>
    <x v="0"/>
  </r>
  <r>
    <s v="Corn"/>
    <n v="55000"/>
    <x v="1"/>
    <x v="13"/>
  </r>
  <r>
    <s v="Corn"/>
    <n v="26243"/>
    <x v="1"/>
    <x v="8"/>
  </r>
  <r>
    <s v="Corn"/>
    <n v="70873"/>
    <x v="1"/>
    <x v="15"/>
  </r>
  <r>
    <s v="Corn"/>
    <n v="62534"/>
    <x v="1"/>
    <x v="6"/>
  </r>
  <r>
    <s v="Corn"/>
    <n v="30438"/>
    <x v="1"/>
    <x v="8"/>
  </r>
  <r>
    <s v="Corn"/>
    <n v="64470"/>
    <x v="1"/>
    <x v="6"/>
  </r>
  <r>
    <s v="Corn"/>
    <n v="65496"/>
    <x v="1"/>
    <x v="9"/>
  </r>
  <r>
    <s v="Corn"/>
    <n v="27000"/>
    <x v="1"/>
    <x v="8"/>
  </r>
  <r>
    <s v="Corn"/>
    <n v="31929"/>
    <x v="1"/>
    <x v="0"/>
  </r>
  <r>
    <s v="Corn"/>
    <n v="30936"/>
    <x v="1"/>
    <x v="3"/>
  </r>
  <r>
    <s v="Corn"/>
    <n v="27700"/>
    <x v="1"/>
    <x v="1"/>
  </r>
  <r>
    <s v="Corn"/>
    <n v="30642"/>
    <x v="1"/>
    <x v="8"/>
  </r>
  <r>
    <s v="Corn"/>
    <n v="33000"/>
    <x v="1"/>
    <x v="5"/>
  </r>
  <r>
    <s v="Corn"/>
    <n v="9000"/>
    <x v="1"/>
    <x v="0"/>
  </r>
  <r>
    <s v="Corn"/>
    <n v="30000"/>
    <x v="1"/>
    <x v="3"/>
  </r>
  <r>
    <s v="Corn"/>
    <n v="27500"/>
    <x v="1"/>
    <x v="0"/>
  </r>
  <r>
    <s v="Corn"/>
    <n v="25550"/>
    <x v="1"/>
    <x v="3"/>
  </r>
  <r>
    <s v="Corn"/>
    <n v="27000"/>
    <x v="1"/>
    <x v="0"/>
  </r>
  <r>
    <s v="Corn"/>
    <n v="23500"/>
    <x v="1"/>
    <x v="2"/>
  </r>
  <r>
    <s v="Corn"/>
    <n v="22000"/>
    <x v="1"/>
    <x v="0"/>
  </r>
  <r>
    <s v="Corn"/>
    <n v="10500"/>
    <x v="1"/>
    <x v="11"/>
  </r>
  <r>
    <s v="Corn"/>
    <n v="40500"/>
    <x v="1"/>
    <x v="0"/>
  </r>
  <r>
    <s v="Corn"/>
    <n v="48620"/>
    <x v="1"/>
    <x v="9"/>
  </r>
  <r>
    <s v="Corn"/>
    <n v="65300"/>
    <x v="1"/>
    <x v="9"/>
  </r>
  <r>
    <s v="Corn"/>
    <n v="29679"/>
    <x v="1"/>
    <x v="0"/>
  </r>
  <r>
    <s v="Corn"/>
    <n v="31650"/>
    <x v="1"/>
    <x v="0"/>
  </r>
  <r>
    <s v="Corn"/>
    <n v="51350"/>
    <x v="1"/>
    <x v="18"/>
  </r>
  <r>
    <s v="Corn"/>
    <n v="31259"/>
    <x v="1"/>
    <x v="3"/>
  </r>
  <r>
    <s v="Corn"/>
    <n v="63792"/>
    <x v="1"/>
    <x v="6"/>
  </r>
  <r>
    <s v="Corn"/>
    <n v="22500"/>
    <x v="1"/>
    <x v="0"/>
  </r>
  <r>
    <s v="Corn"/>
    <n v="24200"/>
    <x v="1"/>
    <x v="8"/>
  </r>
  <r>
    <s v="Corn"/>
    <n v="31477"/>
    <x v="1"/>
    <x v="3"/>
  </r>
  <r>
    <s v="Corn"/>
    <n v="64148"/>
    <x v="1"/>
    <x v="8"/>
  </r>
  <r>
    <s v="Corn"/>
    <n v="27006"/>
    <x v="1"/>
    <x v="0"/>
  </r>
  <r>
    <s v="Corn"/>
    <n v="15000"/>
    <x v="1"/>
    <x v="10"/>
  </r>
  <r>
    <s v="Corn"/>
    <n v="1000"/>
    <x v="1"/>
    <x v="10"/>
  </r>
  <r>
    <s v="Corn"/>
    <n v="12600"/>
    <x v="1"/>
    <x v="0"/>
  </r>
  <r>
    <s v="Corn"/>
    <n v="24000"/>
    <x v="1"/>
    <x v="0"/>
  </r>
  <r>
    <s v="Corn"/>
    <n v="24146"/>
    <x v="1"/>
    <x v="0"/>
  </r>
  <r>
    <s v="Corn"/>
    <n v="53000"/>
    <x v="1"/>
    <x v="19"/>
  </r>
  <r>
    <s v="Corn"/>
    <n v="25636"/>
    <x v="1"/>
    <x v="3"/>
  </r>
  <r>
    <s v="Corn"/>
    <n v="30500"/>
    <x v="1"/>
    <x v="1"/>
  </r>
  <r>
    <s v="Corn"/>
    <n v="55850"/>
    <x v="1"/>
    <x v="9"/>
  </r>
  <r>
    <s v="Corn"/>
    <n v="27000"/>
    <x v="1"/>
    <x v="18"/>
  </r>
  <r>
    <s v="Corn"/>
    <n v="66000"/>
    <x v="1"/>
    <x v="9"/>
  </r>
  <r>
    <s v="Corn"/>
    <n v="5000"/>
    <x v="1"/>
    <x v="2"/>
  </r>
  <r>
    <s v="Corn"/>
    <n v="61514"/>
    <x v="1"/>
    <x v="9"/>
  </r>
  <r>
    <s v="Corn"/>
    <n v="27300"/>
    <x v="1"/>
    <x v="0"/>
  </r>
  <r>
    <s v="Corn"/>
    <n v="27685"/>
    <x v="1"/>
    <x v="0"/>
  </r>
  <r>
    <s v="Corn"/>
    <n v="31900"/>
    <x v="1"/>
    <x v="5"/>
  </r>
  <r>
    <s v="Corn"/>
    <n v="27500"/>
    <x v="1"/>
    <x v="3"/>
  </r>
  <r>
    <s v="Corn"/>
    <n v="12913"/>
    <x v="1"/>
    <x v="7"/>
  </r>
  <r>
    <s v="Corn"/>
    <n v="31382"/>
    <x v="1"/>
    <x v="13"/>
  </r>
  <r>
    <s v="Corn"/>
    <n v="66000"/>
    <x v="1"/>
    <x v="0"/>
  </r>
  <r>
    <s v="Corn"/>
    <n v="27500"/>
    <x v="1"/>
    <x v="3"/>
  </r>
  <r>
    <s v="Corn"/>
    <n v="64250"/>
    <x v="2"/>
    <x v="0"/>
  </r>
  <r>
    <s v="Corn"/>
    <n v="28500"/>
    <x v="2"/>
    <x v="3"/>
  </r>
  <r>
    <s v="Corn"/>
    <n v="65000"/>
    <x v="2"/>
    <x v="9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RVT"/>
    <x v="0"/>
    <s v="VENEZUELA"/>
  </r>
  <r>
    <n v="33"/>
    <x v="1"/>
    <s v="MEXICO"/>
  </r>
  <r>
    <s v="RVT"/>
    <x v="2"/>
    <s v="RVT"/>
  </r>
  <r>
    <n v="52"/>
    <x v="3"/>
    <s v="COLOMBIA"/>
  </r>
  <r>
    <n v="32"/>
    <x v="3"/>
    <s v="GUATEMALA"/>
  </r>
  <r>
    <n v="7"/>
    <x v="4"/>
    <s v="DOM REP"/>
  </r>
  <r>
    <n v="29"/>
    <x v="5"/>
    <s v="RVT"/>
  </r>
  <r>
    <s v="RVT"/>
    <x v="2"/>
    <s v="RVT"/>
  </r>
  <r>
    <n v="35"/>
    <x v="6"/>
    <s v="GUATEMALA"/>
  </r>
  <r>
    <s v="RVT"/>
    <x v="2"/>
    <s v="VENEZUELA"/>
  </r>
  <r>
    <n v="33"/>
    <x v="1"/>
    <s v="RVT"/>
  </r>
  <r>
    <s v="RVT"/>
    <x v="2"/>
    <s v="RVT"/>
  </r>
  <r>
    <s v="RVT"/>
    <x v="1"/>
    <s v="PORTUGAL/SPAIN"/>
  </r>
  <r>
    <s v="RVT"/>
    <x v="2"/>
    <s v="RVT"/>
  </r>
  <r>
    <n v="33"/>
    <x v="1"/>
    <s v="COLOMBIA"/>
  </r>
  <r>
    <n v="70"/>
    <x v="7"/>
    <s v="CHINA"/>
  </r>
  <r>
    <n v="65"/>
    <x v="4"/>
    <s v="RVT"/>
  </r>
  <r>
    <n v="55"/>
    <x v="7"/>
    <s v="RVT"/>
  </r>
  <r>
    <n v="57"/>
    <x v="7"/>
    <s v="EUROPORT"/>
  </r>
  <r>
    <n v="28"/>
    <x v="8"/>
    <s v="IRELAND"/>
  </r>
  <r>
    <n v="30"/>
    <x v="9"/>
    <s v="MOROCCO"/>
  </r>
  <r>
    <n v="40"/>
    <x v="10"/>
    <s v="IRAQ"/>
  </r>
  <r>
    <s v="RVT"/>
    <x v="0"/>
    <s v="JAPAN"/>
  </r>
  <r>
    <n v="55"/>
    <x v="7"/>
    <s v="EGYPT"/>
  </r>
  <r>
    <n v="66"/>
    <x v="7"/>
    <s v="CHINA"/>
  </r>
  <r>
    <n v="53"/>
    <x v="7"/>
    <s v="RVT"/>
  </r>
  <r>
    <n v="66"/>
    <x v="7"/>
    <s v="CHINA"/>
  </r>
  <r>
    <n v="66"/>
    <x v="7"/>
    <s v="CHINA"/>
  </r>
  <r>
    <s v="RVT"/>
    <x v="1"/>
    <s v="COLOMBIA"/>
  </r>
  <r>
    <n v="45"/>
    <x v="11"/>
    <s v="ECUADOR"/>
  </r>
  <r>
    <n v="28"/>
    <x v="12"/>
    <s v="MEXICO"/>
  </r>
  <r>
    <n v="55"/>
    <x v="7"/>
    <s v="EGYPT"/>
  </r>
  <r>
    <n v="33"/>
    <x v="12"/>
    <s v="EL SALVADOR/GUATEMALA"/>
  </r>
  <r>
    <n v="48"/>
    <x v="13"/>
    <s v="MEXICO"/>
  </r>
  <r>
    <n v="30"/>
    <x v="1"/>
    <s v="VENEZUELA"/>
  </r>
  <r>
    <n v="45"/>
    <x v="0"/>
    <s v="MEXICO"/>
  </r>
  <r>
    <s v="RVT"/>
    <x v="2"/>
    <s v="ST. VINCENT"/>
  </r>
  <r>
    <n v="40"/>
    <x v="1"/>
    <s v="DOM REP"/>
  </r>
  <r>
    <n v="48"/>
    <x v="13"/>
    <s v="MEXICO"/>
  </r>
  <r>
    <n v="66"/>
    <x v="7"/>
    <s v="CHINA"/>
  </r>
  <r>
    <n v="66"/>
    <x v="7"/>
    <s v="CHINA"/>
  </r>
  <r>
    <n v="30"/>
    <x v="1"/>
    <s v="IRELAND"/>
  </r>
  <r>
    <n v="45"/>
    <x v="12"/>
    <s v="EL SALVADOR/GUATEMALA"/>
  </r>
  <r>
    <n v="51"/>
    <x v="1"/>
    <s v="JAPAN"/>
  </r>
  <r>
    <n v="63"/>
    <x v="7"/>
    <s v="CHINA"/>
  </r>
  <r>
    <n v="46"/>
    <x v="13"/>
    <s v="MEXICO"/>
  </r>
  <r>
    <n v="45"/>
    <x v="1"/>
    <s v="MEXICO"/>
  </r>
  <r>
    <n v="34"/>
    <x v="14"/>
    <s v="MEXICO"/>
  </r>
  <r>
    <n v="40"/>
    <x v="1"/>
    <s v="JAPAN"/>
  </r>
  <r>
    <n v="58"/>
    <x v="7"/>
    <s v="CHINA"/>
  </r>
  <r>
    <n v="49"/>
    <x v="12"/>
    <s v="MOROCCO"/>
  </r>
  <r>
    <n v="34"/>
    <x v="14"/>
    <s v="MEXICO"/>
  </r>
  <r>
    <s v="RVT"/>
    <x v="1"/>
    <s v="COLOMBIA"/>
  </r>
  <r>
    <n v="56"/>
    <x v="6"/>
    <s v="COLOMBIA"/>
  </r>
  <r>
    <n v="58"/>
    <x v="7"/>
    <s v="EGYPT"/>
  </r>
  <r>
    <n v="50"/>
    <x v="15"/>
    <s v="PANAMA/DOM REP"/>
  </r>
  <r>
    <n v="60"/>
    <x v="7"/>
    <s v="EGYPT"/>
  </r>
  <r>
    <n v="44"/>
    <x v="16"/>
    <s v="EL SALVADOR"/>
  </r>
  <r>
    <s v="RVT"/>
    <x v="2"/>
    <s v="RVT"/>
  </r>
  <r>
    <n v="66"/>
    <x v="7"/>
    <s v="CHINA"/>
  </r>
  <r>
    <n v="50"/>
    <x v="6"/>
    <s v="COSTA RICA"/>
  </r>
  <r>
    <n v="50"/>
    <x v="6"/>
    <s v="COLOMBIA"/>
  </r>
  <r>
    <n v="50"/>
    <x v="0"/>
    <s v="JAPAN"/>
  </r>
  <r>
    <n v="28"/>
    <x v="6"/>
    <s v="NICARAGUA"/>
  </r>
  <r>
    <n v="30"/>
    <x v="6"/>
    <s v="JAMAICA"/>
  </r>
  <r>
    <n v="70"/>
    <x v="7"/>
    <s v="CHINA"/>
  </r>
  <r>
    <s v="RVT"/>
    <x v="2"/>
    <s v="RVT"/>
  </r>
  <r>
    <s v="RVT"/>
    <x v="2"/>
    <s v="RVT"/>
  </r>
  <r>
    <n v="72"/>
    <x v="1"/>
    <s v="RVT"/>
  </r>
  <r>
    <n v="62"/>
    <x v="7"/>
    <s v="INDONESIA"/>
  </r>
  <r>
    <s v="RVT"/>
    <x v="2"/>
    <s v="RVT"/>
  </r>
  <r>
    <s v="RVT"/>
    <x v="2"/>
    <s v="RVT"/>
  </r>
  <r>
    <n v="25"/>
    <x v="7"/>
    <s v="INDONESIA"/>
  </r>
  <r>
    <n v="55"/>
    <x v="7"/>
    <s v="RVT"/>
  </r>
  <r>
    <n v="55"/>
    <x v="1"/>
    <s v="RVT"/>
  </r>
  <r>
    <n v="50"/>
    <x v="1"/>
    <s v="COLOMBIA"/>
  </r>
  <r>
    <n v="34"/>
    <x v="7"/>
    <s v="INDONESIA"/>
  </r>
  <r>
    <s v="RVT"/>
    <x v="2"/>
    <s v="RVT"/>
  </r>
  <r>
    <n v="30"/>
    <x v="11"/>
    <s v="RVT"/>
  </r>
  <r>
    <n v="28"/>
    <x v="17"/>
    <s v="COLOMBIA"/>
  </r>
  <r>
    <n v="33"/>
    <x v="1"/>
    <s v="RVT"/>
  </r>
  <r>
    <n v="32"/>
    <x v="18"/>
    <s v="GUATEMALA"/>
  </r>
  <r>
    <n v="60"/>
    <x v="11"/>
    <s v="POLAND"/>
  </r>
  <r>
    <s v="RVT"/>
    <x v="2"/>
    <s v="RVT"/>
  </r>
  <r>
    <n v="53"/>
    <x v="7"/>
    <s v="EGYPT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RVT"/>
    <x v="0"/>
    <s v="RVT"/>
  </r>
  <r>
    <n v="32"/>
    <x v="1"/>
    <s v="GUATEMALA"/>
  </r>
  <r>
    <n v="7"/>
    <x v="2"/>
    <s v="DOM REP"/>
  </r>
  <r>
    <n v="30"/>
    <x v="3"/>
    <s v="VENEZUELA"/>
  </r>
  <r>
    <s v="RVT"/>
    <x v="0"/>
    <s v="RVT"/>
  </r>
  <r>
    <n v="32"/>
    <x v="4"/>
    <s v="GUATEMALA"/>
  </r>
  <r>
    <n v="37"/>
    <x v="5"/>
    <s v="VENEZUELA"/>
  </r>
  <r>
    <s v="RVT"/>
    <x v="5"/>
    <s v="PORTUGAL/SPAIN"/>
  </r>
  <r>
    <n v="70"/>
    <x v="6"/>
    <s v="CHINA"/>
  </r>
  <r>
    <n v="65"/>
    <x v="2"/>
    <s v="RVT"/>
  </r>
  <r>
    <n v="55"/>
    <x v="6"/>
    <s v="RVT"/>
  </r>
  <r>
    <n v="33"/>
    <x v="5"/>
    <s v="ALGERIA"/>
  </r>
  <r>
    <n v="40"/>
    <x v="7"/>
    <s v="IRAQ"/>
  </r>
  <r>
    <n v="28"/>
    <x v="8"/>
    <s v="IRELAND"/>
  </r>
  <r>
    <n v="30"/>
    <x v="9"/>
    <s v="MOROCCO"/>
  </r>
  <r>
    <n v="45"/>
    <x v="10"/>
    <s v="MEXICO"/>
  </r>
  <r>
    <n v="66"/>
    <x v="6"/>
    <s v="CHINA"/>
  </r>
  <r>
    <n v="55"/>
    <x v="6"/>
    <s v="EGYPT"/>
  </r>
  <r>
    <s v="RVT"/>
    <x v="0"/>
    <s v="ST. VINCENT"/>
  </r>
  <r>
    <s v="RVT"/>
    <x v="0"/>
    <s v="CHINA"/>
  </r>
  <r>
    <n v="48"/>
    <x v="11"/>
    <s v="MEXICO"/>
  </r>
  <r>
    <n v="45"/>
    <x v="12"/>
    <s v="EL SALVADOR/GUATEMALA"/>
  </r>
  <r>
    <n v="46"/>
    <x v="11"/>
    <s v="MEXICO"/>
  </r>
  <r>
    <n v="51"/>
    <x v="5"/>
    <s v="JAPAN"/>
  </r>
  <r>
    <n v="45"/>
    <x v="5"/>
    <s v="MEXICO"/>
  </r>
  <r>
    <n v="34"/>
    <x v="13"/>
    <s v="MEXICO"/>
  </r>
  <r>
    <n v="30"/>
    <x v="5"/>
    <s v="IRELAND"/>
  </r>
  <r>
    <n v="40"/>
    <x v="5"/>
    <s v="JAPAN"/>
  </r>
  <r>
    <n v="30"/>
    <x v="5"/>
    <s v="DOM REP"/>
  </r>
  <r>
    <n v="58"/>
    <x v="6"/>
    <s v="CHINA"/>
  </r>
  <r>
    <n v="49"/>
    <x v="12"/>
    <s v="MOROCCO"/>
  </r>
  <r>
    <n v="15"/>
    <x v="2"/>
    <s v="JAMAICA"/>
  </r>
  <r>
    <n v="40"/>
    <x v="5"/>
    <s v="DOM REP"/>
  </r>
  <r>
    <n v="34"/>
    <x v="13"/>
    <s v="MEXICO"/>
  </r>
  <r>
    <n v="40"/>
    <x v="1"/>
    <s v="COLOMBIA"/>
  </r>
  <r>
    <n v="66"/>
    <x v="6"/>
    <s v="CHINA"/>
  </r>
  <r>
    <s v="RVT"/>
    <x v="5"/>
    <s v="DOM REP"/>
  </r>
  <r>
    <s v="RVT"/>
    <x v="5"/>
    <s v="COLOMBIA"/>
  </r>
  <r>
    <n v="60"/>
    <x v="5"/>
    <s v="SPAIN"/>
  </r>
  <r>
    <n v="66"/>
    <x v="6"/>
    <s v="CHINA"/>
  </r>
  <r>
    <n v="60"/>
    <x v="6"/>
    <s v="EGYPT"/>
  </r>
  <r>
    <n v="34"/>
    <x v="10"/>
    <s v="RVT"/>
  </r>
  <r>
    <n v="50"/>
    <x v="4"/>
    <s v="COLOMBIA"/>
  </r>
  <r>
    <n v="40"/>
    <x v="5"/>
    <s v="RVT"/>
  </r>
  <r>
    <s v="RVT"/>
    <x v="14"/>
    <s v="COLOMBIA"/>
  </r>
  <r>
    <n v="44"/>
    <x v="15"/>
    <s v="EL SALVADOR"/>
  </r>
  <r>
    <n v="31"/>
    <x v="4"/>
    <s v="VENEZUELA"/>
  </r>
  <r>
    <n v="56"/>
    <x v="6"/>
    <s v="CHINA"/>
  </r>
  <r>
    <n v="48"/>
    <x v="11"/>
    <s v="MEXICO"/>
  </r>
  <r>
    <n v="66"/>
    <x v="6"/>
    <s v="CHINA"/>
  </r>
  <r>
    <s v="RVT"/>
    <x v="0"/>
    <s v="RVT"/>
  </r>
  <r>
    <n v="50"/>
    <x v="4"/>
    <s v="COLOMBIA"/>
  </r>
  <r>
    <n v="50"/>
    <x v="10"/>
    <s v="JAPAN"/>
  </r>
  <r>
    <n v="28"/>
    <x v="4"/>
    <s v="NICARAGUA"/>
  </r>
  <r>
    <n v="30"/>
    <x v="4"/>
    <s v="JAMAICA"/>
  </r>
  <r>
    <n v="33"/>
    <x v="5"/>
    <s v="COLOMBIA"/>
  </r>
  <r>
    <n v="70"/>
    <x v="6"/>
    <s v="CHINA"/>
  </r>
  <r>
    <n v="33"/>
    <x v="5"/>
    <s v="COLOMBIA"/>
  </r>
  <r>
    <n v="70"/>
    <x v="6"/>
    <s v="CHINA"/>
  </r>
  <r>
    <n v="53"/>
    <x v="6"/>
    <s v="EGYPT"/>
  </r>
  <r>
    <n v="25"/>
    <x v="6"/>
    <s v="INDONESIA"/>
  </r>
  <r>
    <s v="RVT"/>
    <x v="0"/>
    <s v="RVT"/>
  </r>
  <r>
    <n v="72"/>
    <x v="5"/>
    <s v="RVT"/>
  </r>
  <r>
    <n v="33"/>
    <x v="5"/>
    <s v="RVT"/>
  </r>
  <r>
    <n v="66"/>
    <x v="6"/>
    <s v="CHINA"/>
  </r>
  <r>
    <s v="RVT"/>
    <x v="0"/>
    <s v="RVT"/>
  </r>
  <r>
    <s v="RVT"/>
    <x v="0"/>
    <s v="RVT"/>
  </r>
  <r>
    <s v="RVT"/>
    <x v="0"/>
    <s v="RVT"/>
  </r>
  <r>
    <n v="51"/>
    <x v="6"/>
    <s v="RVT"/>
  </r>
  <r>
    <s v="RVT"/>
    <x v="0"/>
    <s v="RVT"/>
  </r>
  <r>
    <n v="61"/>
    <x v="5"/>
    <s v="RVT"/>
  </r>
  <r>
    <s v="RVT"/>
    <x v="16"/>
    <s v="VENEZUELA"/>
  </r>
  <r>
    <n v="50"/>
    <x v="5"/>
    <s v="COLOMBIA"/>
  </r>
  <r>
    <n v="34"/>
    <x v="6"/>
    <s v="INDONESIA"/>
  </r>
  <r>
    <n v="48"/>
    <x v="17"/>
    <s v="DOM REP"/>
  </r>
  <r>
    <n v="33"/>
    <x v="5"/>
    <s v="RVT"/>
  </r>
  <r>
    <n v="32"/>
    <x v="18"/>
    <s v="GUATEMALA"/>
  </r>
  <r>
    <n v="27"/>
    <x v="7"/>
    <s v="RVT"/>
  </r>
  <r>
    <n v="66"/>
    <x v="16"/>
    <s v="POLAND"/>
  </r>
  <r>
    <n v="43"/>
    <x v="19"/>
    <s v="MOROCCO"/>
  </r>
  <r>
    <n v="38"/>
    <x v="16"/>
    <s v="ECUADOR"/>
  </r>
  <r>
    <s v="RVT"/>
    <x v="0"/>
    <s v="RVT"/>
  </r>
  <r>
    <s v="RVT"/>
    <x v="0"/>
    <s v="RVT"/>
  </r>
  <r>
    <n v="56"/>
    <x v="6"/>
    <s v="EGYPT"/>
  </r>
  <r>
    <m/>
    <x v="20"/>
    <m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RVT"/>
    <x v="0"/>
    <s v="RVT"/>
  </r>
  <r>
    <n v="30"/>
    <x v="1"/>
    <s v="MEXICO"/>
  </r>
  <r>
    <n v="35"/>
    <x v="2"/>
    <s v="VENEZUELA"/>
  </r>
  <r>
    <n v="31"/>
    <x v="1"/>
    <s v="COLOMBIA"/>
  </r>
  <r>
    <n v="57"/>
    <x v="1"/>
    <s v="BANGLADESH"/>
  </r>
  <r>
    <n v="33"/>
    <x v="1"/>
    <s v="RVT"/>
  </r>
  <r>
    <n v="33"/>
    <x v="1"/>
    <s v="RVT"/>
  </r>
  <r>
    <n v="31"/>
    <x v="1"/>
    <s v="HAITI"/>
  </r>
  <r>
    <n v="60"/>
    <x v="3"/>
    <s v="RVT"/>
  </r>
  <r>
    <n v="66"/>
    <x v="3"/>
    <s v="CHINA"/>
  </r>
  <r>
    <n v="66"/>
    <x v="3"/>
    <s v="CHINA"/>
  </r>
  <r>
    <n v="7"/>
    <x v="1"/>
    <s v="HAITI"/>
  </r>
  <r>
    <n v="59"/>
    <x v="3"/>
    <s v="RVT"/>
  </r>
  <r>
    <n v="66"/>
    <x v="3"/>
    <s v="CHINA"/>
  </r>
  <r>
    <n v="66"/>
    <x v="3"/>
    <s v="CHINA"/>
  </r>
  <r>
    <n v="68"/>
    <x v="3"/>
    <s v="RVT"/>
  </r>
  <r>
    <n v="66"/>
    <x v="3"/>
    <s v="RVT"/>
  </r>
  <r>
    <m/>
    <x v="4"/>
    <m/>
  </r>
  <r>
    <m/>
    <x v="4"/>
    <m/>
  </r>
  <r>
    <m/>
    <x v="4"/>
    <m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30"/>
    <x v="0"/>
    <s v="TAIWAN"/>
  </r>
  <r>
    <n v="63"/>
    <x v="0"/>
    <s v="RVT"/>
  </r>
  <r>
    <n v="35"/>
    <x v="0"/>
    <s v="JAPAN"/>
  </r>
  <r>
    <n v="60"/>
    <x v="1"/>
    <s v="JAPAN"/>
  </r>
  <r>
    <n v="54"/>
    <x v="0"/>
    <s v="THAILAND"/>
  </r>
  <r>
    <n v="35"/>
    <x v="0"/>
    <s v="S. KOREA"/>
  </r>
  <r>
    <n v="65"/>
    <x v="0"/>
    <s v="RVT"/>
  </r>
  <r>
    <n v="65"/>
    <x v="1"/>
    <s v="S. KOREA"/>
  </r>
  <r>
    <n v="62"/>
    <x v="1"/>
    <s v="JAPAN"/>
  </r>
  <r>
    <n v="43"/>
    <x v="0"/>
    <s v="S. KOREA"/>
  </r>
  <r>
    <n v="65"/>
    <x v="1"/>
    <s v="VIETNAM"/>
  </r>
  <r>
    <n v="68"/>
    <x v="2"/>
    <s v="RVT"/>
  </r>
  <r>
    <n v="48"/>
    <x v="0"/>
    <s v="PHILIPPINES"/>
  </r>
  <r>
    <n v="65"/>
    <x v="0"/>
    <s v="RVT"/>
  </r>
  <r>
    <n v="66"/>
    <x v="2"/>
    <s v="CHINA"/>
  </r>
  <r>
    <n v="65"/>
    <x v="1"/>
    <s v="JAPAN"/>
  </r>
  <r>
    <n v="66"/>
    <x v="2"/>
    <s v="ASIA"/>
  </r>
  <r>
    <n v="66"/>
    <x v="0"/>
    <s v="PHILIPPINES"/>
  </r>
  <r>
    <n v="66"/>
    <x v="3"/>
    <s v="CHINA"/>
  </r>
  <r>
    <n v="50"/>
    <x v="4"/>
    <s v="JAPAN"/>
  </r>
  <r>
    <n v="50"/>
    <x v="0"/>
    <s v="JAPAN"/>
  </r>
  <r>
    <n v="65"/>
    <x v="1"/>
    <s v="S. KOREA"/>
  </r>
  <r>
    <n v="60"/>
    <x v="2"/>
    <s v="ASIA"/>
  </r>
  <r>
    <n v="65"/>
    <x v="1"/>
    <s v="JAPAN"/>
  </r>
  <r>
    <n v="65"/>
    <x v="1"/>
    <s v="JAPAN"/>
  </r>
  <r>
    <n v="65"/>
    <x v="1"/>
    <s v="JAPAN"/>
  </r>
  <r>
    <n v="65"/>
    <x v="2"/>
    <s v="CHINA"/>
  </r>
  <r>
    <n v="65"/>
    <x v="1"/>
    <s v="S. KOREA"/>
  </r>
  <r>
    <n v="65"/>
    <x v="1"/>
    <s v="JAPAN"/>
  </r>
  <r>
    <n v="65"/>
    <x v="2"/>
    <s v="CHINA"/>
  </r>
  <r>
    <n v="65"/>
    <x v="1"/>
    <s v="JAPAN"/>
  </r>
  <r>
    <n v="65"/>
    <x v="2"/>
    <s v="CHINA"/>
  </r>
  <r>
    <n v="65"/>
    <x v="1"/>
    <s v="S. KOREA"/>
  </r>
  <r>
    <s v="RVT"/>
    <x v="5"/>
    <s v="RVT"/>
  </r>
  <r>
    <n v="53"/>
    <x v="3"/>
    <s v="PHILIPPINES"/>
  </r>
  <r>
    <n v="65"/>
    <x v="1"/>
    <s v="PHILIPPINES"/>
  </r>
  <r>
    <n v="66"/>
    <x v="1"/>
    <s v="S. KOREA"/>
  </r>
  <r>
    <n v="60"/>
    <x v="1"/>
    <s v="JAPAN"/>
  </r>
  <r>
    <s v="RVT"/>
    <x v="5"/>
    <s v="RVT"/>
  </r>
  <r>
    <n v="65"/>
    <x v="1"/>
    <s v="JAPAN"/>
  </r>
  <r>
    <n v="65"/>
    <x v="1"/>
    <s v="TAIWAN"/>
  </r>
  <r>
    <n v="66"/>
    <x v="2"/>
    <s v="CHINA"/>
  </r>
  <r>
    <n v="67"/>
    <x v="2"/>
    <s v="CHINA"/>
  </r>
  <r>
    <n v="70"/>
    <x v="0"/>
    <s v="RVT"/>
  </r>
  <r>
    <n v="60"/>
    <x v="1"/>
    <s v="JAPAN"/>
  </r>
  <r>
    <s v="RVT"/>
    <x v="5"/>
    <s v="RVT"/>
  </r>
  <r>
    <s v="RVT"/>
    <x v="5"/>
    <s v="RVT"/>
  </r>
  <r>
    <n v="45"/>
    <x v="3"/>
    <s v="PHILIPPINES"/>
  </r>
  <r>
    <n v="60"/>
    <x v="1"/>
    <s v="PHILIPPINES"/>
  </r>
  <r>
    <n v="60"/>
    <x v="1"/>
    <s v="JAPAN"/>
  </r>
  <r>
    <n v="65"/>
    <x v="1"/>
    <s v="JAPAN"/>
  </r>
  <r>
    <n v="65"/>
    <x v="1"/>
    <s v="S. KOREA"/>
  </r>
  <r>
    <n v="67"/>
    <x v="1"/>
    <s v="JAPAN/TAIWAN"/>
  </r>
  <r>
    <n v="68"/>
    <x v="2"/>
    <s v="CHINA"/>
  </r>
  <r>
    <n v="68"/>
    <x v="1"/>
    <s v="S. KOREA"/>
  </r>
  <r>
    <n v="74"/>
    <x v="1"/>
    <s v="TAIWAN"/>
  </r>
  <r>
    <n v="61"/>
    <x v="1"/>
    <s v="RVT"/>
  </r>
  <r>
    <n v="68"/>
    <x v="1"/>
    <s v="RVT"/>
  </r>
  <r>
    <n v="68"/>
    <x v="1"/>
    <s v="RVT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RVT"/>
    <x v="0"/>
    <s v="RVT"/>
  </r>
  <r>
    <n v="32"/>
    <x v="1"/>
    <s v="GUATEMALA"/>
  </r>
  <r>
    <n v="30"/>
    <x v="2"/>
    <s v="VENEZUELA"/>
  </r>
  <r>
    <s v="RVT"/>
    <x v="0"/>
    <s v="RVT"/>
  </r>
  <r>
    <s v="RVT"/>
    <x v="0"/>
    <s v="RVT"/>
  </r>
  <r>
    <s v="RVT"/>
    <x v="3"/>
    <s v="GUATEMALA"/>
  </r>
  <r>
    <n v="32"/>
    <x v="4"/>
    <s v="GUATEMALA"/>
  </r>
  <r>
    <n v="35"/>
    <x v="4"/>
    <s v="GUATEMALA"/>
  </r>
  <r>
    <n v="33"/>
    <x v="4"/>
    <s v="JAPAN"/>
  </r>
  <r>
    <n v="50"/>
    <x v="5"/>
    <s v="JAPAN"/>
  </r>
  <r>
    <n v="55"/>
    <x v="6"/>
    <s v="EGYPT"/>
  </r>
  <r>
    <n v="65"/>
    <x v="7"/>
    <s v="RVT"/>
  </r>
  <r>
    <n v="70"/>
    <x v="6"/>
    <s v="CHINA"/>
  </r>
  <r>
    <n v="33"/>
    <x v="4"/>
    <s v="ALGERIA"/>
  </r>
  <r>
    <s v="RVT"/>
    <x v="0"/>
    <s v="RVT"/>
  </r>
  <r>
    <s v="RVT"/>
    <x v="0"/>
    <s v="RVT"/>
  </r>
  <r>
    <n v="50"/>
    <x v="1"/>
    <s v="COLOMBIA"/>
  </r>
  <r>
    <n v="50"/>
    <x v="8"/>
    <s v="NICARAGUA"/>
  </r>
  <r>
    <n v="30"/>
    <x v="9"/>
    <s v="HONDURAS"/>
  </r>
  <r>
    <n v="40"/>
    <x v="10"/>
    <s v="IRAQ"/>
  </r>
  <r>
    <n v="30"/>
    <x v="11"/>
    <s v="MOROCCO"/>
  </r>
  <r>
    <n v="42"/>
    <x v="12"/>
    <s v="TURKEY"/>
  </r>
  <r>
    <n v="49"/>
    <x v="13"/>
    <s v="MOROCCO"/>
  </r>
  <r>
    <n v="63"/>
    <x v="6"/>
    <s v="CHINA"/>
  </r>
  <r>
    <n v="34"/>
    <x v="14"/>
    <s v="MEXICO"/>
  </r>
  <r>
    <n v="15"/>
    <x v="7"/>
    <s v="JAMAICA"/>
  </r>
  <r>
    <n v="38"/>
    <x v="4"/>
    <s v="DOM REP"/>
  </r>
  <r>
    <n v="574"/>
    <x v="6"/>
    <s v="CHINA"/>
  </r>
  <r>
    <n v="66"/>
    <x v="6"/>
    <s v="CHINA"/>
  </r>
  <r>
    <n v="40"/>
    <x v="4"/>
    <s v="JAPAN"/>
  </r>
  <r>
    <n v="67"/>
    <x v="6"/>
    <s v="CHINA"/>
  </r>
  <r>
    <n v="32"/>
    <x v="4"/>
    <s v="DOM REP"/>
  </r>
  <r>
    <n v="50"/>
    <x v="1"/>
    <s v="COLOMBIA"/>
  </r>
  <r>
    <n v="30"/>
    <x v="1"/>
    <s v="MEXICO"/>
  </r>
  <r>
    <n v="36"/>
    <x v="15"/>
    <s v="COLOMBIA"/>
  </r>
  <r>
    <n v="26"/>
    <x v="14"/>
    <s v="RVT"/>
  </r>
  <r>
    <n v="31"/>
    <x v="4"/>
    <s v="MEXICO"/>
  </r>
  <r>
    <n v="47"/>
    <x v="16"/>
    <s v="HONDURAS"/>
  </r>
  <r>
    <n v="49"/>
    <x v="17"/>
    <s v="COLOMBIA"/>
  </r>
  <r>
    <n v="50"/>
    <x v="1"/>
    <s v="COLOMBIA"/>
  </r>
  <r>
    <n v="31"/>
    <x v="4"/>
    <s v="MEXICO"/>
  </r>
  <r>
    <n v="55"/>
    <x v="4"/>
    <s v="EGYPT"/>
  </r>
  <r>
    <n v="30"/>
    <x v="15"/>
    <s v="DOM REP"/>
  </r>
  <r>
    <n v="50"/>
    <x v="18"/>
    <s v="EGYPT"/>
  </r>
  <r>
    <n v="48"/>
    <x v="19"/>
    <s v="DOM REP"/>
  </r>
  <r>
    <n v="45"/>
    <x v="9"/>
    <s v="ECUADOR"/>
  </r>
  <r>
    <n v="66"/>
    <x v="6"/>
    <s v="CHINA"/>
  </r>
  <r>
    <n v="44"/>
    <x v="20"/>
    <s v="COLOMBIA"/>
  </r>
  <r>
    <n v="51"/>
    <x v="4"/>
    <s v="COLOMBIA"/>
  </r>
  <r>
    <n v="66"/>
    <x v="6"/>
    <s v="CHINA"/>
  </r>
  <r>
    <n v="60"/>
    <x v="4"/>
    <s v="SPAIN"/>
  </r>
  <r>
    <n v="47"/>
    <x v="3"/>
    <s v="EL SALVADOR"/>
  </r>
  <r>
    <n v="50"/>
    <x v="1"/>
    <s v="COLOMBIA"/>
  </r>
  <r>
    <n v="44"/>
    <x v="3"/>
    <s v="EL SALVADOR"/>
  </r>
  <r>
    <n v="52"/>
    <x v="20"/>
    <s v="COLOMBIA"/>
  </r>
  <r>
    <n v="40"/>
    <x v="4"/>
    <s v="RVT"/>
  </r>
  <r>
    <n v="31"/>
    <x v="1"/>
    <s v="VENEZUELA"/>
  </r>
  <r>
    <n v="56"/>
    <x v="6"/>
    <s v="CHINA"/>
  </r>
  <r>
    <n v="50"/>
    <x v="0"/>
    <s v="RVT"/>
  </r>
  <r>
    <n v="45"/>
    <x v="4"/>
    <s v="MEXICO"/>
  </r>
  <r>
    <n v="30"/>
    <x v="4"/>
    <s v="IRELAND"/>
  </r>
  <r>
    <n v="30"/>
    <x v="1"/>
    <s v="JAMAICA"/>
  </r>
  <r>
    <n v="33"/>
    <x v="4"/>
    <s v="COLOMBIA"/>
  </r>
  <r>
    <n v="70"/>
    <x v="6"/>
    <s v="CHINA"/>
  </r>
  <r>
    <n v="70"/>
    <x v="6"/>
    <s v="CHINA"/>
  </r>
  <r>
    <s v="RVT"/>
    <x v="0"/>
    <s v="RVT"/>
  </r>
  <r>
    <n v="53"/>
    <x v="6"/>
    <s v="EGYPT"/>
  </r>
  <r>
    <n v="27"/>
    <x v="6"/>
    <s v="JAPAN"/>
  </r>
  <r>
    <n v="35"/>
    <x v="4"/>
    <s v="ALGERIA"/>
  </r>
  <r>
    <n v="66"/>
    <x v="6"/>
    <s v="CHINA"/>
  </r>
  <r>
    <n v="55"/>
    <x v="4"/>
    <s v="COLOMBIA"/>
  </r>
  <r>
    <s v="RVT"/>
    <x v="0"/>
    <s v="RVT"/>
  </r>
  <r>
    <s v="RVT"/>
    <x v="0"/>
    <s v="RVT"/>
  </r>
  <r>
    <n v="61"/>
    <x v="4"/>
    <s v="RVT"/>
  </r>
  <r>
    <s v="RVT"/>
    <x v="0"/>
    <s v="RVT"/>
  </r>
  <r>
    <s v="RVT"/>
    <x v="0"/>
    <s v="RVT"/>
  </r>
  <r>
    <s v="RVT"/>
    <x v="0"/>
    <s v="RVT"/>
  </r>
  <r>
    <s v="RVT"/>
    <x v="0"/>
    <s v="RVT"/>
  </r>
  <r>
    <s v="RVT"/>
    <x v="0"/>
    <s v="RVT"/>
  </r>
  <r>
    <n v="34"/>
    <x v="6"/>
    <s v="INDONESIA"/>
  </r>
  <r>
    <n v="32"/>
    <x v="9"/>
    <s v="VENEZUELA"/>
  </r>
  <r>
    <n v="66"/>
    <x v="9"/>
    <s v="POLAND"/>
  </r>
  <r>
    <n v="43"/>
    <x v="21"/>
    <s v="MOROCCO"/>
  </r>
  <r>
    <n v="27"/>
    <x v="10"/>
    <s v="COLOMBIA"/>
  </r>
  <r>
    <n v="38"/>
    <x v="9"/>
    <s v="ECUADOR"/>
  </r>
  <r>
    <n v="21"/>
    <x v="22"/>
    <s v="CHILE"/>
  </r>
  <r>
    <n v="29"/>
    <x v="0"/>
    <s v="COLOMBIA"/>
  </r>
  <r>
    <n v="35"/>
    <x v="1"/>
    <s v="COSTA RICA/PANAMA"/>
  </r>
  <r>
    <s v="RVT"/>
    <x v="0"/>
    <s v="RVT"/>
  </r>
  <r>
    <s v="RVT"/>
    <x v="0"/>
    <s v="RVT"/>
  </r>
  <r>
    <n v="56"/>
    <x v="6"/>
    <s v="EGYPT"/>
  </r>
  <r>
    <s v="RVT"/>
    <x v="0"/>
    <s v="RVT"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63"/>
    <x v="0"/>
    <s v="RVT"/>
  </r>
  <r>
    <n v="35"/>
    <x v="0"/>
    <s v="JAPAN"/>
  </r>
  <r>
    <n v="30"/>
    <x v="0"/>
    <s v="TAIWAN"/>
  </r>
  <r>
    <n v="65"/>
    <x v="0"/>
    <s v="RVT"/>
  </r>
  <r>
    <n v="65"/>
    <x v="1"/>
    <s v="S. KOREA"/>
  </r>
  <r>
    <n v="62"/>
    <x v="1"/>
    <s v="JAPAN"/>
  </r>
  <r>
    <n v="43"/>
    <x v="0"/>
    <s v="S. KOREA"/>
  </r>
  <r>
    <n v="65"/>
    <x v="1"/>
    <s v="VIETNAM"/>
  </r>
  <r>
    <n v="68"/>
    <x v="2"/>
    <s v="RVT"/>
  </r>
  <r>
    <n v="60"/>
    <x v="2"/>
    <s v="CHINA"/>
  </r>
  <r>
    <n v="65"/>
    <x v="0"/>
    <s v="RVT"/>
  </r>
  <r>
    <n v="66"/>
    <x v="2"/>
    <s v="ASIA"/>
  </r>
  <r>
    <n v="66"/>
    <x v="0"/>
    <s v="PHILIPPINES"/>
  </r>
  <r>
    <n v="66"/>
    <x v="3"/>
    <s v="CHINA"/>
  </r>
  <r>
    <n v="50"/>
    <x v="4"/>
    <s v="JAPAN"/>
  </r>
  <r>
    <n v="67"/>
    <x v="2"/>
    <s v="CHINA"/>
  </r>
  <r>
    <n v="68"/>
    <x v="2"/>
    <s v="CHINA"/>
  </r>
  <r>
    <n v="20"/>
    <x v="0"/>
    <s v="TAIWAN"/>
  </r>
  <r>
    <n v="50"/>
    <x v="0"/>
    <s v="JAPAN"/>
  </r>
  <r>
    <n v="65"/>
    <x v="1"/>
    <s v="JAPAN"/>
  </r>
  <r>
    <n v="65"/>
    <x v="1"/>
    <s v="JAPAN"/>
  </r>
  <r>
    <n v="65"/>
    <x v="1"/>
    <s v="JAPAN"/>
  </r>
  <r>
    <n v="65"/>
    <x v="2"/>
    <s v="CHINA"/>
  </r>
  <r>
    <n v="65"/>
    <x v="1"/>
    <s v="S. KOREA"/>
  </r>
  <r>
    <n v="65"/>
    <x v="1"/>
    <s v="JAPAN"/>
  </r>
  <r>
    <n v="65"/>
    <x v="1"/>
    <s v="JAPAN"/>
  </r>
  <r>
    <n v="65"/>
    <x v="2"/>
    <s v="CHINA"/>
  </r>
  <r>
    <n v="63"/>
    <x v="1"/>
    <s v="JAPAN"/>
  </r>
  <r>
    <n v="65"/>
    <x v="2"/>
    <s v="CHINA"/>
  </r>
  <r>
    <n v="66"/>
    <x v="1"/>
    <s v="S. KOREA"/>
  </r>
  <r>
    <s v="RVT"/>
    <x v="5"/>
    <s v="RVT"/>
  </r>
  <r>
    <n v="60"/>
    <x v="1"/>
    <s v="JAPAN"/>
  </r>
  <r>
    <s v="RVT"/>
    <x v="5"/>
    <s v="RVT"/>
  </r>
  <r>
    <n v="65"/>
    <x v="1"/>
    <s v="JAPAN"/>
  </r>
  <r>
    <n v="65"/>
    <x v="1"/>
    <s v="TAIWAN"/>
  </r>
  <r>
    <n v="66"/>
    <x v="2"/>
    <s v="CHINA"/>
  </r>
  <r>
    <n v="67"/>
    <x v="2"/>
    <s v="CHINA"/>
  </r>
  <r>
    <n v="70"/>
    <x v="0"/>
    <s v="RVT"/>
  </r>
  <r>
    <n v="60"/>
    <x v="1"/>
    <s v="JAPAN"/>
  </r>
  <r>
    <n v="66"/>
    <x v="2"/>
    <s v="CHINA"/>
  </r>
  <r>
    <n v="66"/>
    <x v="1"/>
    <s v="S. KOREA"/>
  </r>
  <r>
    <n v="66"/>
    <x v="1"/>
    <s v="S. KOREA"/>
  </r>
  <r>
    <n v="33"/>
    <x v="3"/>
    <s v="RVT"/>
  </r>
  <r>
    <n v="45"/>
    <x v="3"/>
    <s v="PHILIPPINES"/>
  </r>
  <r>
    <n v="45"/>
    <x v="3"/>
    <s v="RVT"/>
  </r>
  <r>
    <n v="45"/>
    <x v="3"/>
    <s v="RVT"/>
  </r>
  <r>
    <n v="45"/>
    <x v="3"/>
    <s v="RVT"/>
  </r>
  <r>
    <n v="65"/>
    <x v="1"/>
    <s v="JAPAN"/>
  </r>
  <r>
    <n v="65"/>
    <x v="1"/>
    <s v="S. KOREA"/>
  </r>
  <r>
    <n v="67"/>
    <x v="1"/>
    <s v="JAPAN/TAIWAN"/>
  </r>
  <r>
    <n v="67"/>
    <x v="1"/>
    <s v="S. KOREA"/>
  </r>
  <r>
    <n v="70"/>
    <x v="1"/>
    <s v="S. KOREA"/>
  </r>
  <r>
    <n v="68"/>
    <x v="1"/>
    <s v="S. KOREA"/>
  </r>
  <r>
    <n v="74"/>
    <x v="1"/>
    <s v="TAIWAN"/>
  </r>
  <r>
    <n v="65"/>
    <x v="1"/>
    <s v="JAPAN"/>
  </r>
  <r>
    <n v="61"/>
    <x v="1"/>
    <s v="RVT"/>
  </r>
  <r>
    <n v="68"/>
    <x v="1"/>
    <s v="RVT"/>
  </r>
  <r>
    <n v="68"/>
    <x v="1"/>
    <s v="RVT"/>
  </r>
  <r>
    <m/>
    <x v="6"/>
    <m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52"/>
    <x v="0"/>
    <s v="RVT"/>
  </r>
  <r>
    <n v="30"/>
    <x v="0"/>
    <s v="MEXICO"/>
  </r>
  <r>
    <s v="RVT"/>
    <x v="1"/>
    <s v="RVT"/>
  </r>
  <r>
    <n v="18"/>
    <x v="0"/>
    <s v="RVT"/>
  </r>
  <r>
    <n v="53"/>
    <x v="2"/>
    <s v="RVT"/>
  </r>
  <r>
    <n v="33"/>
    <x v="0"/>
    <s v="RVT"/>
  </r>
  <r>
    <n v="31"/>
    <x v="0"/>
    <s v="HAITI"/>
  </r>
  <r>
    <n v="33"/>
    <x v="0"/>
    <s v="RVT"/>
  </r>
  <r>
    <n v="12"/>
    <x v="0"/>
    <s v="RVT"/>
  </r>
  <r>
    <n v="51"/>
    <x v="3"/>
    <s v="RVT"/>
  </r>
  <r>
    <n v="57"/>
    <x v="2"/>
    <s v="RVT"/>
  </r>
  <r>
    <n v="57"/>
    <x v="2"/>
    <s v="RVT"/>
  </r>
  <r>
    <n v="43"/>
    <x v="0"/>
    <s v="RVT"/>
  </r>
  <r>
    <n v="66"/>
    <x v="2"/>
    <s v="CHINA"/>
  </r>
  <r>
    <n v="7"/>
    <x v="0"/>
    <s v="HAITI"/>
  </r>
  <r>
    <n v="59"/>
    <x v="2"/>
    <s v="RVT"/>
  </r>
  <r>
    <n v="66"/>
    <x v="2"/>
    <s v="CHINA"/>
  </r>
  <r>
    <n v="66"/>
    <x v="2"/>
    <s v="CHINA"/>
  </r>
  <r>
    <n v="68"/>
    <x v="2"/>
    <s v="RVT"/>
  </r>
  <r>
    <n v="66"/>
    <x v="2"/>
    <s v="RVT"/>
  </r>
  <r>
    <n v="66"/>
    <x v="2"/>
    <s v="CHINA"/>
  </r>
  <r>
    <n v="63"/>
    <x v="2"/>
    <s v="CHINA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30"/>
    <x v="0"/>
    <s v="TAIWAN"/>
  </r>
  <r>
    <n v="35"/>
    <x v="0"/>
    <s v="JAPAN"/>
  </r>
  <r>
    <n v="67"/>
    <x v="1"/>
    <s v="RVT"/>
  </r>
  <r>
    <n v="62"/>
    <x v="2"/>
    <s v="JAPAN"/>
  </r>
  <r>
    <n v="65"/>
    <x v="2"/>
    <s v="VIETNAM"/>
  </r>
  <r>
    <n v="50"/>
    <x v="0"/>
    <s v="PHILIPPINES"/>
  </r>
  <r>
    <n v="60"/>
    <x v="1"/>
    <s v="CHINA"/>
  </r>
  <r>
    <n v="67"/>
    <x v="1"/>
    <s v="CHINA"/>
  </r>
  <r>
    <n v="50"/>
    <x v="3"/>
    <s v="JAPAN"/>
  </r>
  <r>
    <n v="66"/>
    <x v="4"/>
    <s v="CHINA"/>
  </r>
  <r>
    <n v="20"/>
    <x v="0"/>
    <s v="TAIWAN"/>
  </r>
  <r>
    <n v="50"/>
    <x v="0"/>
    <s v="JAPAN"/>
  </r>
  <r>
    <n v="65"/>
    <x v="2"/>
    <s v="JAPAN"/>
  </r>
  <r>
    <n v="65"/>
    <x v="2"/>
    <s v="JAPAN"/>
  </r>
  <r>
    <n v="65"/>
    <x v="2"/>
    <s v="JAPAN"/>
  </r>
  <r>
    <n v="65"/>
    <x v="2"/>
    <s v="S. KOREA"/>
  </r>
  <r>
    <n v="65"/>
    <x v="1"/>
    <s v="CHINA"/>
  </r>
  <r>
    <n v="65"/>
    <x v="1"/>
    <s v="CHINA"/>
  </r>
  <r>
    <n v="65"/>
    <x v="2"/>
    <s v="JAPAN"/>
  </r>
  <r>
    <n v="65"/>
    <x v="2"/>
    <s v="TAIWAN"/>
  </r>
  <r>
    <n v="67"/>
    <x v="1"/>
    <s v="CHINA"/>
  </r>
  <r>
    <n v="33"/>
    <x v="4"/>
    <s v="JAPAN"/>
  </r>
  <r>
    <n v="70"/>
    <x v="0"/>
    <s v="RVT"/>
  </r>
  <r>
    <n v="63"/>
    <x v="2"/>
    <s v="JAPAN"/>
  </r>
  <r>
    <n v="60"/>
    <x v="2"/>
    <s v="JAPAN"/>
  </r>
  <r>
    <n v="66"/>
    <x v="1"/>
    <s v="CHINA"/>
  </r>
  <r>
    <n v="66"/>
    <x v="2"/>
    <s v="S. KOREA"/>
  </r>
  <r>
    <n v="66"/>
    <x v="2"/>
    <s v="S. KOREA"/>
  </r>
  <r>
    <n v="45"/>
    <x v="4"/>
    <s v="RVT"/>
  </r>
  <r>
    <n v="45"/>
    <x v="4"/>
    <s v="RVT"/>
  </r>
  <r>
    <n v="67"/>
    <x v="2"/>
    <s v="JAPAN/TAIWAN"/>
  </r>
  <r>
    <n v="67"/>
    <x v="2"/>
    <s v="S. KOREA"/>
  </r>
  <r>
    <n v="70"/>
    <x v="2"/>
    <s v="INDONESIA"/>
  </r>
  <r>
    <n v="65"/>
    <x v="2"/>
    <s v="JAPAN"/>
  </r>
  <r>
    <n v="70"/>
    <x v="2"/>
    <s v="S. KOREA"/>
  </r>
  <r>
    <n v="74"/>
    <x v="2"/>
    <s v="TAIWAN"/>
  </r>
  <r>
    <n v="61"/>
    <x v="2"/>
    <s v="RVT"/>
  </r>
  <r>
    <n v="68"/>
    <x v="2"/>
    <s v="RVT"/>
  </r>
  <r>
    <n v="66"/>
    <x v="2"/>
    <s v="RVT"/>
  </r>
  <r>
    <n v="68"/>
    <x v="2"/>
    <s v="RVT"/>
  </r>
  <r>
    <n v="66"/>
    <x v="2"/>
    <s v="RVT"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30000"/>
    <s v="Algeria"/>
  </r>
  <r>
    <x v="1"/>
    <n v="11000"/>
    <s v="Turkey"/>
  </r>
  <r>
    <x v="2"/>
    <n v="22700"/>
    <s v="Turkey"/>
  </r>
  <r>
    <x v="1"/>
    <n v="25250"/>
    <s v="Turkey"/>
  </r>
  <r>
    <x v="1"/>
    <n v="33000"/>
    <s v="Italy"/>
  </r>
  <r>
    <x v="3"/>
    <n v="7000"/>
    <s v="Egypt"/>
  </r>
  <r>
    <x v="3"/>
    <n v="5500"/>
    <s v="Egypt"/>
  </r>
  <r>
    <x v="1"/>
    <n v="21500"/>
    <s v="Turkey"/>
  </r>
  <r>
    <x v="1"/>
    <n v="30000"/>
    <s v="Turkey"/>
  </r>
  <r>
    <x v="1"/>
    <n v="65000"/>
    <s v="Spain"/>
  </r>
  <r>
    <x v="1"/>
    <n v="15000"/>
    <s v="N/A"/>
  </r>
  <r>
    <x v="4"/>
    <n v="63450"/>
    <s v="Netherlands"/>
  </r>
  <r>
    <x v="5"/>
    <n v="9000"/>
    <s v="Italy"/>
  </r>
  <r>
    <x v="5"/>
    <n v="13000"/>
    <s v="Spain"/>
  </r>
  <r>
    <x v="5"/>
    <n v="6100"/>
    <s v="Turkey"/>
  </r>
  <r>
    <x v="5"/>
    <n v="4000"/>
    <s v="Saudi Arabia"/>
  </r>
  <r>
    <x v="5"/>
    <n v="12000"/>
    <s v="Netherlands"/>
  </r>
  <r>
    <x v="0"/>
    <n v="30000"/>
    <s v="Algeria"/>
  </r>
  <r>
    <x v="5"/>
    <n v="3030"/>
    <s v="Spain"/>
  </r>
  <r>
    <x v="5"/>
    <n v="2000"/>
    <s v="Spain"/>
  </r>
  <r>
    <x v="5"/>
    <n v="5300"/>
    <s v="Turkey"/>
  </r>
  <r>
    <x v="5"/>
    <n v="5250"/>
    <s v="Italy"/>
  </r>
  <r>
    <x v="5"/>
    <n v="32000"/>
    <s v="Iraq"/>
  </r>
  <r>
    <x v="5"/>
    <n v="7000"/>
    <s v="Spain"/>
  </r>
  <r>
    <x v="5"/>
    <n v="3000"/>
    <s v="Italy"/>
  </r>
  <r>
    <x v="5"/>
    <n v="40000"/>
    <s v="India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5500"/>
    <s v="Greece"/>
  </r>
  <r>
    <x v="0"/>
    <n v="30000"/>
    <s v="Israel"/>
  </r>
  <r>
    <x v="1"/>
    <n v="6200"/>
    <s v="Greece"/>
  </r>
  <r>
    <x v="1"/>
    <n v="5000"/>
    <s v="Turkey"/>
  </r>
  <r>
    <x v="0"/>
    <n v="49745"/>
    <s v="South Korea"/>
  </r>
  <r>
    <x v="0"/>
    <n v="26500"/>
    <s v="Libya"/>
  </r>
  <r>
    <x v="1"/>
    <n v="30800"/>
    <s v="Algeria"/>
  </r>
  <r>
    <x v="1"/>
    <n v="30000"/>
    <s v="Algeria"/>
  </r>
  <r>
    <x v="2"/>
    <n v="3000"/>
    <s v="Italy"/>
  </r>
  <r>
    <x v="0"/>
    <n v="29700"/>
    <s v="Turkey"/>
  </r>
  <r>
    <x v="0"/>
    <n v="16000"/>
    <s v="Turkey"/>
  </r>
  <r>
    <x v="2"/>
    <n v="12000"/>
    <s v="Netherlands"/>
  </r>
  <r>
    <x v="3"/>
    <n v="10000"/>
    <s v="Israel"/>
  </r>
  <r>
    <x v="2"/>
    <n v="5300"/>
    <s v="Turkey"/>
  </r>
  <r>
    <x v="2"/>
    <n v="18600"/>
    <s v="Netherlands"/>
  </r>
  <r>
    <x v="4"/>
    <n v="6000"/>
    <s v="Italy"/>
  </r>
  <r>
    <x v="1"/>
    <n v="30000"/>
    <s v="Egypt"/>
  </r>
  <r>
    <x v="2"/>
    <n v="13000"/>
    <s v="Spain"/>
  </r>
  <r>
    <x v="0"/>
    <n v="24370"/>
    <s v="Turkey"/>
  </r>
  <r>
    <x v="2"/>
    <n v="6000"/>
    <s v="Italy"/>
  </r>
  <r>
    <x v="2"/>
    <n v="5250"/>
    <s v="Italy"/>
  </r>
  <r>
    <x v="2"/>
    <n v="32000"/>
    <s v="Iraq"/>
  </r>
  <r>
    <x v="2"/>
    <n v="40000"/>
    <s v="India"/>
  </r>
  <r>
    <x v="5"/>
    <n v="29500"/>
    <s v="Germany"/>
  </r>
  <r>
    <x v="2"/>
    <n v="7000"/>
    <s v="Spain"/>
  </r>
  <r>
    <x v="1"/>
    <n v="30000"/>
    <s v="Algeria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0"/>
    <x v="0"/>
    <s v="MEXICO"/>
  </r>
  <r>
    <s v="RVT"/>
    <x v="1"/>
    <s v="RVT"/>
  </r>
  <r>
    <n v="32"/>
    <x v="0"/>
    <s v="GUATEMALA"/>
  </r>
  <r>
    <s v="RVT"/>
    <x v="1"/>
    <s v="RVT"/>
  </r>
  <r>
    <s v="RVT"/>
    <x v="1"/>
    <s v="RVT"/>
  </r>
  <r>
    <s v="RVT"/>
    <x v="1"/>
    <s v="RVT"/>
  </r>
  <r>
    <n v="32"/>
    <x v="2"/>
    <s v="GUATEMALA"/>
  </r>
  <r>
    <n v="30"/>
    <x v="0"/>
    <s v="GUATEMALA"/>
  </r>
  <r>
    <n v="33"/>
    <x v="0"/>
    <s v="JAPAN"/>
  </r>
  <r>
    <n v="32"/>
    <x v="3"/>
    <s v="EL SALVADOR"/>
  </r>
  <r>
    <n v="34"/>
    <x v="0"/>
    <s v="GUATEMALA"/>
  </r>
  <r>
    <s v="RVT"/>
    <x v="1"/>
    <s v="RVT"/>
  </r>
  <r>
    <n v="50"/>
    <x v="4"/>
    <s v="NICARAGUA"/>
  </r>
  <r>
    <n v="46"/>
    <x v="4"/>
    <s v="HONDURAS"/>
  </r>
  <r>
    <n v="70"/>
    <x v="5"/>
    <s v="CHINA"/>
  </r>
  <r>
    <n v="33"/>
    <x v="0"/>
    <s v="ALGERIA"/>
  </r>
  <r>
    <n v="30"/>
    <x v="6"/>
    <s v="HONDURAS"/>
  </r>
  <r>
    <n v="30"/>
    <x v="7"/>
    <s v="MOROCCO"/>
  </r>
  <r>
    <n v="40"/>
    <x v="8"/>
    <s v="IRAQ"/>
  </r>
  <r>
    <n v="42"/>
    <x v="9"/>
    <s v="TURKEY"/>
  </r>
  <r>
    <n v="50"/>
    <x v="10"/>
    <s v="COLOMBIA"/>
  </r>
  <r>
    <n v="32"/>
    <x v="0"/>
    <s v="DOM REP"/>
  </r>
  <r>
    <n v="30"/>
    <x v="10"/>
    <s v="MEXICO"/>
  </r>
  <r>
    <n v="47"/>
    <x v="11"/>
    <s v="HONDURAS"/>
  </r>
  <r>
    <n v="50"/>
    <x v="10"/>
    <s v="COLOMBIA"/>
  </r>
  <r>
    <n v="49"/>
    <x v="12"/>
    <s v="COLOMBIA"/>
  </r>
  <r>
    <n v="32"/>
    <x v="13"/>
    <s v="EL SALVADOR"/>
  </r>
  <r>
    <n v="26"/>
    <x v="14"/>
    <s v="RVT"/>
  </r>
  <r>
    <n v="31"/>
    <x v="0"/>
    <s v="MEXICO"/>
  </r>
  <r>
    <n v="52"/>
    <x v="0"/>
    <s v="JAPAN"/>
  </r>
  <r>
    <n v="55"/>
    <x v="0"/>
    <s v="EGYPT"/>
  </r>
  <r>
    <n v="50"/>
    <x v="15"/>
    <s v="EGYPT"/>
  </r>
  <r>
    <s v="RVT"/>
    <x v="1"/>
    <s v="RVT"/>
  </r>
  <r>
    <n v="48"/>
    <x v="16"/>
    <s v="DOM REP"/>
  </r>
  <r>
    <s v="RVT"/>
    <x v="1"/>
    <s v="RVT"/>
  </r>
  <r>
    <n v="30"/>
    <x v="3"/>
    <s v="DOM REP"/>
  </r>
  <r>
    <s v="RVT"/>
    <x v="6"/>
    <s v="ECUADOR"/>
  </r>
  <r>
    <n v="66"/>
    <x v="5"/>
    <s v="CHINA"/>
  </r>
  <r>
    <n v="44"/>
    <x v="17"/>
    <s v="COLOMBIA"/>
  </r>
  <r>
    <n v="66"/>
    <x v="5"/>
    <s v="CHINA"/>
  </r>
  <r>
    <n v="14"/>
    <x v="18"/>
    <s v="BARBADOS &amp; GRENADA"/>
  </r>
  <r>
    <n v="51"/>
    <x v="0"/>
    <s v="COLOMBIA"/>
  </r>
  <r>
    <n v="66"/>
    <x v="0"/>
    <s v="SPAIN"/>
  </r>
  <r>
    <n v="50"/>
    <x v="19"/>
    <s v="JAPAN"/>
  </r>
  <r>
    <n v="66"/>
    <x v="5"/>
    <s v="CHINA"/>
  </r>
  <r>
    <n v="65"/>
    <x v="0"/>
    <s v="SPAIN"/>
  </r>
  <r>
    <n v="52"/>
    <x v="17"/>
    <s v="COLOMBIA"/>
  </r>
  <r>
    <n v="40"/>
    <x v="0"/>
    <s v="RVT"/>
  </r>
  <r>
    <n v="31"/>
    <x v="10"/>
    <s v="VENEZUELA"/>
  </r>
  <r>
    <n v="50"/>
    <x v="11"/>
    <s v="RVT"/>
  </r>
  <r>
    <n v="51"/>
    <x v="10"/>
    <s v="COLOMBIA"/>
  </r>
  <r>
    <n v="44"/>
    <x v="10"/>
    <s v="DOM REP"/>
  </r>
  <r>
    <s v="RVT"/>
    <x v="3"/>
    <s v="EL SALVADOR"/>
  </r>
  <r>
    <s v="RVT"/>
    <x v="1"/>
    <s v="RVT"/>
  </r>
  <r>
    <n v="66"/>
    <x v="5"/>
    <s v="CHINA"/>
  </r>
  <r>
    <s v="RVT"/>
    <x v="1"/>
    <s v="RVT"/>
  </r>
  <r>
    <n v="50"/>
    <x v="10"/>
    <s v="COLOMBIA"/>
  </r>
  <r>
    <s v="RVT"/>
    <x v="1"/>
    <s v="RVT"/>
  </r>
  <r>
    <s v="RVT"/>
    <x v="1"/>
    <s v="RVT"/>
  </r>
  <r>
    <n v="27"/>
    <x v="5"/>
    <s v="JAPAN"/>
  </r>
  <r>
    <s v="RVT"/>
    <x v="0"/>
    <s v="ALGERIA"/>
  </r>
  <r>
    <s v="RVT"/>
    <x v="0"/>
    <s v="RVT"/>
  </r>
  <r>
    <n v="53"/>
    <x v="5"/>
    <s v="CHINA"/>
  </r>
  <r>
    <s v="RVT"/>
    <x v="1"/>
    <s v="RVT"/>
  </r>
  <r>
    <s v="RVT"/>
    <x v="1"/>
    <s v="RVT"/>
  </r>
  <r>
    <s v="RVT"/>
    <x v="1"/>
    <s v="RVT"/>
  </r>
  <r>
    <n v="36"/>
    <x v="5"/>
    <s v="INDONESIA"/>
  </r>
  <r>
    <s v="RVT"/>
    <x v="1"/>
    <s v="RVT"/>
  </r>
  <r>
    <n v="50"/>
    <x v="0"/>
    <s v="COLOMBIA"/>
  </r>
  <r>
    <n v="27"/>
    <x v="8"/>
    <s v="COLOMBIA"/>
  </r>
  <r>
    <n v="29"/>
    <x v="1"/>
    <s v="COLOMBIA"/>
  </r>
  <r>
    <n v="38"/>
    <x v="6"/>
    <s v="ECUADOR"/>
  </r>
  <r>
    <n v="66"/>
    <x v="6"/>
    <s v="POLAND"/>
  </r>
  <r>
    <n v="21"/>
    <x v="20"/>
    <s v="CHILE"/>
  </r>
  <r>
    <n v="30"/>
    <x v="16"/>
    <s v="ECUADOR"/>
  </r>
  <r>
    <n v="35"/>
    <x v="10"/>
    <s v="COSTA RICA/PANAMA"/>
  </r>
  <r>
    <n v="30"/>
    <x v="21"/>
    <s v="GUATEMALA"/>
  </r>
  <r>
    <s v="RVT"/>
    <x v="1"/>
    <s v="TURKEY"/>
  </r>
  <r>
    <n v="50"/>
    <x v="22"/>
    <s v="COLOMBIA"/>
  </r>
  <r>
    <s v="RVT"/>
    <x v="1"/>
    <s v="RVT"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  <r>
    <m/>
    <x v="23"/>
    <m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52"/>
    <x v="0"/>
    <s v="RVT"/>
  </r>
  <r>
    <n v="30"/>
    <x v="0"/>
    <s v="MEXICO"/>
  </r>
  <r>
    <n v="18"/>
    <x v="0"/>
    <s v="RVT"/>
  </r>
  <r>
    <n v="53"/>
    <x v="1"/>
    <s v="RVT"/>
  </r>
  <r>
    <s v="RVT"/>
    <x v="2"/>
    <s v="RVT"/>
  </r>
  <r>
    <n v="57"/>
    <x v="1"/>
    <s v="RVT"/>
  </r>
  <r>
    <n v="57"/>
    <x v="1"/>
    <s v="RVT"/>
  </r>
  <r>
    <n v="45"/>
    <x v="3"/>
    <s v="RVT"/>
  </r>
  <r>
    <n v="7"/>
    <x v="0"/>
    <s v="HAITI"/>
  </r>
  <r>
    <n v="59"/>
    <x v="1"/>
    <s v="RVT"/>
  </r>
  <r>
    <n v="66"/>
    <x v="1"/>
    <s v="CHINA"/>
  </r>
  <r>
    <n v="66"/>
    <x v="1"/>
    <s v="RVT"/>
  </r>
  <r>
    <n v="66"/>
    <x v="1"/>
    <s v="CHINA"/>
  </r>
  <r>
    <n v="63"/>
    <x v="1"/>
    <s v="CHINA"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32"/>
    <x v="0"/>
    <s v="JAPAN"/>
  </r>
  <r>
    <n v="65"/>
    <x v="1"/>
    <s v="VIETNAM"/>
  </r>
  <r>
    <n v="50"/>
    <x v="0"/>
    <s v="PHILIPPINES"/>
  </r>
  <r>
    <n v="60"/>
    <x v="2"/>
    <s v="CHINA"/>
  </r>
  <r>
    <n v="65"/>
    <x v="1"/>
    <s v="S. KOREA"/>
  </r>
  <r>
    <n v="50"/>
    <x v="0"/>
    <s v="S. KOREA"/>
  </r>
  <r>
    <n v="65"/>
    <x v="1"/>
    <s v="S. KOREA"/>
  </r>
  <r>
    <n v="50"/>
    <x v="3"/>
    <s v="JAPAN"/>
  </r>
  <r>
    <n v="50"/>
    <x v="0"/>
    <s v="JAPAN"/>
  </r>
  <r>
    <n v="20"/>
    <x v="0"/>
    <s v="TAIWAN"/>
  </r>
  <r>
    <n v="65"/>
    <x v="1"/>
    <s v="JAPAN"/>
  </r>
  <r>
    <n v="66"/>
    <x v="1"/>
    <s v="S. KOREA"/>
  </r>
  <r>
    <n v="55"/>
    <x v="0"/>
    <s v="PHILIPPINES"/>
  </r>
  <r>
    <n v="65"/>
    <x v="2"/>
    <s v="CHINA"/>
  </r>
  <r>
    <n v="65"/>
    <x v="1"/>
    <s v="JAPAN"/>
  </r>
  <r>
    <n v="65"/>
    <x v="1"/>
    <s v="S. KOREA"/>
  </r>
  <r>
    <n v="65"/>
    <x v="2"/>
    <s v="CHINA"/>
  </r>
  <r>
    <n v="65"/>
    <x v="1"/>
    <s v="JAPAN"/>
  </r>
  <r>
    <n v="62"/>
    <x v="1"/>
    <s v="JAPAN"/>
  </r>
  <r>
    <n v="66"/>
    <x v="2"/>
    <s v="CHINA"/>
  </r>
  <r>
    <n v="66"/>
    <x v="2"/>
    <s v="RVT"/>
  </r>
  <r>
    <n v="65"/>
    <x v="1"/>
    <s v="TAIWAN"/>
  </r>
  <r>
    <n v="67"/>
    <x v="2"/>
    <s v="CHINA"/>
  </r>
  <r>
    <n v="63"/>
    <x v="1"/>
    <s v="JAPAN"/>
  </r>
  <r>
    <n v="60"/>
    <x v="1"/>
    <s v="JAPAN"/>
  </r>
  <r>
    <n v="66"/>
    <x v="2"/>
    <s v="CHINA"/>
  </r>
  <r>
    <n v="66"/>
    <x v="1"/>
    <s v="S. KOREA"/>
  </r>
  <r>
    <n v="48"/>
    <x v="2"/>
    <s v="S. KOREA"/>
  </r>
  <r>
    <n v="65"/>
    <x v="1"/>
    <s v="VIETNAM"/>
  </r>
  <r>
    <n v="66"/>
    <x v="1"/>
    <s v="S. KOREA"/>
  </r>
  <r>
    <n v="65"/>
    <x v="1"/>
    <s v="S. KOREA"/>
  </r>
  <r>
    <n v="60"/>
    <x v="1"/>
    <s v="ASIA"/>
  </r>
  <r>
    <n v="45"/>
    <x v="4"/>
    <s v="RVT"/>
  </r>
  <r>
    <n v="45"/>
    <x v="4"/>
    <s v="RVT"/>
  </r>
  <r>
    <n v="67"/>
    <x v="1"/>
    <s v="S. KOREA"/>
  </r>
  <r>
    <n v="70"/>
    <x v="1"/>
    <s v="INDONESIA"/>
  </r>
  <r>
    <n v="65"/>
    <x v="1"/>
    <s v="JAPAN"/>
  </r>
  <r>
    <n v="70"/>
    <x v="1"/>
    <s v="S. KOREA"/>
  </r>
  <r>
    <n v="73"/>
    <x v="1"/>
    <s v="S. KOREA"/>
  </r>
  <r>
    <n v="68"/>
    <x v="1"/>
    <s v="RVT"/>
  </r>
  <r>
    <n v="66"/>
    <x v="1"/>
    <s v="RVT"/>
  </r>
  <r>
    <n v="68"/>
    <x v="1"/>
    <s v="RVT"/>
  </r>
  <r>
    <n v="65"/>
    <x v="1"/>
    <s v="JAPAN"/>
  </r>
  <r>
    <n v="68"/>
    <x v="1"/>
    <s v="JAPAN"/>
  </r>
  <r>
    <n v="68"/>
    <x v="1"/>
    <s v="S. KOREA"/>
  </r>
  <r>
    <n v="68"/>
    <x v="1"/>
    <s v="S. KOREA"/>
  </r>
  <r>
    <n v="66"/>
    <x v="1"/>
    <s v="RVT"/>
  </r>
  <r>
    <n v="68"/>
    <x v="1"/>
    <s v="TAIWAN"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6200"/>
    <s v="Lebanon"/>
  </r>
  <r>
    <x v="1"/>
    <n v="49750"/>
    <s v="South Korea"/>
  </r>
  <r>
    <x v="1"/>
    <n v="26500"/>
    <s v="Libya"/>
  </r>
  <r>
    <x v="0"/>
    <n v="30000"/>
    <s v="Algeria"/>
  </r>
  <r>
    <x v="1"/>
    <n v="29700"/>
    <s v="Turkey"/>
  </r>
  <r>
    <x v="1"/>
    <n v="16000"/>
    <s v="Lebanon"/>
  </r>
  <r>
    <x v="2"/>
    <n v="31000"/>
    <s v="United Kingdom"/>
  </r>
  <r>
    <x v="1"/>
    <n v="23000"/>
    <s v="N/A"/>
  </r>
  <r>
    <x v="1"/>
    <n v="18000"/>
    <s v="Egypt"/>
  </r>
  <r>
    <x v="0"/>
    <n v="14000"/>
    <s v="Egypt"/>
  </r>
  <r>
    <x v="3"/>
    <n v="9000"/>
    <s v="Lebanon"/>
  </r>
  <r>
    <x v="4"/>
    <n v="6000"/>
    <s v="Italy"/>
  </r>
  <r>
    <x v="1"/>
    <n v="13000"/>
    <s v="Turkey"/>
  </r>
  <r>
    <x v="1"/>
    <n v="66000"/>
    <s v="Netherlands"/>
  </r>
  <r>
    <x v="1"/>
    <n v="27700"/>
    <s v="Egypt"/>
  </r>
  <r>
    <x v="3"/>
    <n v="13000"/>
    <s v="Spain"/>
  </r>
  <r>
    <x v="5"/>
    <n v="6900"/>
    <s v="Turkey"/>
  </r>
  <r>
    <x v="1"/>
    <n v="12000"/>
    <s v="Turkey"/>
  </r>
  <r>
    <x v="2"/>
    <n v="29500"/>
    <s v="Germany"/>
  </r>
  <r>
    <x v="0"/>
    <n v="5000"/>
    <s v="Turkey"/>
  </r>
  <r>
    <x v="1"/>
    <n v="30000"/>
    <s v="Libya"/>
  </r>
  <r>
    <x v="0"/>
    <n v="30000"/>
    <s v="Algeria"/>
  </r>
  <r>
    <x v="1"/>
    <n v="14000"/>
    <s v="Tunisia"/>
  </r>
  <r>
    <x v="0"/>
    <n v="48000"/>
    <s v="Yemen"/>
  </r>
  <r>
    <x v="0"/>
    <n v="6300"/>
    <s v="Yemen"/>
  </r>
  <r>
    <x v="3"/>
    <n v="44000"/>
    <s v="India"/>
  </r>
  <r>
    <x v="0"/>
    <n v="50000"/>
    <s v="Bangladesh"/>
  </r>
  <r>
    <x v="3"/>
    <n v="7000"/>
    <s v="Spain"/>
  </r>
  <r>
    <x v="3"/>
    <n v="5500"/>
    <s v="United Kingdom"/>
  </r>
  <r>
    <x v="0"/>
    <n v="27000"/>
    <s v="Italy"/>
  </r>
  <r>
    <x v="1"/>
    <n v="27000"/>
    <s v="N/A"/>
  </r>
  <r>
    <x v="4"/>
    <n v="1775"/>
    <s v="N/A"/>
  </r>
  <r>
    <x v="6"/>
    <n v="1775"/>
    <s v="N/A"/>
  </r>
  <r>
    <x v="3"/>
    <n v="3000"/>
    <s v="Italy"/>
  </r>
  <r>
    <x v="3"/>
    <n v="32000"/>
    <s v="Iraq"/>
  </r>
  <r>
    <x v="3"/>
    <n v="6300"/>
    <s v="Spain"/>
  </r>
  <r>
    <x v="3"/>
    <n v="9000"/>
    <s v="Spain"/>
  </r>
  <r>
    <x v="1"/>
    <n v="30000"/>
    <s v="Turkey"/>
  </r>
  <r>
    <x v="3"/>
    <n v="5900"/>
    <s v="N/A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4"/>
    <x v="0"/>
    <s v="MEXICO"/>
  </r>
  <r>
    <n v="31"/>
    <x v="0"/>
    <s v="MEXICO"/>
  </r>
  <r>
    <n v="34"/>
    <x v="1"/>
    <s v="GUATEMALA"/>
  </r>
  <r>
    <s v="RVT"/>
    <x v="2"/>
    <s v="RVT"/>
  </r>
  <r>
    <s v="RVT"/>
    <x v="2"/>
    <s v="RVT"/>
  </r>
  <r>
    <n v="33"/>
    <x v="0"/>
    <s v="JAPAN"/>
  </r>
  <r>
    <n v="30"/>
    <x v="0"/>
    <s v="GUATEMALA"/>
  </r>
  <r>
    <n v="33"/>
    <x v="3"/>
    <s v="EL SALVADOR"/>
  </r>
  <r>
    <n v="71"/>
    <x v="0"/>
    <s v="PORTUGAL"/>
  </r>
  <r>
    <n v="57"/>
    <x v="4"/>
    <s v="CHINA"/>
  </r>
  <r>
    <n v="70"/>
    <x v="4"/>
    <s v="CHINA"/>
  </r>
  <r>
    <s v="RVT"/>
    <x v="2"/>
    <s v="RVT"/>
  </r>
  <r>
    <n v="32"/>
    <x v="5"/>
    <s v="COLOMBIA"/>
  </r>
  <r>
    <n v="57"/>
    <x v="4"/>
    <s v="EGYPT"/>
  </r>
  <r>
    <n v="55"/>
    <x v="4"/>
    <s v="RVT"/>
  </r>
  <r>
    <n v="30"/>
    <x v="6"/>
    <s v="NICARAGUA"/>
  </r>
  <r>
    <n v="40"/>
    <x v="7"/>
    <s v="IRAQ"/>
  </r>
  <r>
    <n v="32"/>
    <x v="8"/>
    <s v="EL SALVADOR"/>
  </r>
  <r>
    <s v="RVT"/>
    <x v="9"/>
    <s v="ECUADOR"/>
  </r>
  <r>
    <n v="33"/>
    <x v="10"/>
    <s v="HONDURAS"/>
  </r>
  <r>
    <n v="44"/>
    <x v="11"/>
    <s v="COLOMBIA"/>
  </r>
  <r>
    <n v="51"/>
    <x v="0"/>
    <s v="COLOMBIA"/>
  </r>
  <r>
    <n v="66"/>
    <x v="4"/>
    <s v="CHINA"/>
  </r>
  <r>
    <n v="66"/>
    <x v="0"/>
    <s v="SPAIN"/>
  </r>
  <r>
    <n v="48"/>
    <x v="12"/>
    <s v="DOM REP"/>
  </r>
  <r>
    <n v="14"/>
    <x v="13"/>
    <s v="BARBADOS &amp; GRENADA"/>
  </r>
  <r>
    <n v="29"/>
    <x v="6"/>
    <s v="MEXICO"/>
  </r>
  <r>
    <n v="45"/>
    <x v="14"/>
    <s v="MEXICO"/>
  </r>
  <r>
    <n v="30"/>
    <x v="6"/>
    <s v="VENEZUELA"/>
  </r>
  <r>
    <n v="65"/>
    <x v="0"/>
    <s v="SPAIN"/>
  </r>
  <r>
    <n v="65"/>
    <x v="5"/>
    <s v="SPAIN"/>
  </r>
  <r>
    <n v="34"/>
    <x v="1"/>
    <s v="NICARAGUA"/>
  </r>
  <r>
    <n v="34"/>
    <x v="1"/>
    <s v="NICARAGUA"/>
  </r>
  <r>
    <s v="RVT"/>
    <x v="2"/>
    <s v="RVT"/>
  </r>
  <r>
    <n v="36"/>
    <x v="5"/>
    <s v="MEXICO"/>
  </r>
  <r>
    <n v="66"/>
    <x v="4"/>
    <s v="CHINA"/>
  </r>
  <r>
    <n v="66"/>
    <x v="4"/>
    <s v="CHINA"/>
  </r>
  <r>
    <n v="50"/>
    <x v="6"/>
    <s v="COLOMBIA"/>
  </r>
  <r>
    <n v="50"/>
    <x v="5"/>
    <s v="COLOMBIA"/>
  </r>
  <r>
    <n v="50"/>
    <x v="5"/>
    <s v="JAPAN"/>
  </r>
  <r>
    <n v="48"/>
    <x v="1"/>
    <s v="MEXICO"/>
  </r>
  <r>
    <n v="66"/>
    <x v="4"/>
    <s v="CHINA"/>
  </r>
  <r>
    <n v="50"/>
    <x v="15"/>
    <s v="COLOMBIA/PANAMA"/>
  </r>
  <r>
    <n v="51"/>
    <x v="6"/>
    <s v="COLOMBIA"/>
  </r>
  <r>
    <n v="44"/>
    <x v="6"/>
    <s v="DOM REP"/>
  </r>
  <r>
    <s v="RVT"/>
    <x v="3"/>
    <s v="EL SALVADOR"/>
  </r>
  <r>
    <n v="58"/>
    <x v="4"/>
    <s v="CHINA"/>
  </r>
  <r>
    <n v="43"/>
    <x v="12"/>
    <s v="ECUADOR"/>
  </r>
  <r>
    <n v="55"/>
    <x v="4"/>
    <s v="EGYPT"/>
  </r>
  <r>
    <n v="36"/>
    <x v="16"/>
    <s v="COSTA RICA/NICARAGUA"/>
  </r>
  <r>
    <n v="50"/>
    <x v="17"/>
    <s v="EGYPT"/>
  </r>
  <r>
    <n v="30"/>
    <x v="9"/>
    <s v="HONDURAS"/>
  </r>
  <r>
    <n v="59"/>
    <x v="0"/>
    <s v="UNITED KINGDOM"/>
  </r>
  <r>
    <n v="48"/>
    <x v="6"/>
    <s v="COSTA RICA/NICARAGUA"/>
  </r>
  <r>
    <n v="53"/>
    <x v="4"/>
    <s v="EGYPT"/>
  </r>
  <r>
    <n v="58"/>
    <x v="0"/>
    <s v="SPAIN"/>
  </r>
  <r>
    <n v="69"/>
    <x v="4"/>
    <s v="CHINA"/>
  </r>
  <r>
    <s v="RVT"/>
    <x v="2"/>
    <s v="RVT"/>
  </r>
  <r>
    <n v="50"/>
    <x v="0"/>
    <s v="COLOMBIA"/>
  </r>
  <r>
    <n v="53"/>
    <x v="0"/>
    <s v="RVT"/>
  </r>
  <r>
    <s v="RVT"/>
    <x v="2"/>
    <s v="RVT"/>
  </r>
  <r>
    <s v="RVT"/>
    <x v="2"/>
    <s v="RVT"/>
  </r>
  <r>
    <s v="RVT"/>
    <x v="2"/>
    <s v="RVT"/>
  </r>
  <r>
    <s v="RVT"/>
    <x v="4"/>
    <s v="SPAIN"/>
  </r>
  <r>
    <n v="25"/>
    <x v="4"/>
    <s v="INDONESIA"/>
  </r>
  <r>
    <n v="30"/>
    <x v="18"/>
    <s v="GUATEMALA"/>
  </r>
  <r>
    <n v="30"/>
    <x v="12"/>
    <s v="ECUADOR"/>
  </r>
  <r>
    <n v="27"/>
    <x v="19"/>
    <s v="TURKEY"/>
  </r>
  <r>
    <n v="48"/>
    <x v="20"/>
    <s v="COLOMBIA"/>
  </r>
  <r>
    <n v="50"/>
    <x v="0"/>
    <s v="COLOMBIA"/>
  </r>
  <r>
    <n v="35"/>
    <x v="7"/>
    <s v="COLOMBIA"/>
  </r>
  <r>
    <n v="33"/>
    <x v="9"/>
    <s v="ECUADOR"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  <r>
    <m/>
    <x v="21"/>
    <m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53"/>
    <x v="0"/>
    <s v="RVT"/>
  </r>
  <r>
    <n v="30"/>
    <x v="1"/>
    <s v="MEXICO"/>
  </r>
  <r>
    <n v="18"/>
    <x v="1"/>
    <s v="RVT"/>
  </r>
  <r>
    <n v="30"/>
    <x v="1"/>
    <s v="MEXICO"/>
  </r>
  <r>
    <n v="43"/>
    <x v="1"/>
    <s v="RVT"/>
  </r>
  <r>
    <n v="57"/>
    <x v="0"/>
    <s v="RVT"/>
  </r>
  <r>
    <n v="45"/>
    <x v="2"/>
    <s v="RVT"/>
  </r>
  <r>
    <n v="53"/>
    <x v="1"/>
    <s v="VENEZUELA"/>
  </r>
  <r>
    <n v="58"/>
    <x v="0"/>
    <s v="RVT"/>
  </r>
  <r>
    <n v="7"/>
    <x v="2"/>
    <s v="JAMAICA"/>
  </r>
  <r>
    <n v="66"/>
    <x v="0"/>
    <s v="CHINA"/>
  </r>
  <r>
    <n v="66"/>
    <x v="0"/>
    <s v="RVT"/>
  </r>
  <r>
    <n v="66"/>
    <x v="0"/>
    <s v="CHINA"/>
  </r>
  <r>
    <n v="63"/>
    <x v="0"/>
    <s v="CHINA"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  <r>
    <m/>
    <x v="3"/>
    <m/>
  </r>
</pivotCacheRecords>
</file>

<file path=xl/pivotCache/pivotCacheRecords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55"/>
    <x v="0"/>
    <s v="ASIA"/>
  </r>
  <r>
    <n v="35"/>
    <x v="0"/>
    <s v="TAIWAN"/>
  </r>
  <r>
    <n v="66"/>
    <x v="0"/>
    <s v="THAILAND"/>
  </r>
  <r>
    <n v="60"/>
    <x v="0"/>
    <s v="PHILIPPINES"/>
  </r>
  <r>
    <n v="50"/>
    <x v="0"/>
    <s v="S. KOREA"/>
  </r>
  <r>
    <n v="65"/>
    <x v="1"/>
    <s v="S. KOREA"/>
  </r>
  <r>
    <n v="60"/>
    <x v="2"/>
    <s v="CHINA"/>
  </r>
  <r>
    <n v="50"/>
    <x v="0"/>
    <s v="S. KOREA"/>
  </r>
  <r>
    <n v="65"/>
    <x v="1"/>
    <s v="S. KOREA"/>
  </r>
  <r>
    <n v="20"/>
    <x v="0"/>
    <s v="TAIWAN"/>
  </r>
  <r>
    <n v="66"/>
    <x v="1"/>
    <s v="S. KOREA"/>
  </r>
  <r>
    <n v="65"/>
    <x v="1"/>
    <s v="JAPAN"/>
  </r>
  <r>
    <n v="55"/>
    <x v="0"/>
    <s v="PHILIPPINES"/>
  </r>
  <r>
    <n v="55"/>
    <x v="0"/>
    <s v="PHILIPPINES"/>
  </r>
  <r>
    <n v="65"/>
    <x v="1"/>
    <s v="JAPAN"/>
  </r>
  <r>
    <n v="62"/>
    <x v="1"/>
    <s v="JAPAN"/>
  </r>
  <r>
    <n v="66"/>
    <x v="2"/>
    <s v="CHINA"/>
  </r>
  <r>
    <n v="66"/>
    <x v="2"/>
    <s v="CHINA"/>
  </r>
  <r>
    <n v="66"/>
    <x v="2"/>
    <s v="CHINA"/>
  </r>
  <r>
    <n v="66"/>
    <x v="2"/>
    <s v="RVT"/>
  </r>
  <r>
    <n v="66"/>
    <x v="2"/>
    <s v="CHINA"/>
  </r>
  <r>
    <n v="63"/>
    <x v="1"/>
    <s v="JAPAN"/>
  </r>
  <r>
    <n v="66"/>
    <x v="2"/>
    <s v="CHINA"/>
  </r>
  <r>
    <n v="66"/>
    <x v="1"/>
    <s v="S. KOREA"/>
  </r>
  <r>
    <n v="65"/>
    <x v="1"/>
    <s v="VIETNAM"/>
  </r>
  <r>
    <n v="48"/>
    <x v="2"/>
    <s v="S. KOREA"/>
  </r>
  <r>
    <n v="66"/>
    <x v="1"/>
    <s v="S. KOREA"/>
  </r>
  <r>
    <n v="65"/>
    <x v="1"/>
    <s v="S. KOREA"/>
  </r>
  <r>
    <n v="60"/>
    <x v="1"/>
    <s v="ASIA"/>
  </r>
  <r>
    <s v="RVT"/>
    <x v="3"/>
    <s v="RVT"/>
  </r>
  <r>
    <s v="RVT"/>
    <x v="3"/>
    <s v="RVT"/>
  </r>
  <r>
    <n v="65"/>
    <x v="1"/>
    <s v="TAIWAN"/>
  </r>
  <r>
    <n v="48"/>
    <x v="4"/>
    <s v="PHILIPPINES"/>
  </r>
  <r>
    <n v="45"/>
    <x v="4"/>
    <s v="RVT"/>
  </r>
  <r>
    <n v="67"/>
    <x v="1"/>
    <s v="S. KOREA"/>
  </r>
  <r>
    <n v="70"/>
    <x v="1"/>
    <s v="INDONESIA"/>
  </r>
  <r>
    <n v="65"/>
    <x v="1"/>
    <s v="JAPAN"/>
  </r>
  <r>
    <n v="68"/>
    <x v="1"/>
    <s v="TAIWAN"/>
  </r>
  <r>
    <n v="70"/>
    <x v="1"/>
    <s v="S. KOREA"/>
  </r>
  <r>
    <n v="73"/>
    <x v="1"/>
    <s v="S. KOREA"/>
  </r>
  <r>
    <n v="67"/>
    <x v="1"/>
    <s v="TAIWAN"/>
  </r>
  <r>
    <n v="68"/>
    <x v="1"/>
    <s v="S. KOREA"/>
  </r>
  <r>
    <n v="33"/>
    <x v="1"/>
    <s v="JAPAN"/>
  </r>
  <r>
    <n v="65"/>
    <x v="1"/>
    <s v="JAPAN"/>
  </r>
  <r>
    <n v="68"/>
    <x v="1"/>
    <s v="JAPAN"/>
  </r>
  <r>
    <n v="68"/>
    <x v="1"/>
    <s v="S. KOREA"/>
  </r>
  <r>
    <n v="66"/>
    <x v="1"/>
    <s v="S. KOREA"/>
  </r>
  <r>
    <n v="68"/>
    <x v="1"/>
    <s v="TAIWAN"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  <r>
    <m/>
    <x v="5"/>
    <m/>
  </r>
</pivotCacheRecords>
</file>

<file path=xl/pivotCache/pivotCacheRecords6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31"/>
    <x v="0"/>
    <s v="MEXICO"/>
  </r>
  <r>
    <s v="RVT"/>
    <x v="1"/>
    <s v="RVT"/>
  </r>
  <r>
    <n v="34"/>
    <x v="0"/>
    <s v="GUATEMALA"/>
  </r>
  <r>
    <s v="RVT"/>
    <x v="1"/>
    <s v="RVT"/>
  </r>
  <r>
    <n v="52"/>
    <x v="0"/>
    <s v="JAPAN"/>
  </r>
  <r>
    <n v="33"/>
    <x v="2"/>
    <s v="EL SALVADOR"/>
  </r>
  <r>
    <n v="43"/>
    <x v="3"/>
    <s v="PANAMA"/>
  </r>
  <r>
    <n v="70"/>
    <x v="4"/>
    <s v="CHINA"/>
  </r>
  <r>
    <n v="50"/>
    <x v="0"/>
    <s v="COLOMBIA"/>
  </r>
  <r>
    <n v="30"/>
    <x v="0"/>
    <s v="MEXICO"/>
  </r>
  <r>
    <n v="57"/>
    <x v="4"/>
    <s v="EGYPT"/>
  </r>
  <r>
    <s v="RVT"/>
    <x v="1"/>
    <s v="RVT"/>
  </r>
  <r>
    <n v="50"/>
    <x v="5"/>
    <s v="COLOMBIA"/>
  </r>
  <r>
    <n v="69"/>
    <x v="4"/>
    <s v="CHINA"/>
  </r>
  <r>
    <n v="55"/>
    <x v="4"/>
    <s v="EGYPT"/>
  </r>
  <r>
    <n v="52"/>
    <x v="5"/>
    <s v="JAPAN"/>
  </r>
  <r>
    <n v="53"/>
    <x v="0"/>
    <s v="COLOMBIA"/>
  </r>
  <r>
    <n v="40"/>
    <x v="6"/>
    <s v="IRAQ"/>
  </r>
  <r>
    <n v="35"/>
    <x v="6"/>
    <s v="SENEGAL"/>
  </r>
  <r>
    <n v="66"/>
    <x v="0"/>
    <s v="SPAIN"/>
  </r>
  <r>
    <s v="RVT"/>
    <x v="7"/>
    <s v="ECUADOR"/>
  </r>
  <r>
    <n v="65"/>
    <x v="0"/>
    <s v="SPAIN"/>
  </r>
  <r>
    <n v="34"/>
    <x v="8"/>
    <s v="NICARAGUA"/>
  </r>
  <r>
    <n v="30"/>
    <x v="9"/>
    <s v="MEXICO"/>
  </r>
  <r>
    <n v="33"/>
    <x v="0"/>
    <s v="VENEZUELA"/>
  </r>
  <r>
    <s v="RVT"/>
    <x v="1"/>
    <s v="RVT"/>
  </r>
  <r>
    <n v="45"/>
    <x v="10"/>
    <s v="MEXICO"/>
  </r>
  <r>
    <n v="65"/>
    <x v="0"/>
    <s v="SPAIN"/>
  </r>
  <r>
    <n v="45"/>
    <x v="0"/>
    <s v="MEXICO"/>
  </r>
  <r>
    <n v="36"/>
    <x v="5"/>
    <s v="MEXICO"/>
  </r>
  <r>
    <n v="37"/>
    <x v="8"/>
    <s v="HONDURAS"/>
  </r>
  <r>
    <n v="66"/>
    <x v="4"/>
    <s v="CHINA"/>
  </r>
  <r>
    <n v="66"/>
    <x v="4"/>
    <s v="CHINA"/>
  </r>
  <r>
    <n v="50"/>
    <x v="9"/>
    <s v="COLOMBIA"/>
  </r>
  <r>
    <n v="34"/>
    <x v="8"/>
    <s v="NICARAGUA"/>
  </r>
  <r>
    <n v="48"/>
    <x v="8"/>
    <s v="MEXICO"/>
  </r>
  <r>
    <n v="37"/>
    <x v="11"/>
    <s v="VENEZUELA"/>
  </r>
  <r>
    <n v="66"/>
    <x v="4"/>
    <s v="CHINA"/>
  </r>
  <r>
    <n v="32"/>
    <x v="2"/>
    <s v="GUATEMALA"/>
  </r>
  <r>
    <n v="50"/>
    <x v="9"/>
    <s v="COLOMBIA"/>
  </r>
  <r>
    <n v="32"/>
    <x v="12"/>
    <s v="EL SALVADOR/GUATEMALA"/>
  </r>
  <r>
    <n v="50"/>
    <x v="5"/>
    <s v="JAPAN"/>
  </r>
  <r>
    <n v="44"/>
    <x v="9"/>
    <s v="DOM REP"/>
  </r>
  <r>
    <n v="49"/>
    <x v="2"/>
    <s v="EL SALVADOR"/>
  </r>
  <r>
    <n v="57"/>
    <x v="4"/>
    <s v="EGYPT"/>
  </r>
  <r>
    <n v="60"/>
    <x v="4"/>
    <s v="CHINA"/>
  </r>
  <r>
    <n v="43"/>
    <x v="13"/>
    <s v="ECUADOR"/>
  </r>
  <r>
    <n v="31"/>
    <x v="14"/>
    <s v="MEXICO"/>
  </r>
  <r>
    <n v="55"/>
    <x v="0"/>
    <s v="SPAIN"/>
  </r>
  <r>
    <s v="RVT"/>
    <x v="1"/>
    <s v="RVT"/>
  </r>
  <r>
    <n v="66"/>
    <x v="4"/>
    <s v="CHINA"/>
  </r>
  <r>
    <n v="48"/>
    <x v="9"/>
    <s v="COSTA RICA/NICARAGUA"/>
  </r>
  <r>
    <n v="38"/>
    <x v="15"/>
    <s v="HONDURAS"/>
  </r>
  <r>
    <n v="58"/>
    <x v="4"/>
    <s v="EGYPT"/>
  </r>
  <r>
    <n v="31"/>
    <x v="9"/>
    <s v="DOM REP"/>
  </r>
  <r>
    <n v="50"/>
    <x v="4"/>
    <s v="CHINA"/>
  </r>
  <r>
    <n v="50"/>
    <x v="0"/>
    <s v="COLOMBIA"/>
  </r>
  <r>
    <s v="RVT"/>
    <x v="0"/>
    <s v="SPAIN"/>
  </r>
  <r>
    <s v="RVT"/>
    <x v="1"/>
    <s v="RVT"/>
  </r>
  <r>
    <s v="RVT"/>
    <x v="1"/>
    <s v="RVT"/>
  </r>
  <r>
    <s v="RVT"/>
    <x v="1"/>
    <s v="RVT"/>
  </r>
  <r>
    <s v="RVT"/>
    <x v="1"/>
    <s v="RVT"/>
  </r>
  <r>
    <s v="RVT"/>
    <x v="1"/>
    <s v="RVT"/>
  </r>
  <r>
    <n v="33"/>
    <x v="0"/>
    <s v="VENEZUELA"/>
  </r>
  <r>
    <s v="RVT"/>
    <x v="1"/>
    <s v="RVT"/>
  </r>
  <r>
    <s v="RVT"/>
    <x v="0"/>
    <s v="COLOMBIA"/>
  </r>
  <r>
    <n v="58"/>
    <x v="4"/>
    <s v="INDONESIA"/>
  </r>
  <r>
    <s v="RVT"/>
    <x v="4"/>
    <s v="SPAIN"/>
  </r>
  <r>
    <n v="48"/>
    <x v="16"/>
    <s v="COLOMBIA"/>
  </r>
  <r>
    <n v="34"/>
    <x v="10"/>
    <s v="EL SALVADOR"/>
  </r>
  <r>
    <n v="33"/>
    <x v="7"/>
    <s v="ECUADOR"/>
  </r>
  <r>
    <n v="35"/>
    <x v="6"/>
    <s v="COLOMBIA"/>
  </r>
  <r>
    <n v="40"/>
    <x v="17"/>
    <s v="MOROCCO"/>
  </r>
  <r>
    <s v="RVT"/>
    <x v="1"/>
    <s v="RVT"/>
  </r>
  <r>
    <s v="RVT"/>
    <x v="1"/>
    <s v="RVT"/>
  </r>
  <r>
    <s v="RVT"/>
    <x v="1"/>
    <s v="RVT"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  <r>
    <m/>
    <x v="18"/>
    <m/>
  </r>
</pivotCacheRecords>
</file>

<file path=xl/pivotCache/pivotCacheRecords6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30"/>
    <x v="0"/>
    <s v="MEXICO"/>
  </r>
  <r>
    <n v="30"/>
    <x v="0"/>
    <s v="MEXICO"/>
  </r>
  <r>
    <n v="45"/>
    <x v="1"/>
    <s v="RVT"/>
  </r>
  <r>
    <n v="58"/>
    <x v="2"/>
    <s v="RVT"/>
  </r>
  <r>
    <s v="RVT"/>
    <x v="3"/>
    <s v="RVT"/>
  </r>
  <r>
    <n v="7"/>
    <x v="1"/>
    <s v="JAMAICA"/>
  </r>
  <r>
    <s v="RVT"/>
    <x v="3"/>
    <s v="RVT"/>
  </r>
  <r>
    <s v="RVT"/>
    <x v="3"/>
    <s v="RVT"/>
  </r>
  <r>
    <n v="66"/>
    <x v="2"/>
    <s v="RVT"/>
  </r>
  <r>
    <n v="66"/>
    <x v="2"/>
    <s v="CHINA"/>
  </r>
  <r>
    <n v="63"/>
    <x v="2"/>
    <s v="CHINA"/>
  </r>
  <r>
    <n v="60"/>
    <x v="2"/>
    <s v="CHINA"/>
  </r>
  <r>
    <n v="60"/>
    <x v="2"/>
    <s v="CHINA"/>
  </r>
  <r>
    <n v="60"/>
    <x v="2"/>
    <s v="CHINA"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  <r>
    <m/>
    <x v="4"/>
    <m/>
  </r>
</pivotCacheRecords>
</file>

<file path=xl/pivotCache/pivotCacheRecords6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55"/>
    <x v="0"/>
    <s v="ASIA"/>
  </r>
  <r>
    <n v="35"/>
    <x v="0"/>
    <s v="TAIWAN"/>
  </r>
  <r>
    <n v="66"/>
    <x v="0"/>
    <s v="THAILAND"/>
  </r>
  <r>
    <n v="50"/>
    <x v="0"/>
    <s v="S. KOREA"/>
  </r>
  <r>
    <n v="60"/>
    <x v="0"/>
    <s v="PHILIPPINES"/>
  </r>
  <r>
    <n v="50"/>
    <x v="0"/>
    <s v="S. KOREA"/>
  </r>
  <r>
    <n v="65"/>
    <x v="1"/>
    <s v="S. KOREA"/>
  </r>
  <r>
    <n v="20"/>
    <x v="0"/>
    <s v="TAIWAN"/>
  </r>
  <r>
    <n v="53"/>
    <x v="0"/>
    <s v="JAPAN"/>
  </r>
  <r>
    <n v="38"/>
    <x v="0"/>
    <s v="CHILE"/>
  </r>
  <r>
    <n v="30"/>
    <x v="0"/>
    <s v="JAPAN"/>
  </r>
  <r>
    <n v="55"/>
    <x v="0"/>
    <s v="PHILIPPINES"/>
  </r>
  <r>
    <n v="55"/>
    <x v="0"/>
    <s v="PHILIPPINES"/>
  </r>
  <r>
    <n v="30"/>
    <x v="0"/>
    <s v="PANAMA"/>
  </r>
  <r>
    <n v="66"/>
    <x v="2"/>
    <s v="CHINA"/>
  </r>
  <r>
    <n v="47"/>
    <x v="0"/>
    <s v="TANZANIA"/>
  </r>
  <r>
    <n v="68"/>
    <x v="1"/>
    <s v="TAIWAN"/>
  </r>
  <r>
    <n v="60"/>
    <x v="1"/>
    <s v="JAPAN"/>
  </r>
  <r>
    <n v="38"/>
    <x v="0"/>
    <s v="RVT"/>
  </r>
  <r>
    <n v="70"/>
    <x v="0"/>
    <s v="RVT"/>
  </r>
  <r>
    <n v="66"/>
    <x v="2"/>
    <s v="CHINA"/>
  </r>
  <r>
    <n v="66"/>
    <x v="2"/>
    <s v="CHINA"/>
  </r>
  <r>
    <n v="66"/>
    <x v="2"/>
    <s v="RVT"/>
  </r>
  <r>
    <n v="66"/>
    <x v="2"/>
    <s v="CHINA"/>
  </r>
  <r>
    <n v="65"/>
    <x v="1"/>
    <s v="S. KOREA"/>
  </r>
  <r>
    <n v="68"/>
    <x v="1"/>
    <s v="TAIWAN"/>
  </r>
  <r>
    <n v="70"/>
    <x v="1"/>
    <s v="S. KOREA"/>
  </r>
  <r>
    <n v="73"/>
    <x v="1"/>
    <s v="S. KOREA"/>
  </r>
  <r>
    <n v="67"/>
    <x v="1"/>
    <s v="TAIWAN"/>
  </r>
  <r>
    <n v="68"/>
    <x v="1"/>
    <s v="S. KOREA"/>
  </r>
  <r>
    <n v="33"/>
    <x v="1"/>
    <s v="JAPAN"/>
  </r>
  <r>
    <n v="65"/>
    <x v="1"/>
    <s v="JAPAN"/>
  </r>
  <r>
    <n v="68"/>
    <x v="1"/>
    <s v="JAPAN"/>
  </r>
  <r>
    <n v="68"/>
    <x v="1"/>
    <s v="S. KOREA"/>
  </r>
  <r>
    <n v="66"/>
    <x v="1"/>
    <s v="S. KOREA"/>
  </r>
  <r>
    <n v="68"/>
    <x v="1"/>
    <s v="TAIWAN"/>
  </r>
  <r>
    <n v="66"/>
    <x v="2"/>
    <s v="CHINA"/>
  </r>
  <r>
    <n v="65"/>
    <x v="1"/>
    <s v="VIETNAM"/>
  </r>
  <r>
    <n v="66"/>
    <x v="1"/>
    <s v="S. KOREA"/>
  </r>
  <r>
    <n v="65"/>
    <x v="1"/>
    <s v="S. KOREA"/>
  </r>
  <r>
    <n v="60"/>
    <x v="1"/>
    <s v="ASIA"/>
  </r>
  <r>
    <s v="RVT"/>
    <x v="3"/>
    <s v="RVT"/>
  </r>
  <r>
    <n v="48"/>
    <x v="4"/>
    <s v="PHILIPPINES"/>
  </r>
  <r>
    <n v="66"/>
    <x v="2"/>
    <s v="CHINA"/>
  </r>
  <r>
    <s v="RVT"/>
    <x v="3"/>
    <s v="RVT"/>
  </r>
  <r>
    <n v="65"/>
    <x v="1"/>
    <s v="TAIWAN"/>
  </r>
  <r>
    <n v="66"/>
    <x v="2"/>
    <s v="ASIA"/>
  </r>
  <r>
    <s v="RVT"/>
    <x v="3"/>
    <s v="RVT"/>
  </r>
  <r>
    <s v="RVT"/>
    <x v="3"/>
    <s v="RVT"/>
  </r>
  <r>
    <s v="RVT"/>
    <x v="4"/>
    <s v="PHILIPPINES"/>
  </r>
  <r>
    <s v="RVT"/>
    <x v="4"/>
    <s v="PHILIPPINES"/>
  </r>
  <r>
    <n v="65"/>
    <x v="1"/>
    <s v="JAPAN"/>
  </r>
  <r>
    <n v="68"/>
    <x v="1"/>
    <s v="TAIWAN"/>
  </r>
  <r>
    <n v="70"/>
    <x v="1"/>
    <s v="S. KOREA"/>
  </r>
  <r>
    <n v="73"/>
    <x v="1"/>
    <s v="S. KOREA"/>
  </r>
  <r>
    <n v="67"/>
    <x v="1"/>
    <s v="TAIWAN"/>
  </r>
  <r>
    <n v="65"/>
    <x v="1"/>
    <s v="JAPAN"/>
  </r>
  <r>
    <n v="66"/>
    <x v="1"/>
    <s v="S. KOREA"/>
  </r>
  <r>
    <n v="65"/>
    <x v="1"/>
    <s v="JAPAN"/>
  </r>
  <r>
    <n v="68"/>
    <x v="1"/>
    <s v="JAPAN"/>
  </r>
  <r>
    <n v="68"/>
    <x v="1"/>
    <s v="S. KOREA"/>
  </r>
  <r>
    <n v="68"/>
    <x v="1"/>
    <s v="S. KOREA"/>
  </r>
  <r>
    <n v="68"/>
    <x v="1"/>
    <s v="TAIWAN"/>
  </r>
</pivotCacheRecords>
</file>

<file path=xl/pivotCache/pivotCacheRecords6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29150"/>
    <s v="France"/>
  </r>
  <r>
    <x v="1"/>
    <n v="54000"/>
    <s v="Djibouti"/>
  </r>
  <r>
    <x v="2"/>
    <n v="30000"/>
    <s v="Turkey"/>
  </r>
  <r>
    <x v="2"/>
    <n v="30000"/>
    <s v="Egypt"/>
  </r>
  <r>
    <x v="2"/>
    <n v="28500"/>
    <s v="Turkey"/>
  </r>
  <r>
    <x v="1"/>
    <n v="53000"/>
    <s v="Spain"/>
  </r>
  <r>
    <x v="1"/>
    <n v="60000"/>
    <s v="Indonesia"/>
  </r>
  <r>
    <x v="2"/>
    <n v="43000"/>
    <s v="Spain"/>
  </r>
  <r>
    <x v="3"/>
    <n v="5850"/>
    <s v="Turkey"/>
  </r>
  <r>
    <x v="1"/>
    <n v="59000"/>
    <s v="Bangladesh"/>
  </r>
  <r>
    <x v="2"/>
    <n v="25550"/>
    <s v="Italy"/>
  </r>
  <r>
    <x v="3"/>
    <n v="6250"/>
    <s v="Turkey"/>
  </r>
  <r>
    <x v="2"/>
    <n v="30000"/>
    <s v="Turkey"/>
  </r>
  <r>
    <x v="3"/>
    <n v="25000"/>
    <s v="India"/>
  </r>
  <r>
    <x v="4"/>
    <n v="6000"/>
    <s v="Turkey"/>
  </r>
  <r>
    <x v="2"/>
    <n v="10000"/>
    <s v="Tunisia"/>
  </r>
  <r>
    <x v="2"/>
    <n v="7014"/>
    <s v="Cyprus"/>
  </r>
  <r>
    <x v="2"/>
    <n v="29300"/>
    <s v="Saudi Arabia"/>
  </r>
  <r>
    <x v="1"/>
    <n v="66000"/>
    <s v="Egypt"/>
  </r>
  <r>
    <x v="2"/>
    <n v="29000"/>
    <s v="Turkey"/>
  </r>
  <r>
    <x v="2"/>
    <n v="25200"/>
    <s v="Turkey"/>
  </r>
  <r>
    <x v="2"/>
    <n v="30000"/>
    <s v="Spain"/>
  </r>
  <r>
    <x v="1"/>
    <n v="29100"/>
    <s v="Algeria"/>
  </r>
  <r>
    <x v="3"/>
    <n v="5800"/>
    <s v="Spain"/>
  </r>
  <r>
    <x v="2"/>
    <n v="28000"/>
    <s v="Turkey"/>
  </r>
  <r>
    <x v="3"/>
    <n v="3000"/>
    <s v="Italy"/>
  </r>
  <r>
    <x v="1"/>
    <n v="50523"/>
    <s v="Egypt"/>
  </r>
  <r>
    <x v="0"/>
    <n v="3000"/>
    <s v="Turkey"/>
  </r>
  <r>
    <x v="2"/>
    <n v="22000"/>
    <s v="Turkey"/>
  </r>
  <r>
    <x v="3"/>
    <n v="5820"/>
    <s v="Spain"/>
  </r>
  <r>
    <x v="2"/>
    <n v="45000"/>
    <s v="Israel"/>
  </r>
  <r>
    <x v="3"/>
    <n v="30000"/>
    <s v="India"/>
  </r>
  <r>
    <x v="1"/>
    <n v="15000"/>
    <s v="Egypt"/>
  </r>
  <r>
    <x v="2"/>
    <n v="15000"/>
    <s v="Syria"/>
  </r>
  <r>
    <x v="3"/>
    <n v="2000"/>
    <s v="Spain"/>
  </r>
  <r>
    <x v="3"/>
    <n v="7250"/>
    <s v="Spain"/>
  </r>
  <r>
    <x v="3"/>
    <n v="12000"/>
    <s v="Turkey"/>
  </r>
  <r>
    <x v="3"/>
    <n v="18600"/>
    <s v="Netherlands"/>
  </r>
  <r>
    <x v="3"/>
    <n v="5600"/>
    <s v="Italy"/>
  </r>
  <r>
    <x v="1"/>
    <n v="60000"/>
    <s v="Yemen"/>
  </r>
</pivotCacheRecords>
</file>

<file path=xl/pivotCache/pivotCacheRecords6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61514"/>
    <s v="Spain"/>
  </r>
  <r>
    <x v="1"/>
    <n v="9781"/>
    <s v="Spain"/>
  </r>
  <r>
    <x v="0"/>
    <n v="12000"/>
    <s v="Egypt"/>
  </r>
  <r>
    <x v="2"/>
    <n v="6000"/>
    <s v="Bulgaria"/>
  </r>
  <r>
    <x v="0"/>
    <n v="30900"/>
    <s v="Egypt"/>
  </r>
  <r>
    <x v="3"/>
    <n v="5900"/>
    <s v="N/A"/>
  </r>
  <r>
    <x v="3"/>
    <n v="19300"/>
    <s v="Netherlands"/>
  </r>
  <r>
    <x v="0"/>
    <n v="21500"/>
    <s v="Turkey"/>
  </r>
  <r>
    <x v="3"/>
    <n v="10000"/>
    <s v="Egypt"/>
  </r>
  <r>
    <x v="0"/>
    <n v="32000"/>
    <s v="Italy"/>
  </r>
  <r>
    <x v="0"/>
    <n v="30000"/>
    <s v="Tunisia"/>
  </r>
  <r>
    <x v="3"/>
    <n v="6250"/>
    <s v="Turkey"/>
  </r>
  <r>
    <x v="3"/>
    <n v="5950"/>
    <s v="Italy"/>
  </r>
  <r>
    <x v="0"/>
    <n v="30000"/>
    <s v="Tunisia"/>
  </r>
  <r>
    <x v="0"/>
    <n v="28000"/>
    <s v="Turkey"/>
  </r>
  <r>
    <x v="4"/>
    <n v="30000"/>
    <s v="France"/>
  </r>
  <r>
    <x v="5"/>
    <n v="61600"/>
    <s v="China"/>
  </r>
  <r>
    <x v="3"/>
    <n v="10655"/>
    <s v="Italy"/>
  </r>
  <r>
    <x v="0"/>
    <n v="28500"/>
    <s v="Turkey"/>
  </r>
  <r>
    <x v="3"/>
    <n v="6200"/>
    <s v="Spain"/>
  </r>
  <r>
    <x v="6"/>
    <n v="5000"/>
    <s v="France"/>
  </r>
  <r>
    <x v="3"/>
    <n v="7000"/>
    <s v="France"/>
  </r>
  <r>
    <x v="3"/>
    <n v="12000"/>
    <s v="Netherlands"/>
  </r>
  <r>
    <x v="5"/>
    <n v="10000"/>
    <s v="Netherlands"/>
  </r>
  <r>
    <x v="5"/>
    <n v="15000"/>
    <s v="France"/>
  </r>
  <r>
    <x v="7"/>
    <n v="5000"/>
    <s v="Libya"/>
  </r>
  <r>
    <x v="0"/>
    <n v="30000"/>
    <s v="Turkey"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</pivotCacheRecords>
</file>

<file path=xl/pivotCache/pivotCacheRecords6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7500"/>
    <s v="Turkey"/>
  </r>
  <r>
    <x v="1"/>
    <n v="5000"/>
    <s v="Italy"/>
  </r>
  <r>
    <x v="2"/>
    <n v="31500"/>
    <s v="Italy"/>
  </r>
  <r>
    <x v="2"/>
    <n v="29500"/>
    <s v="Tunisia"/>
  </r>
  <r>
    <x v="3"/>
    <n v="29150"/>
    <s v="France"/>
  </r>
  <r>
    <x v="2"/>
    <n v="2000"/>
    <s v="N/A"/>
  </r>
  <r>
    <x v="1"/>
    <n v="11900"/>
    <s v="Netherlands"/>
  </r>
  <r>
    <x v="4"/>
    <n v="10000"/>
    <s v="Netherlands"/>
  </r>
  <r>
    <x v="4"/>
    <n v="15000"/>
    <s v="France"/>
  </r>
  <r>
    <x v="5"/>
    <n v="5000"/>
    <s v="Libya"/>
  </r>
  <r>
    <x v="6"/>
    <n v="5000"/>
    <s v="France"/>
  </r>
  <r>
    <x v="1"/>
    <n v="7000"/>
    <s v="France"/>
  </r>
  <r>
    <x v="7"/>
    <n v="30000"/>
    <s v="Algeria"/>
  </r>
  <r>
    <x v="2"/>
    <n v="61208"/>
    <s v="Netherlands"/>
  </r>
  <r>
    <x v="7"/>
    <n v="54000"/>
    <s v="Djibouti"/>
  </r>
  <r>
    <x v="2"/>
    <n v="21500"/>
    <s v="Turkey"/>
  </r>
  <r>
    <x v="2"/>
    <n v="30000"/>
    <s v="Turkey"/>
  </r>
  <r>
    <x v="2"/>
    <n v="30000"/>
    <s v="Egypt"/>
  </r>
  <r>
    <x v="1"/>
    <n v="11930"/>
    <s v="Iraq"/>
  </r>
  <r>
    <x v="2"/>
    <n v="46420"/>
    <s v="Turkey"/>
  </r>
  <r>
    <x v="2"/>
    <n v="28500"/>
    <s v="Turkey"/>
  </r>
  <r>
    <x v="1"/>
    <n v="6000"/>
    <s v="Spain"/>
  </r>
  <r>
    <x v="7"/>
    <n v="55000"/>
    <s v="N/A"/>
  </r>
  <r>
    <x v="7"/>
    <n v="60000"/>
    <s v="Indonesia"/>
  </r>
  <r>
    <x v="1"/>
    <n v="5900"/>
    <s v="Turkey"/>
  </r>
  <r>
    <x v="1"/>
    <n v="5850"/>
    <s v="Turkey"/>
  </r>
  <r>
    <x v="7"/>
    <n v="59000"/>
    <s v="N/A"/>
  </r>
  <r>
    <x v="1"/>
    <n v="6250"/>
    <s v="Turkey"/>
  </r>
  <r>
    <x v="2"/>
    <n v="30000"/>
    <s v="N/A"/>
  </r>
  <r>
    <x v="1"/>
    <n v="25000"/>
    <s v="India"/>
  </r>
  <r>
    <x v="4"/>
    <n v="6000"/>
    <s v="Turkey"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  <r>
    <x v="8"/>
    <m/>
    <m/>
  </r>
</pivotCacheRecords>
</file>

<file path=xl/pivotCache/pivotCacheRecords6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  <r>
    <m/>
    <m/>
    <m/>
  </r>
</pivotCacheRecords>
</file>

<file path=xl/pivotCache/pivotCacheRecords6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">
  <r>
    <x v="0"/>
    <d v="2025-08-23T00:00:00"/>
    <x v="0"/>
    <n v="65"/>
    <x v="0"/>
    <x v="0"/>
    <x v="0"/>
  </r>
  <r>
    <x v="1"/>
    <d v="2025-08-26T00:00:00"/>
    <x v="0"/>
    <n v="45"/>
    <x v="1"/>
    <x v="1"/>
    <x v="0"/>
  </r>
  <r>
    <x v="2"/>
    <d v="2025-08-28T00:00:00"/>
    <x v="0"/>
    <n v="45"/>
    <x v="2"/>
    <x v="2"/>
    <x v="1"/>
  </r>
  <r>
    <x v="3"/>
    <d v="2025-08-26T00:00:00"/>
    <x v="0"/>
    <n v="23"/>
    <x v="2"/>
    <x v="1"/>
    <x v="1"/>
  </r>
  <r>
    <x v="4"/>
    <d v="2025-08-26T00:00:00"/>
    <x v="0"/>
    <n v="45"/>
    <x v="1"/>
    <x v="1"/>
    <x v="2"/>
  </r>
  <r>
    <x v="5"/>
    <d v="2025-08-30T00:00:00"/>
    <x v="0"/>
    <n v="65"/>
    <x v="0"/>
    <x v="3"/>
    <x v="2"/>
  </r>
  <r>
    <x v="0"/>
    <d v="2025-08-19T00:00:00"/>
    <x v="0"/>
    <n v="55"/>
    <x v="2"/>
    <x v="4"/>
    <x v="3"/>
  </r>
  <r>
    <x v="2"/>
    <d v="2025-08-30T00:00:00"/>
    <x v="0"/>
    <n v="60"/>
    <x v="2"/>
    <x v="3"/>
    <x v="4"/>
  </r>
  <r>
    <x v="0"/>
    <d v="2025-09-02T00:00:00"/>
    <x v="0"/>
    <n v="65"/>
    <x v="0"/>
    <x v="2"/>
    <x v="4"/>
  </r>
  <r>
    <x v="3"/>
    <d v="2025-09-04T00:00:00"/>
    <x v="0"/>
    <n v="55"/>
    <x v="2"/>
    <x v="4"/>
    <x v="4"/>
  </r>
  <r>
    <x v="5"/>
    <d v="2025-08-30T00:00:00"/>
    <x v="0"/>
    <n v="65"/>
    <x v="0"/>
    <x v="3"/>
    <x v="4"/>
  </r>
  <r>
    <x v="3"/>
    <d v="2025-09-06T00:00:00"/>
    <x v="0"/>
    <n v="33"/>
    <x v="2"/>
    <x v="5"/>
    <x v="5"/>
  </r>
  <r>
    <x v="0"/>
    <d v="2025-08-27T00:00:00"/>
    <x v="0"/>
    <n v="35"/>
    <x v="2"/>
    <x v="0"/>
    <x v="6"/>
  </r>
  <r>
    <x v="4"/>
    <d v="2025-09-03T00:00:00"/>
    <x v="0"/>
    <n v="45"/>
    <x v="1"/>
    <x v="6"/>
    <x v="6"/>
  </r>
  <r>
    <x v="3"/>
    <d v="2025-09-08T00:00:00"/>
    <x v="0"/>
    <n v="44"/>
    <x v="2"/>
    <x v="5"/>
    <x v="7"/>
  </r>
  <r>
    <x v="1"/>
    <d v="2025-09-07T00:00:00"/>
    <x v="0"/>
    <n v="55"/>
    <x v="3"/>
    <x v="4"/>
    <x v="8"/>
  </r>
  <r>
    <x v="0"/>
    <d v="2025-08-29T00:00:00"/>
    <x v="0"/>
    <n v="60"/>
    <x v="2"/>
    <x v="0"/>
    <x v="8"/>
  </r>
  <r>
    <x v="5"/>
    <d v="2025-09-05T00:00:00"/>
    <x v="0"/>
    <n v="62"/>
    <x v="0"/>
    <x v="3"/>
    <x v="8"/>
  </r>
  <r>
    <x v="2"/>
    <d v="2025-09-06T00:00:00"/>
    <x v="0"/>
    <n v="55"/>
    <x v="2"/>
    <x v="7"/>
    <x v="9"/>
  </r>
  <r>
    <x v="3"/>
    <d v="2025-09-04T00:00:00"/>
    <x v="0"/>
    <n v="60"/>
    <x v="2"/>
    <x v="1"/>
    <x v="9"/>
  </r>
  <r>
    <x v="1"/>
    <d v="2025-09-06T00:00:00"/>
    <x v="0"/>
    <n v="63"/>
    <x v="2"/>
    <x v="1"/>
    <x v="10"/>
  </r>
  <r>
    <x v="1"/>
    <d v="2025-09-08T00:00:00"/>
    <x v="0"/>
    <n v="55"/>
    <x v="2"/>
    <x v="8"/>
    <x v="11"/>
  </r>
  <r>
    <x v="4"/>
    <d v="2025-09-11T00:00:00"/>
    <x v="0"/>
    <n v="45"/>
    <x v="1"/>
    <x v="6"/>
    <x v="11"/>
  </r>
  <r>
    <x v="0"/>
    <d v="2025-09-12T00:00:00"/>
    <x v="0"/>
    <n v="60"/>
    <x v="2"/>
    <x v="9"/>
    <x v="12"/>
  </r>
  <r>
    <x v="3"/>
    <d v="2025-09-02T00:00:00"/>
    <x v="0"/>
    <n v="58"/>
    <x v="2"/>
    <x v="10"/>
    <x v="12"/>
  </r>
  <r>
    <x v="2"/>
    <d v="2025-09-10T00:00:00"/>
    <x v="0"/>
    <n v="55"/>
    <x v="2"/>
    <x v="0"/>
    <x v="12"/>
  </r>
  <r>
    <x v="1"/>
    <d v="2025-09-01T00:00:00"/>
    <x v="0"/>
    <n v="60"/>
    <x v="0"/>
    <x v="3"/>
    <x v="13"/>
  </r>
  <r>
    <x v="3"/>
    <d v="2025-09-09T00:00:00"/>
    <x v="0"/>
    <n v="30"/>
    <x v="2"/>
    <x v="11"/>
    <x v="13"/>
  </r>
  <r>
    <x v="2"/>
    <d v="2025-09-12T00:00:00"/>
    <x v="0"/>
    <s v="RVT"/>
    <x v="2"/>
    <x v="2"/>
    <x v="14"/>
  </r>
  <r>
    <x v="5"/>
    <d v="2025-09-16T00:00:00"/>
    <x v="0"/>
    <n v="62"/>
    <x v="0"/>
    <x v="3"/>
    <x v="14"/>
  </r>
  <r>
    <x v="6"/>
    <d v="2025-09-11T00:00:00"/>
    <x v="0"/>
    <n v="70"/>
    <x v="2"/>
    <x v="4"/>
    <x v="14"/>
  </r>
  <r>
    <x v="0"/>
    <d v="2025-09-14T00:00:00"/>
    <x v="0"/>
    <n v="61"/>
    <x v="2"/>
    <x v="3"/>
    <x v="15"/>
  </r>
  <r>
    <x v="1"/>
    <d v="2025-09-16T00:00:00"/>
    <x v="0"/>
    <n v="41"/>
    <x v="4"/>
    <x v="5"/>
    <x v="15"/>
  </r>
  <r>
    <x v="5"/>
    <d v="2025-09-17T00:00:00"/>
    <x v="0"/>
    <n v="62"/>
    <x v="0"/>
    <x v="3"/>
    <x v="15"/>
  </r>
  <r>
    <x v="6"/>
    <d v="2025-09-04T00:00:00"/>
    <x v="0"/>
    <n v="70"/>
    <x v="0"/>
    <x v="0"/>
    <x v="16"/>
  </r>
  <r>
    <x v="3"/>
    <d v="2025-09-07T00:00:00"/>
    <x v="0"/>
    <n v="35"/>
    <x v="2"/>
    <x v="3"/>
    <x v="16"/>
  </r>
  <r>
    <x v="0"/>
    <d v="2025-09-08T00:00:00"/>
    <x v="0"/>
    <n v="65"/>
    <x v="0"/>
    <x v="0"/>
    <x v="17"/>
  </r>
  <r>
    <x v="2"/>
    <d v="2025-09-17T00:00:00"/>
    <x v="0"/>
    <n v="65"/>
    <x v="2"/>
    <x v="4"/>
    <x v="18"/>
  </r>
  <r>
    <x v="3"/>
    <d v="2025-09-15T00:00:00"/>
    <x v="0"/>
    <n v="55"/>
    <x v="2"/>
    <x v="12"/>
    <x v="18"/>
  </r>
  <r>
    <x v="1"/>
    <d v="2025-09-07T00:00:00"/>
    <x v="0"/>
    <n v="60"/>
    <x v="1"/>
    <x v="9"/>
    <x v="18"/>
  </r>
  <r>
    <x v="5"/>
    <d v="2025-09-17T00:00:00"/>
    <x v="0"/>
    <n v="62"/>
    <x v="0"/>
    <x v="3"/>
    <x v="19"/>
  </r>
  <r>
    <x v="0"/>
    <d v="2025-09-19T00:00:00"/>
    <x v="0"/>
    <n v="55"/>
    <x v="2"/>
    <x v="10"/>
    <x v="19"/>
  </r>
  <r>
    <x v="4"/>
    <d v="2025-09-19T00:00:00"/>
    <x v="0"/>
    <n v="43"/>
    <x v="1"/>
    <x v="1"/>
    <x v="19"/>
  </r>
  <r>
    <x v="6"/>
    <d v="2025-09-17T00:00:00"/>
    <x v="0"/>
    <n v="69"/>
    <x v="0"/>
    <x v="0"/>
    <x v="19"/>
  </r>
  <r>
    <x v="1"/>
    <d v="2025-09-13T00:00:00"/>
    <x v="0"/>
    <n v="22"/>
    <x v="2"/>
    <x v="1"/>
    <x v="19"/>
  </r>
  <r>
    <x v="2"/>
    <d v="2025-09-12T00:00:00"/>
    <x v="0"/>
    <s v="RVT"/>
    <x v="2"/>
    <x v="2"/>
    <x v="20"/>
  </r>
  <r>
    <x v="3"/>
    <d v="2025-09-15T00:00:00"/>
    <x v="0"/>
    <n v="61"/>
    <x v="4"/>
    <x v="3"/>
    <x v="20"/>
  </r>
  <r>
    <x v="0"/>
    <d v="2025-09-19T00:00:00"/>
    <x v="0"/>
    <n v="68"/>
    <x v="0"/>
    <x v="2"/>
    <x v="21"/>
  </r>
  <r>
    <x v="5"/>
    <d v="2025-09-21T00:00:00"/>
    <x v="0"/>
    <n v="66"/>
    <x v="2"/>
    <x v="7"/>
    <x v="21"/>
  </r>
  <r>
    <x v="3"/>
    <d v="2025-09-16T00:00:00"/>
    <x v="0"/>
    <n v="54"/>
    <x v="2"/>
    <x v="1"/>
    <x v="22"/>
  </r>
  <r>
    <x v="5"/>
    <d v="2025-09-19T00:00:00"/>
    <x v="0"/>
    <n v="62"/>
    <x v="0"/>
    <x v="3"/>
    <x v="22"/>
  </r>
  <r>
    <x v="2"/>
    <d v="2025-09-21T00:00:00"/>
    <x v="0"/>
    <n v="35"/>
    <x v="2"/>
    <x v="0"/>
    <x v="23"/>
  </r>
  <r>
    <x v="6"/>
    <d v="2025-09-17T00:00:00"/>
    <x v="0"/>
    <n v="68"/>
    <x v="0"/>
    <x v="2"/>
    <x v="23"/>
  </r>
  <r>
    <x v="0"/>
    <d v="2025-09-22T00:00:00"/>
    <x v="0"/>
    <n v="55"/>
    <x v="2"/>
    <x v="0"/>
    <x v="23"/>
  </r>
  <r>
    <x v="3"/>
    <d v="2025-09-18T00:00:00"/>
    <x v="0"/>
    <n v="54"/>
    <x v="2"/>
    <x v="13"/>
    <x v="24"/>
  </r>
  <r>
    <x v="5"/>
    <d v="2025-09-20T00:00:00"/>
    <x v="0"/>
    <n v="62"/>
    <x v="0"/>
    <x v="3"/>
    <x v="24"/>
  </r>
  <r>
    <x v="1"/>
    <d v="2025-09-20T00:00:00"/>
    <x v="0"/>
    <n v="49"/>
    <x v="1"/>
    <x v="1"/>
    <x v="24"/>
  </r>
  <r>
    <x v="3"/>
    <d v="2025-09-26T00:00:00"/>
    <x v="0"/>
    <n v="23"/>
    <x v="2"/>
    <x v="0"/>
    <x v="25"/>
  </r>
  <r>
    <x v="2"/>
    <d v="2025-09-15T00:00:00"/>
    <x v="0"/>
    <n v="60"/>
    <x v="2"/>
    <x v="3"/>
    <x v="26"/>
  </r>
  <r>
    <x v="1"/>
    <d v="2025-09-19T00:00:00"/>
    <x v="0"/>
    <n v="63"/>
    <x v="0"/>
    <x v="0"/>
    <x v="26"/>
  </r>
  <r>
    <x v="7"/>
    <d v="2025-09-24T00:00:00"/>
    <x v="0"/>
    <n v="72"/>
    <x v="0"/>
    <x v="0"/>
    <x v="27"/>
  </r>
  <r>
    <x v="2"/>
    <d v="2025-09-24T00:00:00"/>
    <x v="0"/>
    <n v="54"/>
    <x v="2"/>
    <x v="6"/>
    <x v="28"/>
  </r>
  <r>
    <x v="0"/>
    <d v="2025-09-22T00:00:00"/>
    <x v="0"/>
    <n v="68"/>
    <x v="0"/>
    <x v="0"/>
    <x v="28"/>
  </r>
  <r>
    <x v="3"/>
    <d v="2025-09-26T00:00:00"/>
    <x v="0"/>
    <n v="60"/>
    <x v="2"/>
    <x v="1"/>
    <x v="28"/>
  </r>
  <r>
    <x v="6"/>
    <d v="2025-09-25T00:00:00"/>
    <x v="0"/>
    <n v="72"/>
    <x v="0"/>
    <x v="0"/>
    <x v="28"/>
  </r>
  <r>
    <x v="1"/>
    <d v="2025-09-13T00:00:00"/>
    <x v="0"/>
    <n v="30"/>
    <x v="1"/>
    <x v="3"/>
    <x v="29"/>
  </r>
  <r>
    <x v="7"/>
    <d v="2025-10-02T00:00:00"/>
    <x v="0"/>
    <n v="67"/>
    <x v="0"/>
    <x v="0"/>
    <x v="29"/>
  </r>
  <r>
    <x v="4"/>
    <d v="2025-09-29T00:00:00"/>
    <x v="0"/>
    <n v="45"/>
    <x v="1"/>
    <x v="6"/>
    <x v="30"/>
  </r>
  <r>
    <x v="0"/>
    <d v="2025-09-28T00:00:00"/>
    <x v="0"/>
    <n v="53"/>
    <x v="2"/>
    <x v="6"/>
    <x v="31"/>
  </r>
  <r>
    <x v="3"/>
    <d v="2025-09-29T00:00:00"/>
    <x v="0"/>
    <n v="61"/>
    <x v="2"/>
    <x v="3"/>
    <x v="31"/>
  </r>
  <r>
    <x v="5"/>
    <d v="2025-09-22T00:00:00"/>
    <x v="0"/>
    <n v="62"/>
    <x v="0"/>
    <x v="3"/>
    <x v="32"/>
  </r>
  <r>
    <x v="7"/>
    <d v="2025-10-05T00:00:00"/>
    <x v="0"/>
    <n v="35"/>
    <x v="0"/>
    <x v="0"/>
    <x v="32"/>
  </r>
  <r>
    <x v="3"/>
    <d v="2025-10-04T00:00:00"/>
    <x v="0"/>
    <n v="61"/>
    <x v="4"/>
    <x v="3"/>
    <x v="33"/>
  </r>
  <r>
    <x v="6"/>
    <d v="2025-09-29T00:00:00"/>
    <x v="0"/>
    <n v="35"/>
    <x v="0"/>
    <x v="0"/>
    <x v="33"/>
  </r>
  <r>
    <x v="4"/>
    <d v="2025-10-06T00:00:00"/>
    <x v="0"/>
    <n v="45"/>
    <x v="1"/>
    <x v="6"/>
    <x v="34"/>
  </r>
  <r>
    <x v="7"/>
    <d v="2025-10-01T00:00:00"/>
    <x v="0"/>
    <n v="66"/>
    <x v="5"/>
    <x v="12"/>
    <x v="34"/>
  </r>
  <r>
    <x v="2"/>
    <d v="2025-10-04T00:00:00"/>
    <x v="0"/>
    <n v="27"/>
    <x v="2"/>
    <x v="2"/>
    <x v="35"/>
  </r>
  <r>
    <x v="1"/>
    <d v="2025-10-07T00:00:00"/>
    <x v="0"/>
    <n v="60"/>
    <x v="0"/>
    <x v="3"/>
    <x v="35"/>
  </r>
  <r>
    <x v="3"/>
    <d v="2025-10-08T00:00:00"/>
    <x v="0"/>
    <n v="30"/>
    <x v="4"/>
    <x v="3"/>
    <x v="36"/>
  </r>
  <r>
    <x v="1"/>
    <d v="2025-10-04T00:00:00"/>
    <x v="0"/>
    <n v="66"/>
    <x v="5"/>
    <x v="9"/>
    <x v="37"/>
  </r>
  <r>
    <x v="0"/>
    <d v="2025-09-29T00:00:00"/>
    <x v="0"/>
    <n v="55"/>
    <x v="5"/>
    <x v="14"/>
    <x v="37"/>
  </r>
  <r>
    <x v="3"/>
    <d v="2025-10-10T00:00:00"/>
    <x v="0"/>
    <n v="65"/>
    <x v="2"/>
    <x v="0"/>
    <x v="37"/>
  </r>
  <r>
    <x v="7"/>
    <d v="2025-10-05T00:00:00"/>
    <x v="0"/>
    <n v="35"/>
    <x v="0"/>
    <x v="0"/>
    <x v="37"/>
  </r>
  <r>
    <x v="3"/>
    <d v="2025-10-08T00:00:00"/>
    <x v="0"/>
    <n v="30"/>
    <x v="4"/>
    <x v="3"/>
    <x v="38"/>
  </r>
  <r>
    <x v="1"/>
    <d v="2025-10-08T00:00:00"/>
    <x v="0"/>
    <n v="66"/>
    <x v="2"/>
    <x v="10"/>
    <x v="38"/>
  </r>
  <r>
    <x v="6"/>
    <d v="2025-09-27T00:00:00"/>
    <x v="0"/>
    <n v="71"/>
    <x v="5"/>
    <x v="2"/>
    <x v="38"/>
  </r>
  <r>
    <x v="2"/>
    <d v="2025-10-10T00:00:00"/>
    <x v="0"/>
    <n v="65"/>
    <x v="2"/>
    <x v="0"/>
    <x v="39"/>
  </r>
  <r>
    <x v="4"/>
    <d v="2025-10-13T00:00:00"/>
    <x v="0"/>
    <n v="45"/>
    <x v="1"/>
    <x v="1"/>
    <x v="39"/>
  </r>
  <r>
    <x v="5"/>
    <d v="2025-10-17T00:00:00"/>
    <x v="0"/>
    <n v="22"/>
    <x v="0"/>
    <x v="9"/>
    <x v="40"/>
  </r>
  <r>
    <x v="1"/>
    <d v="2025-10-11T00:00:00"/>
    <x v="0"/>
    <n v="47"/>
    <x v="1"/>
    <x v="1"/>
    <x v="40"/>
  </r>
  <r>
    <x v="6"/>
    <d v="2025-09-29T00:00:00"/>
    <x v="0"/>
    <n v="35"/>
    <x v="0"/>
    <x v="0"/>
    <x v="40"/>
  </r>
  <r>
    <x v="0"/>
    <d v="2025-10-12T00:00:00"/>
    <x v="0"/>
    <n v="65"/>
    <x v="0"/>
    <x v="0"/>
    <x v="41"/>
  </r>
  <r>
    <x v="3"/>
    <d v="2025-10-08T00:00:00"/>
    <x v="0"/>
    <n v="60"/>
    <x v="4"/>
    <x v="3"/>
    <x v="42"/>
  </r>
  <r>
    <x v="7"/>
    <d v="2025-10-05T00:00:00"/>
    <x v="0"/>
    <n v="64"/>
    <x v="6"/>
    <x v="3"/>
    <x v="42"/>
  </r>
  <r>
    <x v="2"/>
    <d v="2025-10-17T00:00:00"/>
    <x v="0"/>
    <n v="44"/>
    <x v="2"/>
    <x v="9"/>
    <x v="43"/>
  </r>
  <r>
    <x v="4"/>
    <d v="2025-10-18T00:00:00"/>
    <x v="0"/>
    <s v="RVT"/>
    <x v="1"/>
    <x v="6"/>
    <x v="43"/>
  </r>
  <r>
    <x v="0"/>
    <d v="2025-10-14T00:00:00"/>
    <x v="0"/>
    <n v="40"/>
    <x v="2"/>
    <x v="0"/>
    <x v="44"/>
  </r>
  <r>
    <x v="3"/>
    <d v="2025-10-19T00:00:00"/>
    <x v="0"/>
    <n v="63"/>
    <x v="5"/>
    <x v="2"/>
    <x v="44"/>
  </r>
  <r>
    <x v="1"/>
    <d v="2025-10-13T00:00:00"/>
    <x v="0"/>
    <n v="63"/>
    <x v="7"/>
    <x v="15"/>
    <x v="44"/>
  </r>
  <r>
    <x v="6"/>
    <d v="2025-10-07T00:00:00"/>
    <x v="0"/>
    <s v="RVT"/>
    <x v="0"/>
    <x v="6"/>
    <x v="44"/>
  </r>
  <r>
    <x v="7"/>
    <d v="2025-10-14T00:00:00"/>
    <x v="0"/>
    <n v="69"/>
    <x v="0"/>
    <x v="0"/>
    <x v="45"/>
  </r>
  <r>
    <x v="1"/>
    <d v="2025-10-08T00:00:00"/>
    <x v="0"/>
    <n v="65"/>
    <x v="0"/>
    <x v="2"/>
    <x v="46"/>
  </r>
  <r>
    <x v="0"/>
    <d v="2025-10-20T00:00:00"/>
    <x v="0"/>
    <n v="55"/>
    <x v="2"/>
    <x v="1"/>
    <x v="47"/>
  </r>
  <r>
    <x v="5"/>
    <d v="2025-10-16T00:00:00"/>
    <x v="0"/>
    <n v="63"/>
    <x v="0"/>
    <x v="9"/>
    <x v="47"/>
  </r>
  <r>
    <x v="6"/>
    <d v="2025-10-11T00:00:00"/>
    <x v="0"/>
    <s v="RVT"/>
    <x v="0"/>
    <x v="6"/>
    <x v="48"/>
  </r>
  <r>
    <x v="3"/>
    <d v="2025-10-22T00:00:00"/>
    <x v="0"/>
    <n v="70"/>
    <x v="0"/>
    <x v="2"/>
    <x v="48"/>
  </r>
  <r>
    <x v="0"/>
    <d v="2025-10-22T00:00:00"/>
    <x v="0"/>
    <n v="63"/>
    <x v="8"/>
    <x v="3"/>
    <x v="49"/>
  </r>
  <r>
    <x v="3"/>
    <d v="2025-10-25T00:00:00"/>
    <x v="0"/>
    <n v="11"/>
    <x v="2"/>
    <x v="2"/>
    <x v="49"/>
  </r>
  <r>
    <x v="1"/>
    <d v="2025-10-11T00:00:00"/>
    <x v="0"/>
    <n v="65"/>
    <x v="5"/>
    <x v="9"/>
    <x v="49"/>
  </r>
  <r>
    <x v="7"/>
    <d v="2025-10-18T00:00:00"/>
    <x v="0"/>
    <n v="66"/>
    <x v="0"/>
    <x v="0"/>
    <x v="49"/>
  </r>
  <r>
    <x v="5"/>
    <d v="2025-10-15T00:00:00"/>
    <x v="0"/>
    <n v="65"/>
    <x v="0"/>
    <x v="3"/>
    <x v="49"/>
  </r>
  <r>
    <x v="4"/>
    <d v="2025-10-15T00:00:00"/>
    <x v="0"/>
    <n v="45"/>
    <x v="1"/>
    <x v="1"/>
    <x v="49"/>
  </r>
  <r>
    <x v="0"/>
    <d v="2025-10-20T00:00:00"/>
    <x v="0"/>
    <n v="30"/>
    <x v="2"/>
    <x v="16"/>
    <x v="50"/>
  </r>
  <r>
    <x v="1"/>
    <d v="2025-10-13T00:00:00"/>
    <x v="0"/>
    <n v="63"/>
    <x v="7"/>
    <x v="15"/>
    <x v="50"/>
  </r>
  <r>
    <x v="1"/>
    <d v="2025-10-08T00:00:00"/>
    <x v="0"/>
    <n v="65"/>
    <x v="0"/>
    <x v="2"/>
    <x v="51"/>
  </r>
  <r>
    <x v="7"/>
    <d v="2025-10-19T00:00:00"/>
    <x v="0"/>
    <n v="60"/>
    <x v="5"/>
    <x v="12"/>
    <x v="51"/>
  </r>
  <r>
    <x v="6"/>
    <d v="2025-10-17T00:00:00"/>
    <x v="0"/>
    <n v="74"/>
    <x v="0"/>
    <x v="0"/>
    <x v="51"/>
  </r>
  <r>
    <x v="5"/>
    <d v="2025-10-22T00:00:00"/>
    <x v="0"/>
    <n v="63"/>
    <x v="0"/>
    <x v="6"/>
    <x v="52"/>
  </r>
  <r>
    <x v="2"/>
    <d v="2025-10-26T00:00:00"/>
    <x v="0"/>
    <n v="50"/>
    <x v="2"/>
    <x v="0"/>
    <x v="52"/>
  </r>
  <r>
    <x v="0"/>
    <d v="2025-10-22T00:00:00"/>
    <x v="0"/>
    <n v="55"/>
    <x v="5"/>
    <x v="6"/>
    <x v="53"/>
  </r>
  <r>
    <x v="3"/>
    <d v="2025-10-22T00:00:00"/>
    <x v="0"/>
    <n v="70"/>
    <x v="0"/>
    <x v="2"/>
    <x v="54"/>
  </r>
  <r>
    <x v="4"/>
    <d v="2025-10-15T00:00:00"/>
    <x v="0"/>
    <n v="45"/>
    <x v="1"/>
    <x v="1"/>
    <x v="54"/>
  </r>
  <r>
    <x v="1"/>
    <d v="2025-10-16T00:00:00"/>
    <x v="0"/>
    <n v="52"/>
    <x v="1"/>
    <x v="1"/>
    <x v="54"/>
  </r>
  <r>
    <x v="2"/>
    <d v="2025-10-27T00:00:00"/>
    <x v="0"/>
    <n v="35"/>
    <x v="2"/>
    <x v="16"/>
    <x v="55"/>
  </r>
  <r>
    <x v="5"/>
    <d v="2025-10-28T00:00:00"/>
    <x v="0"/>
    <n v="65"/>
    <x v="2"/>
    <x v="3"/>
    <x v="55"/>
  </r>
  <r>
    <x v="7"/>
    <d v="2025-10-19T00:00:00"/>
    <x v="0"/>
    <n v="74"/>
    <x v="0"/>
    <x v="2"/>
    <x v="55"/>
  </r>
  <r>
    <x v="6"/>
    <d v="2025-10-30T00:00:00"/>
    <x v="0"/>
    <n v="71"/>
    <x v="0"/>
    <x v="0"/>
    <x v="55"/>
  </r>
  <r>
    <x v="2"/>
    <d v="2025-10-31T00:00:00"/>
    <x v="0"/>
    <n v="21"/>
    <x v="2"/>
    <x v="0"/>
    <x v="56"/>
  </r>
  <r>
    <x v="0"/>
    <d v="2025-10-25T00:00:00"/>
    <x v="0"/>
    <n v="36"/>
    <x v="2"/>
    <x v="2"/>
    <x v="56"/>
  </r>
  <r>
    <x v="3"/>
    <d v="2025-10-31T00:00:00"/>
    <x v="0"/>
    <n v="60"/>
    <x v="2"/>
    <x v="1"/>
    <x v="56"/>
  </r>
  <r>
    <x v="1"/>
    <d v="2025-10-16T00:00:00"/>
    <x v="0"/>
    <n v="68"/>
    <x v="0"/>
    <x v="0"/>
    <x v="56"/>
  </r>
  <r>
    <x v="0"/>
    <d v="2025-10-26T00:00:00"/>
    <x v="0"/>
    <n v="65"/>
    <x v="0"/>
    <x v="9"/>
    <x v="57"/>
  </r>
  <r>
    <x v="3"/>
    <d v="2025-11-01T00:00:00"/>
    <x v="1"/>
    <n v="43"/>
    <x v="4"/>
    <x v="3"/>
    <x v="57"/>
  </r>
  <r>
    <x v="5"/>
    <d v="2025-10-29T00:00:00"/>
    <x v="0"/>
    <n v="64"/>
    <x v="8"/>
    <x v="3"/>
    <x v="57"/>
  </r>
  <r>
    <x v="2"/>
    <d v="2025-10-22T00:00:00"/>
    <x v="0"/>
    <n v="27"/>
    <x v="2"/>
    <x v="3"/>
    <x v="57"/>
  </r>
  <r>
    <x v="6"/>
    <d v="2025-11-01T00:00:00"/>
    <x v="0"/>
    <n v="74"/>
    <x v="0"/>
    <x v="0"/>
    <x v="57"/>
  </r>
  <r>
    <x v="1"/>
    <d v="2025-10-21T00:00:00"/>
    <x v="0"/>
    <n v="65"/>
    <x v="0"/>
    <x v="0"/>
    <x v="57"/>
  </r>
  <r>
    <x v="0"/>
    <d v="2025-10-27T00:00:00"/>
    <x v="0"/>
    <n v="50"/>
    <x v="0"/>
    <x v="17"/>
    <x v="58"/>
  </r>
  <r>
    <x v="4"/>
    <d v="2025-10-23T00:00:00"/>
    <x v="0"/>
    <n v="48"/>
    <x v="1"/>
    <x v="9"/>
    <x v="58"/>
  </r>
  <r>
    <x v="7"/>
    <d v="2025-10-23T00:00:00"/>
    <x v="0"/>
    <n v="68"/>
    <x v="0"/>
    <x v="4"/>
    <x v="58"/>
  </r>
  <r>
    <x v="5"/>
    <d v="2025-10-31T00:00:00"/>
    <x v="0"/>
    <n v="65"/>
    <x v="0"/>
    <x v="0"/>
    <x v="58"/>
  </r>
  <r>
    <x v="1"/>
    <d v="2025-11-02T00:00:00"/>
    <x v="0"/>
    <n v="48"/>
    <x v="1"/>
    <x v="1"/>
    <x v="59"/>
  </r>
  <r>
    <x v="2"/>
    <d v="2025-11-04T00:00:00"/>
    <x v="0"/>
    <n v="30"/>
    <x v="2"/>
    <x v="1"/>
    <x v="60"/>
  </r>
  <r>
    <x v="3"/>
    <d v="2025-11-01T00:00:00"/>
    <x v="0"/>
    <n v="60"/>
    <x v="0"/>
    <x v="0"/>
    <x v="60"/>
  </r>
  <r>
    <x v="3"/>
    <d v="2025-11-02T00:00:00"/>
    <x v="0"/>
    <n v="65"/>
    <x v="0"/>
    <x v="3"/>
    <x v="60"/>
  </r>
  <r>
    <x v="5"/>
    <d v="2025-11-05T00:00:00"/>
    <x v="0"/>
    <n v="65"/>
    <x v="0"/>
    <x v="0"/>
    <x v="60"/>
  </r>
  <r>
    <x v="3"/>
    <d v="2025-11-01T00:00:00"/>
    <x v="0"/>
    <n v="12"/>
    <x v="4"/>
    <x v="3"/>
    <x v="60"/>
  </r>
  <r>
    <x v="1"/>
    <d v="2025-11-08T00:00:00"/>
    <x v="0"/>
    <n v="61"/>
    <x v="0"/>
    <x v="3"/>
    <x v="60"/>
  </r>
  <r>
    <x v="7"/>
    <d v="2025-11-01T00:00:00"/>
    <x v="0"/>
    <n v="74"/>
    <x v="0"/>
    <x v="0"/>
    <x v="60"/>
  </r>
  <r>
    <x v="4"/>
    <d v="2025-11-04T00:00:00"/>
    <x v="0"/>
    <n v="45"/>
    <x v="1"/>
    <x v="6"/>
    <x v="61"/>
  </r>
  <r>
    <x v="3"/>
    <d v="2025-11-07T00:00:00"/>
    <x v="0"/>
    <n v="36"/>
    <x v="5"/>
    <x v="2"/>
    <x v="61"/>
  </r>
  <r>
    <x v="2"/>
    <d v="2025-11-05T00:00:00"/>
    <x v="0"/>
    <n v="31"/>
    <x v="2"/>
    <x v="3"/>
    <x v="61"/>
  </r>
  <r>
    <x v="0"/>
    <d v="2025-10-28T00:00:00"/>
    <x v="0"/>
    <n v="55"/>
    <x v="2"/>
    <x v="14"/>
    <x v="61"/>
  </r>
  <r>
    <x v="5"/>
    <d v="2025-11-07T00:00:00"/>
    <x v="0"/>
    <n v="63"/>
    <x v="0"/>
    <x v="3"/>
    <x v="62"/>
  </r>
  <r>
    <x v="6"/>
    <d v="2025-11-07T00:00:00"/>
    <x v="0"/>
    <n v="60"/>
    <x v="0"/>
    <x v="3"/>
    <x v="62"/>
  </r>
  <r>
    <x v="7"/>
    <d v="2025-11-10T00:00:00"/>
    <x v="0"/>
    <n v="55"/>
    <x v="5"/>
    <x v="9"/>
    <x v="62"/>
  </r>
  <r>
    <x v="0"/>
    <d v="2025-11-05T00:00:00"/>
    <x v="0"/>
    <n v="68"/>
    <x v="0"/>
    <x v="3"/>
    <x v="63"/>
  </r>
  <r>
    <x v="3"/>
    <d v="2025-11-04T00:00:00"/>
    <x v="0"/>
    <n v="62"/>
    <x v="0"/>
    <x v="3"/>
    <x v="63"/>
  </r>
  <r>
    <x v="5"/>
    <d v="2025-11-09T00:00:00"/>
    <x v="0"/>
    <n v="65"/>
    <x v="0"/>
    <x v="9"/>
    <x v="63"/>
  </r>
  <r>
    <x v="1"/>
    <d v="2025-11-02T00:00:00"/>
    <x v="0"/>
    <n v="54"/>
    <x v="3"/>
    <x v="1"/>
    <x v="63"/>
  </r>
  <r>
    <x v="3"/>
    <d v="2025-11-01T00:00:00"/>
    <x v="0"/>
    <n v="32"/>
    <x v="2"/>
    <x v="3"/>
    <x v="64"/>
  </r>
  <r>
    <x v="1"/>
    <d v="2025-11-06T00:00:00"/>
    <x v="0"/>
    <n v="65"/>
    <x v="0"/>
    <x v="0"/>
    <x v="65"/>
  </r>
  <r>
    <x v="2"/>
    <d v="2025-11-04T00:00:00"/>
    <x v="0"/>
    <n v="30"/>
    <x v="2"/>
    <x v="1"/>
    <x v="65"/>
  </r>
  <r>
    <x v="6"/>
    <d v="2025-11-11T00:00:00"/>
    <x v="0"/>
    <n v="70"/>
    <x v="0"/>
    <x v="0"/>
    <x v="65"/>
  </r>
  <r>
    <x v="0"/>
    <d v="2025-11-14T00:00:00"/>
    <x v="0"/>
    <n v="65"/>
    <x v="0"/>
    <x v="3"/>
    <x v="65"/>
  </r>
  <r>
    <x v="4"/>
    <d v="2025-11-05T00:00:00"/>
    <x v="0"/>
    <n v="45"/>
    <x v="1"/>
    <x v="12"/>
    <x v="65"/>
  </r>
  <r>
    <x v="3"/>
    <d v="2025-11-13T00:00:00"/>
    <x v="0"/>
    <n v="55"/>
    <x v="2"/>
    <x v="12"/>
    <x v="66"/>
  </r>
  <r>
    <x v="5"/>
    <d v="2025-11-14T00:00:00"/>
    <x v="0"/>
    <n v="62"/>
    <x v="0"/>
    <x v="9"/>
    <x v="66"/>
  </r>
  <r>
    <x v="7"/>
    <d v="2025-11-10T00:00:00"/>
    <x v="0"/>
    <n v="60"/>
    <x v="0"/>
    <x v="0"/>
    <x v="66"/>
  </r>
  <r>
    <x v="4"/>
    <d v="2025-11-12T00:00:00"/>
    <x v="0"/>
    <n v="43"/>
    <x v="1"/>
    <x v="1"/>
    <x v="66"/>
  </r>
  <r>
    <x v="3"/>
    <d v="2025-11-04T00:00:00"/>
    <x v="0"/>
    <n v="30"/>
    <x v="2"/>
    <x v="0"/>
    <x v="67"/>
  </r>
  <r>
    <x v="5"/>
    <d v="2025-11-15T00:00:00"/>
    <x v="0"/>
    <n v="65"/>
    <x v="0"/>
    <x v="3"/>
    <x v="67"/>
  </r>
  <r>
    <x v="1"/>
    <d v="2025-11-10T00:00:00"/>
    <x v="0"/>
    <n v="65"/>
    <x v="0"/>
    <x v="0"/>
    <x v="67"/>
  </r>
  <r>
    <x v="0"/>
    <d v="2025-11-12T00:00:00"/>
    <x v="0"/>
    <n v="35"/>
    <x v="2"/>
    <x v="2"/>
    <x v="68"/>
  </r>
  <r>
    <x v="3"/>
    <d v="2025-11-07T00:00:00"/>
    <x v="0"/>
    <n v="30"/>
    <x v="5"/>
    <x v="2"/>
    <x v="68"/>
  </r>
  <r>
    <x v="7"/>
    <d v="2025-11-11T00:00:00"/>
    <x v="0"/>
    <n v="65"/>
    <x v="0"/>
    <x v="3"/>
    <x v="68"/>
  </r>
  <r>
    <x v="3"/>
    <d v="2025-11-12T00:00:00"/>
    <x v="0"/>
    <n v="15"/>
    <x v="2"/>
    <x v="2"/>
    <x v="69"/>
  </r>
  <r>
    <x v="6"/>
    <d v="2025-11-07T00:00:00"/>
    <x v="0"/>
    <n v="60"/>
    <x v="0"/>
    <x v="3"/>
    <x v="69"/>
  </r>
  <r>
    <x v="5"/>
    <d v="2025-11-12T00:00:00"/>
    <x v="0"/>
    <n v="33"/>
    <x v="5"/>
    <x v="12"/>
    <x v="69"/>
  </r>
  <r>
    <x v="3"/>
    <d v="2025-11-17T00:00:00"/>
    <x v="0"/>
    <n v="34"/>
    <x v="2"/>
    <x v="9"/>
    <x v="70"/>
  </r>
  <r>
    <x v="1"/>
    <d v="2025-11-17T00:00:00"/>
    <x v="0"/>
    <n v="69"/>
    <x v="6"/>
    <x v="6"/>
    <x v="70"/>
  </r>
  <r>
    <x v="5"/>
    <d v="2025-11-17T00:00:00"/>
    <x v="0"/>
    <n v="65"/>
    <x v="0"/>
    <x v="3"/>
    <x v="71"/>
  </r>
  <r>
    <x v="0"/>
    <d v="2025-11-17T00:00:00"/>
    <x v="0"/>
    <n v="65"/>
    <x v="2"/>
    <x v="9"/>
    <x v="71"/>
  </r>
  <r>
    <x v="2"/>
    <d v="2025-11-12T00:00:00"/>
    <x v="0"/>
    <n v="58"/>
    <x v="2"/>
    <x v="10"/>
    <x v="71"/>
  </r>
  <r>
    <x v="1"/>
    <d v="2025-11-15T00:00:00"/>
    <x v="0"/>
    <n v="65"/>
    <x v="0"/>
    <x v="3"/>
    <x v="71"/>
  </r>
  <r>
    <x v="3"/>
    <d v="2025-11-10T00:00:00"/>
    <x v="0"/>
    <n v="35"/>
    <x v="2"/>
    <x v="3"/>
    <x v="71"/>
  </r>
  <r>
    <x v="2"/>
    <d v="2025-11-12T00:00:00"/>
    <x v="0"/>
    <n v="21"/>
    <x v="9"/>
    <x v="18"/>
    <x v="72"/>
  </r>
  <r>
    <x v="5"/>
    <d v="2025-11-20T00:00:00"/>
    <x v="0"/>
    <n v="65"/>
    <x v="0"/>
    <x v="3"/>
    <x v="72"/>
  </r>
  <r>
    <x v="7"/>
    <d v="2025-11-20T00:00:00"/>
    <x v="0"/>
    <n v="72"/>
    <x v="0"/>
    <x v="2"/>
    <x v="72"/>
  </r>
  <r>
    <x v="0"/>
    <d v="2025-11-19T00:00:00"/>
    <x v="0"/>
    <n v="55"/>
    <x v="0"/>
    <x v="14"/>
    <x v="72"/>
  </r>
  <r>
    <x v="6"/>
    <d v="2025-11-15T00:00:00"/>
    <x v="0"/>
    <n v="65"/>
    <x v="0"/>
    <x v="2"/>
    <x v="72"/>
  </r>
  <r>
    <x v="1"/>
    <d v="2025-11-20T00:00:00"/>
    <x v="0"/>
    <n v="61"/>
    <x v="0"/>
    <x v="3"/>
    <x v="72"/>
  </r>
  <r>
    <x v="5"/>
    <d v="2025-11-19T00:00:00"/>
    <x v="0"/>
    <n v="63"/>
    <x v="0"/>
    <x v="3"/>
    <x v="73"/>
  </r>
  <r>
    <x v="3"/>
    <d v="2025-11-10T00:00:00"/>
    <x v="0"/>
    <n v="29"/>
    <x v="2"/>
    <x v="1"/>
    <x v="73"/>
  </r>
  <r>
    <x v="4"/>
    <d v="2025-11-17T00:00:00"/>
    <x v="0"/>
    <n v="50"/>
    <x v="1"/>
    <x v="1"/>
    <x v="73"/>
  </r>
  <r>
    <x v="0"/>
    <d v="2025-11-23T00:00:00"/>
    <x v="0"/>
    <n v="60"/>
    <x v="0"/>
    <x v="3"/>
    <x v="74"/>
  </r>
  <r>
    <x v="7"/>
    <d v="2025-11-24T00:00:00"/>
    <x v="0"/>
    <n v="30"/>
    <x v="5"/>
    <x v="12"/>
    <x v="74"/>
  </r>
  <r>
    <x v="5"/>
    <d v="2025-11-20T00:00:00"/>
    <x v="0"/>
    <n v="63"/>
    <x v="0"/>
    <x v="3"/>
    <x v="75"/>
  </r>
  <r>
    <x v="6"/>
    <d v="2025-11-21T00:00:00"/>
    <x v="0"/>
    <n v="69"/>
    <x v="0"/>
    <x v="0"/>
    <x v="76"/>
  </r>
  <r>
    <x v="3"/>
    <d v="2025-11-12T00:00:00"/>
    <x v="0"/>
    <n v="70"/>
    <x v="2"/>
    <x v="4"/>
    <x v="77"/>
  </r>
  <r>
    <x v="5"/>
    <d v="2025-11-23T00:00:00"/>
    <x v="0"/>
    <n v="61"/>
    <x v="0"/>
    <x v="3"/>
    <x v="77"/>
  </r>
  <r>
    <x v="1"/>
    <d v="2025-11-22T00:00:00"/>
    <x v="0"/>
    <n v="65"/>
    <x v="5"/>
    <x v="2"/>
    <x v="77"/>
  </r>
  <r>
    <x v="2"/>
    <d v="2025-11-20T00:00:00"/>
    <x v="0"/>
    <n v="55"/>
    <x v="2"/>
    <x v="0"/>
    <x v="78"/>
  </r>
  <r>
    <x v="0"/>
    <d v="2025-11-25T00:00:00"/>
    <x v="0"/>
    <n v="65"/>
    <x v="0"/>
    <x v="9"/>
    <x v="78"/>
  </r>
  <r>
    <x v="7"/>
    <d v="2025-11-24T00:00:00"/>
    <x v="0"/>
    <n v="67"/>
    <x v="0"/>
    <x v="0"/>
    <x v="78"/>
  </r>
  <r>
    <x v="3"/>
    <d v="2025-11-17T00:00:00"/>
    <x v="0"/>
    <n v="34"/>
    <x v="2"/>
    <x v="9"/>
    <x v="79"/>
  </r>
  <r>
    <x v="1"/>
    <d v="2025-11-24T00:00:00"/>
    <x v="0"/>
    <n v="45"/>
    <x v="1"/>
    <x v="9"/>
    <x v="79"/>
  </r>
  <r>
    <x v="4"/>
    <d v="2025-11-14T00:00:00"/>
    <x v="0"/>
    <n v="50"/>
    <x v="1"/>
    <x v="1"/>
    <x v="79"/>
  </r>
  <r>
    <x v="5"/>
    <d v="2025-11-25T00:00:00"/>
    <x v="0"/>
    <n v="65"/>
    <x v="0"/>
    <x v="0"/>
    <x v="79"/>
  </r>
  <r>
    <x v="6"/>
    <d v="2025-11-22T00:00:00"/>
    <x v="0"/>
    <n v="79"/>
    <x v="0"/>
    <x v="2"/>
    <x v="80"/>
  </r>
  <r>
    <x v="3"/>
    <d v="2025-11-25T00:00:00"/>
    <x v="0"/>
    <n v="62"/>
    <x v="0"/>
    <x v="3"/>
    <x v="81"/>
  </r>
  <r>
    <x v="1"/>
    <d v="2025-12-01T00:00:00"/>
    <x v="0"/>
    <n v="71"/>
    <x v="0"/>
    <x v="2"/>
    <x v="82"/>
  </r>
  <r>
    <x v="5"/>
    <d v="2025-12-01T00:00:00"/>
    <x v="0"/>
    <n v="65"/>
    <x v="0"/>
    <x v="3"/>
    <x v="82"/>
  </r>
  <r>
    <x v="3"/>
    <d v="2025-11-10T00:00:00"/>
    <x v="0"/>
    <n v="35"/>
    <x v="2"/>
    <x v="1"/>
    <x v="82"/>
  </r>
  <r>
    <x v="6"/>
    <d v="2025-11-29T00:00:00"/>
    <x v="0"/>
    <n v="65"/>
    <x v="0"/>
    <x v="3"/>
    <x v="82"/>
  </r>
  <r>
    <x v="1"/>
    <d v="2025-11-24T00:00:00"/>
    <x v="0"/>
    <n v="21"/>
    <x v="1"/>
    <x v="9"/>
    <x v="83"/>
  </r>
  <r>
    <x v="2"/>
    <d v="2025-11-28T00:00:00"/>
    <x v="0"/>
    <n v="55"/>
    <x v="2"/>
    <x v="1"/>
    <x v="84"/>
  </r>
  <r>
    <x v="7"/>
    <d v="2025-11-25T00:00:00"/>
    <x v="0"/>
    <n v="70"/>
    <x v="0"/>
    <x v="2"/>
    <x v="84"/>
  </r>
  <r>
    <x v="5"/>
    <d v="2025-12-03T00:00:00"/>
    <x v="0"/>
    <n v="65"/>
    <x v="0"/>
    <x v="0"/>
    <x v="84"/>
  </r>
  <r>
    <x v="0"/>
    <d v="2025-12-03T00:00:00"/>
    <x v="0"/>
    <n v="33"/>
    <x v="2"/>
    <x v="4"/>
    <x v="84"/>
  </r>
  <r>
    <x v="3"/>
    <d v="2025-12-02T00:00:00"/>
    <x v="0"/>
    <n v="63"/>
    <x v="4"/>
    <x v="3"/>
    <x v="85"/>
  </r>
  <r>
    <x v="4"/>
    <d v="2025-12-02T00:00:00"/>
    <x v="0"/>
    <n v="45"/>
    <x v="1"/>
    <x v="1"/>
    <x v="85"/>
  </r>
  <r>
    <x v="5"/>
    <d v="2025-12-03T00:00:00"/>
    <x v="0"/>
    <n v="63"/>
    <x v="0"/>
    <x v="3"/>
    <x v="86"/>
  </r>
  <r>
    <x v="1"/>
    <d v="2025-12-04T00:00:00"/>
    <x v="0"/>
    <n v="65"/>
    <x v="0"/>
    <x v="0"/>
    <x v="86"/>
  </r>
  <r>
    <x v="0"/>
    <d v="2025-12-05T00:00:00"/>
    <x v="0"/>
    <n v="63"/>
    <x v="0"/>
    <x v="3"/>
    <x v="86"/>
  </r>
  <r>
    <x v="6"/>
    <d v="2025-12-04T00:00:00"/>
    <x v="0"/>
    <n v="61"/>
    <x v="0"/>
    <x v="3"/>
    <x v="86"/>
  </r>
  <r>
    <x v="3"/>
    <d v="2025-12-05T00:00:00"/>
    <x v="0"/>
    <n v="54"/>
    <x v="2"/>
    <x v="9"/>
    <x v="87"/>
  </r>
  <r>
    <x v="1"/>
    <d v="2025-11-30T00:00:00"/>
    <x v="0"/>
    <n v="32"/>
    <x v="1"/>
    <x v="1"/>
    <x v="87"/>
  </r>
  <r>
    <x v="2"/>
    <d v="2025-11-30T00:00:00"/>
    <x v="0"/>
    <n v="65"/>
    <x v="2"/>
    <x v="0"/>
    <x v="88"/>
  </r>
  <r>
    <x v="0"/>
    <d v="2025-12-06T00:00:00"/>
    <x v="0"/>
    <n v="55"/>
    <x v="2"/>
    <x v="1"/>
    <x v="88"/>
  </r>
  <r>
    <x v="7"/>
    <d v="2025-12-06T00:00:00"/>
    <x v="0"/>
    <n v="65"/>
    <x v="0"/>
    <x v="3"/>
    <x v="88"/>
  </r>
  <r>
    <x v="5"/>
    <d v="2025-12-03T00:00:00"/>
    <x v="0"/>
    <n v="65"/>
    <x v="0"/>
    <x v="0"/>
    <x v="89"/>
  </r>
  <r>
    <x v="6"/>
    <d v="2025-12-01T00:00:00"/>
    <x v="0"/>
    <n v="68"/>
    <x v="0"/>
    <x v="0"/>
    <x v="89"/>
  </r>
  <r>
    <x v="4"/>
    <d v="2025-11-28T00:00:00"/>
    <x v="0"/>
    <s v="RVT"/>
    <x v="1"/>
    <x v="1"/>
    <x v="89"/>
  </r>
  <r>
    <x v="7"/>
    <d v="2025-11-24T00:00:00"/>
    <x v="0"/>
    <n v="35"/>
    <x v="5"/>
    <x v="19"/>
    <x v="89"/>
  </r>
  <r>
    <x v="1"/>
    <d v="2025-12-07T00:00:00"/>
    <x v="0"/>
    <n v="68"/>
    <x v="0"/>
    <x v="9"/>
    <x v="89"/>
  </r>
  <r>
    <x v="3"/>
    <d v="2025-12-06T00:00:00"/>
    <x v="0"/>
    <n v="56"/>
    <x v="10"/>
    <x v="3"/>
    <x v="90"/>
  </r>
  <r>
    <x v="1"/>
    <d v="2025-11-30T00:00:00"/>
    <x v="0"/>
    <n v="10"/>
    <x v="1"/>
    <x v="1"/>
    <x v="90"/>
  </r>
  <r>
    <x v="0"/>
    <d v="2025-12-03T00:00:00"/>
    <x v="0"/>
    <n v="33"/>
    <x v="0"/>
    <x v="3"/>
    <x v="90"/>
  </r>
  <r>
    <x v="5"/>
    <d v="2025-12-07T00:00:00"/>
    <x v="0"/>
    <n v="68"/>
    <x v="0"/>
    <x v="0"/>
    <x v="91"/>
  </r>
  <r>
    <x v="3"/>
    <d v="2025-12-11T00:00:00"/>
    <x v="0"/>
    <n v="55"/>
    <x v="2"/>
    <x v="12"/>
    <x v="92"/>
  </r>
  <r>
    <x v="2"/>
    <d v="2025-11-29T00:00:00"/>
    <x v="0"/>
    <n v="71"/>
    <x v="2"/>
    <x v="10"/>
    <x v="92"/>
  </r>
  <r>
    <x v="5"/>
    <d v="2025-12-12T00:00:00"/>
    <x v="0"/>
    <n v="28"/>
    <x v="0"/>
    <x v="3"/>
    <x v="92"/>
  </r>
  <r>
    <x v="1"/>
    <d v="2025-12-09T00:00:00"/>
    <x v="0"/>
    <n v="60"/>
    <x v="0"/>
    <x v="0"/>
    <x v="92"/>
  </r>
  <r>
    <x v="0"/>
    <d v="2025-12-11T00:00:00"/>
    <x v="0"/>
    <n v="60"/>
    <x v="0"/>
    <x v="3"/>
    <x v="92"/>
  </r>
  <r>
    <x v="3"/>
    <d v="2025-12-15T00:00:00"/>
    <x v="0"/>
    <n v="35"/>
    <x v="0"/>
    <x v="0"/>
    <x v="93"/>
  </r>
  <r>
    <x v="6"/>
    <d v="2025-12-09T00:00:00"/>
    <x v="0"/>
    <n v="66"/>
    <x v="0"/>
    <x v="0"/>
    <x v="93"/>
  </r>
  <r>
    <x v="7"/>
    <d v="2025-12-08T00:00:00"/>
    <x v="0"/>
    <n v="70"/>
    <x v="0"/>
    <x v="0"/>
    <x v="93"/>
  </r>
  <r>
    <x v="6"/>
    <d v="2025-12-04T00:00:00"/>
    <x v="0"/>
    <n v="61"/>
    <x v="0"/>
    <x v="3"/>
    <x v="93"/>
  </r>
  <r>
    <x v="0"/>
    <d v="2025-12-10T00:00:00"/>
    <x v="0"/>
    <n v="68"/>
    <x v="2"/>
    <x v="6"/>
    <x v="94"/>
  </r>
  <r>
    <x v="3"/>
    <d v="2025-12-12T00:00:00"/>
    <x v="0"/>
    <n v="22"/>
    <x v="2"/>
    <x v="1"/>
    <x v="94"/>
  </r>
  <r>
    <x v="1"/>
    <d v="2025-12-13T00:00:00"/>
    <x v="0"/>
    <n v="65"/>
    <x v="0"/>
    <x v="3"/>
    <x v="94"/>
  </r>
  <r>
    <x v="4"/>
    <d v="2025-11-21T00:00:00"/>
    <x v="0"/>
    <n v="53"/>
    <x v="1"/>
    <x v="9"/>
    <x v="95"/>
  </r>
  <r>
    <x v="0"/>
    <d v="2025-12-09T00:00:00"/>
    <x v="0"/>
    <n v="65"/>
    <x v="0"/>
    <x v="9"/>
    <x v="96"/>
  </r>
  <r>
    <x v="5"/>
    <d v="2025-12-16T00:00:00"/>
    <x v="0"/>
    <n v="63"/>
    <x v="0"/>
    <x v="3"/>
    <x v="96"/>
  </r>
  <r>
    <x v="6"/>
    <d v="2025-12-12T00:00:00"/>
    <x v="0"/>
    <n v="33"/>
    <x v="0"/>
    <x v="0"/>
    <x v="96"/>
  </r>
  <r>
    <x v="7"/>
    <d v="2025-12-17T00:00:00"/>
    <x v="0"/>
    <n v="62"/>
    <x v="7"/>
    <x v="19"/>
    <x v="96"/>
  </r>
  <r>
    <x v="3"/>
    <d v="2025-12-17T00:00:00"/>
    <x v="0"/>
    <s v="RVT"/>
    <x v="0"/>
    <x v="3"/>
    <x v="96"/>
  </r>
  <r>
    <x v="2"/>
    <d v="2025-12-12T00:00:00"/>
    <x v="0"/>
    <n v="55"/>
    <x v="2"/>
    <x v="12"/>
    <x v="97"/>
  </r>
  <r>
    <x v="5"/>
    <d v="2025-12-17T00:00:00"/>
    <x v="0"/>
    <n v="66"/>
    <x v="5"/>
    <x v="19"/>
    <x v="97"/>
  </r>
  <r>
    <x v="3"/>
    <d v="2025-12-20T00:00:00"/>
    <x v="0"/>
    <n v="34"/>
    <x v="0"/>
    <x v="9"/>
    <x v="97"/>
  </r>
  <r>
    <x v="1"/>
    <d v="2025-12-08T00:00:00"/>
    <x v="0"/>
    <n v="45"/>
    <x v="2"/>
    <x v="2"/>
    <x v="98"/>
  </r>
  <r>
    <x v="0"/>
    <d v="2025-12-12T00:00:00"/>
    <x v="0"/>
    <n v="63"/>
    <x v="2"/>
    <x v="10"/>
    <x v="99"/>
  </r>
  <r>
    <x v="5"/>
    <d v="2025-12-17T00:00:00"/>
    <x v="0"/>
    <n v="65"/>
    <x v="0"/>
    <x v="3"/>
    <x v="99"/>
  </r>
  <r>
    <x v="1"/>
    <d v="2025-12-20T00:00:00"/>
    <x v="0"/>
    <n v="65"/>
    <x v="0"/>
    <x v="0"/>
    <x v="99"/>
  </r>
  <r>
    <x v="3"/>
    <d v="2025-12-09T00:00:00"/>
    <x v="0"/>
    <n v="55"/>
    <x v="2"/>
    <x v="12"/>
    <x v="100"/>
  </r>
  <r>
    <x v="6"/>
    <d v="2025-12-13T00:00:00"/>
    <x v="0"/>
    <n v="65"/>
    <x v="0"/>
    <x v="0"/>
    <x v="100"/>
  </r>
  <r>
    <x v="1"/>
    <d v="2025-12-18T00:00:00"/>
    <x v="0"/>
    <n v="58"/>
    <x v="0"/>
    <x v="3"/>
    <x v="101"/>
  </r>
  <r>
    <x v="7"/>
    <d v="2025-12-19T00:00:00"/>
    <x v="0"/>
    <n v="74"/>
    <x v="0"/>
    <x v="2"/>
    <x v="101"/>
  </r>
  <r>
    <x v="2"/>
    <d v="2025-12-12T00:00:00"/>
    <x v="0"/>
    <n v="36"/>
    <x v="2"/>
    <x v="3"/>
    <x v="102"/>
  </r>
  <r>
    <x v="3"/>
    <d v="2025-12-20T00:00:00"/>
    <x v="0"/>
    <n v="34"/>
    <x v="0"/>
    <x v="9"/>
    <x v="102"/>
  </r>
  <r>
    <x v="4"/>
    <d v="2025-12-18T00:00:00"/>
    <x v="0"/>
    <n v="45"/>
    <x v="1"/>
    <x v="1"/>
    <x v="102"/>
  </r>
  <r>
    <x v="6"/>
    <d v="2025-12-12T00:00:00"/>
    <x v="0"/>
    <n v="33"/>
    <x v="0"/>
    <x v="0"/>
    <x v="102"/>
  </r>
  <r>
    <x v="7"/>
    <d v="2025-12-17T00:00:00"/>
    <x v="0"/>
    <n v="15"/>
    <x v="7"/>
    <x v="19"/>
    <x v="102"/>
  </r>
  <r>
    <x v="1"/>
    <d v="2025-12-14T00:00:00"/>
    <x v="0"/>
    <n v="48"/>
    <x v="1"/>
    <x v="1"/>
    <x v="103"/>
  </r>
  <r>
    <x v="5"/>
    <d v="2025-12-17T00:00:00"/>
    <x v="0"/>
    <n v="65"/>
    <x v="0"/>
    <x v="3"/>
    <x v="103"/>
  </r>
  <r>
    <x v="0"/>
    <d v="2025-12-20T00:00:00"/>
    <x v="0"/>
    <n v="66"/>
    <x v="2"/>
    <x v="1"/>
    <x v="104"/>
  </r>
  <r>
    <x v="3"/>
    <d v="2025-12-24T00:00:00"/>
    <x v="0"/>
    <n v="65"/>
    <x v="5"/>
    <x v="2"/>
    <x v="105"/>
  </r>
  <r>
    <x v="5"/>
    <d v="2025-12-21T00:00:00"/>
    <x v="0"/>
    <n v="66"/>
    <x v="5"/>
    <x v="19"/>
    <x v="105"/>
  </r>
  <r>
    <x v="1"/>
    <d v="2025-12-20T00:00:00"/>
    <x v="0"/>
    <n v="62"/>
    <x v="0"/>
    <x v="3"/>
    <x v="105"/>
  </r>
  <r>
    <x v="7"/>
    <d v="2025-12-25T00:00:00"/>
    <x v="0"/>
    <n v="60"/>
    <x v="0"/>
    <x v="6"/>
    <x v="105"/>
  </r>
  <r>
    <x v="4"/>
    <d v="2025-12-07T00:00:00"/>
    <x v="0"/>
    <n v="45"/>
    <x v="1"/>
    <x v="1"/>
    <x v="105"/>
  </r>
  <r>
    <x v="0"/>
    <d v="2025-12-11T00:00:00"/>
    <x v="0"/>
    <n v="60"/>
    <x v="2"/>
    <x v="1"/>
    <x v="106"/>
  </r>
  <r>
    <x v="6"/>
    <d v="2025-12-15T00:00:00"/>
    <x v="0"/>
    <n v="66"/>
    <x v="0"/>
    <x v="0"/>
    <x v="106"/>
  </r>
  <r>
    <x v="1"/>
    <d v="2025-12-14T00:00:00"/>
    <x v="0"/>
    <n v="30"/>
    <x v="1"/>
    <x v="3"/>
    <x v="107"/>
  </r>
  <r>
    <x v="5"/>
    <d v="2025-12-28T00:00:00"/>
    <x v="0"/>
    <n v="62"/>
    <x v="0"/>
    <x v="0"/>
    <x v="108"/>
  </r>
  <r>
    <x v="1"/>
    <d v="2025-12-28T00:00:00"/>
    <x v="0"/>
    <n v="65"/>
    <x v="0"/>
    <x v="0"/>
    <x v="109"/>
  </r>
  <r>
    <x v="3"/>
    <d v="2025-12-26T00:00:00"/>
    <x v="0"/>
    <n v="60"/>
    <x v="2"/>
    <x v="1"/>
    <x v="109"/>
  </r>
  <r>
    <x v="0"/>
    <d v="2025-12-29T00:00:00"/>
    <x v="0"/>
    <s v="RVT"/>
    <x v="11"/>
    <x v="6"/>
    <x v="109"/>
  </r>
  <r>
    <x v="7"/>
    <d v="2025-12-24T00:00:00"/>
    <x v="0"/>
    <s v="RVT"/>
    <x v="5"/>
    <x v="6"/>
    <x v="109"/>
  </r>
  <r>
    <x v="4"/>
    <d v="2025-12-23T00:00:00"/>
    <x v="0"/>
    <n v="48"/>
    <x v="1"/>
    <x v="9"/>
    <x v="110"/>
  </r>
  <r>
    <x v="6"/>
    <d v="2025-12-21T00:00:00"/>
    <x v="0"/>
    <n v="74"/>
    <x v="0"/>
    <x v="2"/>
    <x v="110"/>
  </r>
  <r>
    <x v="1"/>
    <d v="2025-12-07T00:00:00"/>
    <x v="0"/>
    <n v="40"/>
    <x v="2"/>
    <x v="2"/>
    <x v="110"/>
  </r>
  <r>
    <x v="5"/>
    <d v="2025-01-03T00:00:00"/>
    <x v="0"/>
    <n v="65"/>
    <x v="5"/>
    <x v="6"/>
    <x v="111"/>
  </r>
  <r>
    <x v="0"/>
    <d v="2025-12-26T00:00:00"/>
    <x v="0"/>
    <n v="55"/>
    <x v="2"/>
    <x v="1"/>
    <x v="111"/>
  </r>
  <r>
    <x v="3"/>
    <d v="2025-12-28T00:00:00"/>
    <x v="0"/>
    <n v="66"/>
    <x v="5"/>
    <x v="19"/>
    <x v="111"/>
  </r>
  <r>
    <x v="7"/>
    <d v="2025-12-26T00:00:00"/>
    <x v="0"/>
    <n v="73"/>
    <x v="0"/>
    <x v="2"/>
    <x v="112"/>
  </r>
  <r>
    <x v="5"/>
    <d v="2026-01-01T00:00:00"/>
    <x v="0"/>
    <n v="65"/>
    <x v="0"/>
    <x v="3"/>
    <x v="112"/>
  </r>
  <r>
    <x v="3"/>
    <d v="2025-12-22T00:00:00"/>
    <x v="0"/>
    <n v="65"/>
    <x v="0"/>
    <x v="3"/>
    <x v="112"/>
  </r>
  <r>
    <x v="0"/>
    <d v="2025-12-28T00:00:00"/>
    <x v="0"/>
    <n v="66"/>
    <x v="5"/>
    <x v="19"/>
    <x v="112"/>
  </r>
  <r>
    <x v="1"/>
    <d v="2025-12-27T00:00:00"/>
    <x v="0"/>
    <n v="66"/>
    <x v="5"/>
    <x v="14"/>
    <x v="112"/>
  </r>
  <r>
    <x v="5"/>
    <d v="2026-01-01T00:00:00"/>
    <x v="0"/>
    <n v="65"/>
    <x v="0"/>
    <x v="3"/>
    <x v="112"/>
  </r>
  <r>
    <x v="6"/>
    <d v="2025-12-21T00:00:00"/>
    <x v="0"/>
    <n v="66"/>
    <x v="0"/>
    <x v="2"/>
    <x v="113"/>
  </r>
  <r>
    <x v="2"/>
    <d v="2025-12-26T00:00:00"/>
    <x v="0"/>
    <n v="46"/>
    <x v="2"/>
    <x v="3"/>
    <x v="114"/>
  </r>
  <r>
    <x v="3"/>
    <d v="2026-01-01T00:00:00"/>
    <x v="0"/>
    <n v="66"/>
    <x v="5"/>
    <x v="6"/>
    <x v="114"/>
  </r>
  <r>
    <x v="1"/>
    <d v="2026-01-05T00:00:00"/>
    <x v="0"/>
    <n v="65"/>
    <x v="0"/>
    <x v="0"/>
    <x v="114"/>
  </r>
  <r>
    <x v="4"/>
    <d v="2025-12-27T00:00:00"/>
    <x v="0"/>
    <n v="45"/>
    <x v="1"/>
    <x v="1"/>
    <x v="114"/>
  </r>
  <r>
    <x v="0"/>
    <d v="2026-01-05T00:00:00"/>
    <x v="0"/>
    <n v="66"/>
    <x v="5"/>
    <x v="19"/>
    <x v="115"/>
  </r>
  <r>
    <x v="5"/>
    <d v="2026-01-09T00:00:00"/>
    <x v="0"/>
    <n v="63"/>
    <x v="0"/>
    <x v="3"/>
    <x v="115"/>
  </r>
  <r>
    <x v="1"/>
    <d v="2026-01-09T00:00:00"/>
    <x v="0"/>
    <n v="49"/>
    <x v="5"/>
    <x v="19"/>
    <x v="115"/>
  </r>
  <r>
    <x v="4"/>
    <d v="2026-01-03T00:00:00"/>
    <x v="0"/>
    <n v="45"/>
    <x v="1"/>
    <x v="6"/>
    <x v="115"/>
  </r>
  <r>
    <x v="7"/>
    <d v="2026-01-05T00:00:00"/>
    <x v="0"/>
    <n v="70"/>
    <x v="0"/>
    <x v="0"/>
    <x v="116"/>
  </r>
  <r>
    <x v="0"/>
    <d v="2026-01-02T00:00:00"/>
    <x v="0"/>
    <n v="55"/>
    <x v="2"/>
    <x v="3"/>
    <x v="116"/>
  </r>
  <r>
    <x v="6"/>
    <d v="2025-12-26T00:00:00"/>
    <x v="0"/>
    <n v="68"/>
    <x v="0"/>
    <x v="0"/>
    <x v="117"/>
  </r>
  <r>
    <x v="2"/>
    <d v="2026-01-06T00:00:00"/>
    <x v="0"/>
    <n v="50"/>
    <x v="2"/>
    <x v="2"/>
    <x v="117"/>
  </r>
  <r>
    <x v="3"/>
    <d v="2026-01-05T00:00:00"/>
    <x v="0"/>
    <n v="68"/>
    <x v="5"/>
    <x v="19"/>
    <x v="117"/>
  </r>
  <r>
    <x v="1"/>
    <d v="2025-12-20T00:00:00"/>
    <x v="0"/>
    <n v="64"/>
    <x v="1"/>
    <x v="9"/>
    <x v="118"/>
  </r>
  <r>
    <x v="5"/>
    <d v="2026-01-11T00:00:00"/>
    <x v="0"/>
    <n v="65"/>
    <x v="0"/>
    <x v="3"/>
    <x v="119"/>
  </r>
  <r>
    <x v="7"/>
    <d v="2026-01-08T00:00:00"/>
    <x v="0"/>
    <n v="70"/>
    <x v="5"/>
    <x v="19"/>
    <x v="119"/>
  </r>
  <r>
    <x v="5"/>
    <d v="2026-01-12T00:00:00"/>
    <x v="0"/>
    <n v="65"/>
    <x v="0"/>
    <x v="3"/>
    <x v="119"/>
  </r>
  <r>
    <x v="1"/>
    <d v="2026-01-09T00:00:00"/>
    <x v="0"/>
    <n v="18"/>
    <x v="5"/>
    <x v="19"/>
    <x v="119"/>
  </r>
  <r>
    <x v="2"/>
    <d v="2026-01-05T00:00:00"/>
    <x v="0"/>
    <n v="60"/>
    <x v="2"/>
    <x v="3"/>
    <x v="120"/>
  </r>
  <r>
    <x v="6"/>
    <d v="2026-01-08T00:00:00"/>
    <x v="0"/>
    <n v="65"/>
    <x v="0"/>
    <x v="3"/>
    <x v="120"/>
  </r>
  <r>
    <x v="3"/>
    <d v="2026-01-05T00:00:00"/>
    <x v="0"/>
    <n v="60"/>
    <x v="2"/>
    <x v="1"/>
    <x v="120"/>
  </r>
  <r>
    <x v="1"/>
    <d v="2026-01-07T00:00:00"/>
    <x v="0"/>
    <n v="66"/>
    <x v="5"/>
    <x v="19"/>
    <x v="121"/>
  </r>
  <r>
    <x v="0"/>
    <d v="2026-01-09T00:00:00"/>
    <x v="0"/>
    <n v="46"/>
    <x v="2"/>
    <x v="0"/>
    <x v="121"/>
  </r>
  <r>
    <x v="4"/>
    <d v="2026-01-14T00:00:00"/>
    <x v="0"/>
    <n v="45"/>
    <x v="1"/>
    <x v="6"/>
    <x v="121"/>
  </r>
  <r>
    <x v="5"/>
    <d v="2026-01-13T00:00:00"/>
    <x v="0"/>
    <n v="65"/>
    <x v="0"/>
    <x v="3"/>
    <x v="122"/>
  </r>
  <r>
    <x v="3"/>
    <d v="2026-01-03T00:00:00"/>
    <x v="0"/>
    <n v="66"/>
    <x v="4"/>
    <x v="3"/>
    <x v="123"/>
  </r>
  <r>
    <x v="7"/>
    <d v="2026-01-14T00:00:00"/>
    <x v="0"/>
    <n v="70"/>
    <x v="5"/>
    <x v="19"/>
    <x v="123"/>
  </r>
  <r>
    <x v="4"/>
    <d v="2026-01-15T00:00:00"/>
    <x v="0"/>
    <n v="45"/>
    <x v="1"/>
    <x v="1"/>
    <x v="124"/>
  </r>
  <r>
    <x v="1"/>
    <d v="2026-01-16T00:00:00"/>
    <x v="0"/>
    <n v="60"/>
    <x v="0"/>
    <x v="3"/>
    <x v="124"/>
  </r>
  <r>
    <x v="6"/>
    <d v="2025-12-29T00:00:00"/>
    <x v="0"/>
    <n v="70"/>
    <x v="0"/>
    <x v="2"/>
    <x v="124"/>
  </r>
  <r>
    <x v="0"/>
    <d v="2026-01-17T00:00:00"/>
    <x v="0"/>
    <n v="60"/>
    <x v="5"/>
    <x v="14"/>
    <x v="125"/>
  </r>
  <r>
    <x v="5"/>
    <d v="2026-01-17T00:00:00"/>
    <x v="0"/>
    <n v="65"/>
    <x v="5"/>
    <x v="6"/>
    <x v="125"/>
  </r>
  <r>
    <x v="3"/>
    <d v="2026-01-09T00:00:00"/>
    <x v="0"/>
    <n v="60"/>
    <x v="2"/>
    <x v="0"/>
    <x v="126"/>
  </r>
  <r>
    <x v="7"/>
    <d v="2026-01-16T00:00:00"/>
    <x v="0"/>
    <n v="65"/>
    <x v="0"/>
    <x v="0"/>
    <x v="126"/>
  </r>
  <r>
    <x v="5"/>
    <d v="2026-01-19T00:00:00"/>
    <x v="0"/>
    <n v="66"/>
    <x v="5"/>
    <x v="19"/>
    <x v="127"/>
  </r>
  <r>
    <x v="0"/>
    <d v="2026-01-20T00:00:00"/>
    <x v="0"/>
    <n v="60"/>
    <x v="0"/>
    <x v="3"/>
    <x v="127"/>
  </r>
  <r>
    <x v="1"/>
    <d v="2026-01-06T00:00:00"/>
    <x v="0"/>
    <n v="55"/>
    <x v="2"/>
    <x v="0"/>
    <x v="127"/>
  </r>
  <r>
    <x v="2"/>
    <d v="2026-01-10T00:00:00"/>
    <x v="0"/>
    <n v="66"/>
    <x v="2"/>
    <x v="20"/>
    <x v="128"/>
  </r>
  <r>
    <x v="3"/>
    <d v="2026-01-20T00:00:00"/>
    <x v="0"/>
    <n v="66"/>
    <x v="5"/>
    <x v="19"/>
    <x v="128"/>
  </r>
  <r>
    <x v="5"/>
    <d v="2026-01-16T00:00:00"/>
    <x v="0"/>
    <n v="66"/>
    <x v="5"/>
    <x v="19"/>
    <x v="128"/>
  </r>
  <r>
    <x v="6"/>
    <d v="2026-01-12T00:00:00"/>
    <x v="0"/>
    <s v="RVT"/>
    <x v="0"/>
    <x v="6"/>
    <x v="129"/>
  </r>
  <r>
    <x v="1"/>
    <d v="2026-01-17T00:00:00"/>
    <x v="0"/>
    <n v="65"/>
    <x v="0"/>
    <x v="0"/>
    <x v="129"/>
  </r>
  <r>
    <x v="0"/>
    <d v="2026-01-12T00:00:00"/>
    <x v="0"/>
    <n v="33"/>
    <x v="2"/>
    <x v="3"/>
    <x v="130"/>
  </r>
  <r>
    <x v="3"/>
    <d v="2026-01-21T00:00:00"/>
    <x v="0"/>
    <s v="RVT"/>
    <x v="2"/>
    <x v="1"/>
    <x v="130"/>
  </r>
  <r>
    <x v="5"/>
    <d v="2026-01-16T00:00:00"/>
    <x v="0"/>
    <n v="65"/>
    <x v="0"/>
    <x v="3"/>
    <x v="130"/>
  </r>
  <r>
    <x v="4"/>
    <d v="2026-01-21T00:00:00"/>
    <x v="0"/>
    <s v="RVT"/>
    <x v="1"/>
    <x v="6"/>
    <x v="130"/>
  </r>
  <r>
    <x v="1"/>
    <d v="2026-01-22T00:00:00"/>
    <x v="0"/>
    <n v="60"/>
    <x v="0"/>
    <x v="3"/>
    <x v="131"/>
  </r>
  <r>
    <x v="6"/>
    <d v="2026-01-05T00:00:00"/>
    <x v="0"/>
    <n v="68"/>
    <x v="0"/>
    <x v="0"/>
    <x v="132"/>
  </r>
  <r>
    <x v="1"/>
    <d v="2026-01-21T00:00:00"/>
    <x v="0"/>
    <n v="25"/>
    <x v="1"/>
    <x v="3"/>
    <x v="132"/>
  </r>
  <r>
    <x v="2"/>
    <d v="2026-01-24T00:00:00"/>
    <x v="0"/>
    <n v="47"/>
    <x v="2"/>
    <x v="2"/>
    <x v="133"/>
  </r>
  <r>
    <x v="0"/>
    <d v="2026-01-21T00:00:00"/>
    <x v="0"/>
    <n v="60"/>
    <x v="0"/>
    <x v="3"/>
    <x v="133"/>
  </r>
  <r>
    <x v="5"/>
    <d v="2026-01-21T00:00:00"/>
    <x v="0"/>
    <n v="68"/>
    <x v="0"/>
    <x v="0"/>
    <x v="134"/>
  </r>
  <r>
    <x v="3"/>
    <d v="2026-01-24T00:00:00"/>
    <x v="0"/>
    <s v="RVT"/>
    <x v="5"/>
    <x v="19"/>
    <x v="135"/>
  </r>
  <r>
    <x v="7"/>
    <d v="2026-01-17T00:00:00"/>
    <x v="0"/>
    <n v="70"/>
    <x v="6"/>
    <x v="6"/>
    <x v="135"/>
  </r>
  <r>
    <x v="5"/>
    <d v="2026-01-23T00:00:00"/>
    <x v="0"/>
    <n v="68"/>
    <x v="5"/>
    <x v="6"/>
    <x v="136"/>
  </r>
  <r>
    <x v="1"/>
    <d v="2026-01-14T00:00:00"/>
    <x v="0"/>
    <n v="25"/>
    <x v="2"/>
    <x v="1"/>
    <x v="136"/>
  </r>
  <r>
    <x v="6"/>
    <d v="2026-01-19T00:00:00"/>
    <x v="0"/>
    <n v="73"/>
    <x v="0"/>
    <x v="0"/>
    <x v="136"/>
  </r>
  <r>
    <x v="5"/>
    <d v="2026-01-28T00:00:00"/>
    <x v="0"/>
    <n v="65"/>
    <x v="0"/>
    <x v="3"/>
    <x v="137"/>
  </r>
  <r>
    <x v="4"/>
    <d v="2026-01-27T00:00:00"/>
    <x v="0"/>
    <n v="48"/>
    <x v="1"/>
    <x v="9"/>
    <x v="137"/>
  </r>
  <r>
    <x v="3"/>
    <d v="2026-01-21T00:00:00"/>
    <x v="0"/>
    <s v="RVT"/>
    <x v="2"/>
    <x v="1"/>
    <x v="137"/>
  </r>
  <r>
    <x v="5"/>
    <d v="2026-01-25T00:00:00"/>
    <x v="0"/>
    <n v="65"/>
    <x v="5"/>
    <x v="19"/>
    <x v="138"/>
  </r>
  <r>
    <x v="2"/>
    <d v="2026-02-01T00:00:00"/>
    <x v="0"/>
    <n v="48"/>
    <x v="2"/>
    <x v="21"/>
    <x v="139"/>
  </r>
  <r>
    <x v="0"/>
    <d v="2026-01-31T00:00:00"/>
    <x v="0"/>
    <n v="60"/>
    <x v="5"/>
    <x v="19"/>
    <x v="139"/>
  </r>
  <r>
    <x v="3"/>
    <d v="2026-01-24T00:00:00"/>
    <x v="0"/>
    <n v="58"/>
    <x v="2"/>
    <x v="12"/>
    <x v="139"/>
  </r>
  <r>
    <x v="1"/>
    <d v="2026-01-22T00:00:00"/>
    <x v="0"/>
    <n v="50"/>
    <x v="2"/>
    <x v="1"/>
    <x v="139"/>
  </r>
  <r>
    <x v="7"/>
    <d v="2026-01-29T00:00:00"/>
    <x v="0"/>
    <n v="73"/>
    <x v="0"/>
    <x v="9"/>
    <x v="139"/>
  </r>
  <r>
    <x v="6"/>
    <d v="2026-01-23T00:00:00"/>
    <x v="0"/>
    <n v="68"/>
    <x v="0"/>
    <x v="2"/>
    <x v="140"/>
  </r>
  <r>
    <x v="5"/>
    <d v="2026-02-01T00:00:00"/>
    <x v="0"/>
    <n v="65"/>
    <x v="0"/>
    <x v="3"/>
    <x v="140"/>
  </r>
  <r>
    <x v="3"/>
    <d v="2026-02-01T00:00:00"/>
    <x v="0"/>
    <n v="35"/>
    <x v="2"/>
    <x v="3"/>
    <x v="140"/>
  </r>
  <r>
    <x v="1"/>
    <d v="2026-02-02T00:00:00"/>
    <x v="0"/>
    <n v="61"/>
    <x v="0"/>
    <x v="3"/>
    <x v="140"/>
  </r>
  <r>
    <x v="6"/>
    <d v="2026-01-29T00:00:00"/>
    <x v="0"/>
    <n v="65"/>
    <x v="0"/>
    <x v="3"/>
    <x v="140"/>
  </r>
  <r>
    <x v="2"/>
    <d v="2026-02-02T00:00:00"/>
    <x v="0"/>
    <n v="30"/>
    <x v="2"/>
    <x v="3"/>
    <x v="141"/>
  </r>
  <r>
    <x v="7"/>
    <d v="2026-01-24T00:00:00"/>
    <x v="0"/>
    <n v="68"/>
    <x v="5"/>
    <x v="19"/>
    <x v="141"/>
  </r>
  <r>
    <x v="5"/>
    <d v="2026-01-29T00:00:00"/>
    <x v="0"/>
    <n v="66"/>
    <x v="5"/>
    <x v="14"/>
    <x v="142"/>
  </r>
  <r>
    <x v="3"/>
    <d v="2026-02-03T00:00:00"/>
    <x v="0"/>
    <n v="30"/>
    <x v="2"/>
    <x v="3"/>
    <x v="142"/>
  </r>
  <r>
    <x v="1"/>
    <d v="2026-01-18T00:00:00"/>
    <x v="0"/>
    <n v="30"/>
    <x v="1"/>
    <x v="3"/>
    <x v="142"/>
  </r>
  <r>
    <x v="0"/>
    <d v="2026-02-04T00:00:00"/>
    <x v="0"/>
    <s v="RVT"/>
    <x v="11"/>
    <x v="6"/>
    <x v="142"/>
  </r>
  <r>
    <x v="4"/>
    <d v="2026-02-02T00:00:00"/>
    <x v="0"/>
    <n v="45"/>
    <x v="1"/>
    <x v="6"/>
    <x v="143"/>
  </r>
  <r>
    <x v="2"/>
    <d v="2026-02-05T00:00:00"/>
    <x v="0"/>
    <s v="RVT"/>
    <x v="11"/>
    <x v="6"/>
    <x v="144"/>
  </r>
  <r>
    <x v="3"/>
    <d v="2026-01-28T00:00:00"/>
    <x v="0"/>
    <n v="65"/>
    <x v="0"/>
    <x v="3"/>
    <x v="144"/>
  </r>
  <r>
    <x v="5"/>
    <d v="2026-02-06T00:00:00"/>
    <x v="0"/>
    <n v="65"/>
    <x v="0"/>
    <x v="3"/>
    <x v="144"/>
  </r>
  <r>
    <x v="1"/>
    <d v="2026-02-03T00:00:00"/>
    <x v="0"/>
    <n v="61"/>
    <x v="0"/>
    <x v="3"/>
    <x v="144"/>
  </r>
  <r>
    <x v="7"/>
    <d v="2026-02-04T00:00:00"/>
    <x v="0"/>
    <n v="70"/>
    <x v="0"/>
    <x v="2"/>
    <x v="145"/>
  </r>
  <r>
    <x v="3"/>
    <d v="2026-01-31T00:00:00"/>
    <x v="0"/>
    <n v="35"/>
    <x v="2"/>
    <x v="3"/>
    <x v="145"/>
  </r>
  <r>
    <x v="0"/>
    <d v="2026-02-05T00:00:00"/>
    <x v="0"/>
    <n v="68"/>
    <x v="0"/>
    <x v="4"/>
    <x v="145"/>
  </r>
  <r>
    <x v="2"/>
    <d v="2026-02-03T00:00:00"/>
    <x v="0"/>
    <n v="30"/>
    <x v="2"/>
    <x v="3"/>
    <x v="146"/>
  </r>
  <r>
    <x v="3"/>
    <d v="2026-01-24T00:00:00"/>
    <x v="0"/>
    <s v="RVT"/>
    <x v="5"/>
    <x v="19"/>
    <x v="146"/>
  </r>
  <r>
    <x v="5"/>
    <d v="2026-02-07T00:00:00"/>
    <x v="0"/>
    <n v="66"/>
    <x v="5"/>
    <x v="19"/>
    <x v="146"/>
  </r>
  <r>
    <x v="6"/>
    <d v="2026-01-26T00:00:00"/>
    <x v="0"/>
    <n v="74"/>
    <x v="0"/>
    <x v="0"/>
    <x v="146"/>
  </r>
  <r>
    <x v="1"/>
    <d v="2026-01-31T00:00:00"/>
    <x v="0"/>
    <n v="53"/>
    <x v="1"/>
    <x v="1"/>
    <x v="147"/>
  </r>
  <r>
    <x v="4"/>
    <d v="2026-01-30T00:00:00"/>
    <x v="0"/>
    <n v="45"/>
    <x v="1"/>
    <x v="1"/>
    <x v="147"/>
  </r>
  <r>
    <x v="0"/>
    <d v="2026-02-01T00:00:00"/>
    <x v="0"/>
    <n v="50"/>
    <x v="5"/>
    <x v="19"/>
    <x v="148"/>
  </r>
  <r>
    <x v="6"/>
    <d v="2026-02-02T00:00:00"/>
    <x v="0"/>
    <n v="33"/>
    <x v="0"/>
    <x v="3"/>
    <x v="148"/>
  </r>
  <r>
    <x v="7"/>
    <d v="2026-02-05T00:00:00"/>
    <x v="0"/>
    <s v="RVT"/>
    <x v="11"/>
    <x v="6"/>
    <x v="148"/>
  </r>
  <r>
    <x v="5"/>
    <d v="2026-02-11T00:00:00"/>
    <x v="0"/>
    <n v="63"/>
    <x v="0"/>
    <x v="3"/>
    <x v="148"/>
  </r>
  <r>
    <x v="3"/>
    <d v="2026-02-01T00:00:00"/>
    <x v="0"/>
    <n v="66"/>
    <x v="0"/>
    <x v="0"/>
    <x v="149"/>
  </r>
  <r>
    <x v="2"/>
    <d v="2026-02-02T00:00:00"/>
    <x v="0"/>
    <n v="28"/>
    <x v="2"/>
    <x v="3"/>
    <x v="149"/>
  </r>
  <r>
    <x v="1"/>
    <d v="2026-02-07T00:00:00"/>
    <x v="0"/>
    <n v="65"/>
    <x v="0"/>
    <x v="2"/>
    <x v="149"/>
  </r>
  <r>
    <x v="3"/>
    <d v="2026-02-03T00:00:00"/>
    <x v="0"/>
    <n v="24"/>
    <x v="2"/>
    <x v="1"/>
    <x v="150"/>
  </r>
  <r>
    <x v="5"/>
    <d v="2026-02-10T00:00:00"/>
    <x v="0"/>
    <n v="65"/>
    <x v="0"/>
    <x v="3"/>
    <x v="150"/>
  </r>
  <r>
    <x v="4"/>
    <d v="2026-02-09T00:00:00"/>
    <x v="0"/>
    <n v="45"/>
    <x v="1"/>
    <x v="6"/>
    <x v="150"/>
  </r>
  <r>
    <x v="7"/>
    <d v="2026-02-10T00:00:00"/>
    <x v="0"/>
    <n v="65"/>
    <x v="0"/>
    <x v="6"/>
    <x v="151"/>
  </r>
  <r>
    <x v="1"/>
    <d v="2026-02-06T00:00:00"/>
    <x v="0"/>
    <n v="66"/>
    <x v="0"/>
    <x v="0"/>
    <x v="151"/>
  </r>
  <r>
    <x v="6"/>
    <d v="2026-02-02T00:00:00"/>
    <x v="0"/>
    <n v="33"/>
    <x v="0"/>
    <x v="3"/>
    <x v="151"/>
  </r>
  <r>
    <x v="0"/>
    <d v="2026-02-09T00:00:00"/>
    <x v="0"/>
    <n v="67"/>
    <x v="5"/>
    <x v="6"/>
    <x v="152"/>
  </r>
  <r>
    <x v="3"/>
    <d v="2026-02-08T00:00:00"/>
    <x v="0"/>
    <n v="38"/>
    <x v="2"/>
    <x v="22"/>
    <x v="152"/>
  </r>
  <r>
    <x v="1"/>
    <d v="2026-02-13T00:00:00"/>
    <x v="0"/>
    <n v="62"/>
    <x v="0"/>
    <x v="3"/>
    <x v="153"/>
  </r>
  <r>
    <x v="6"/>
    <d v="2026-02-02T00:00:00"/>
    <x v="0"/>
    <n v="66"/>
    <x v="0"/>
    <x v="0"/>
    <x v="153"/>
  </r>
  <r>
    <x v="2"/>
    <d v="2026-02-07T00:00:00"/>
    <x v="0"/>
    <n v="55"/>
    <x v="2"/>
    <x v="12"/>
    <x v="154"/>
  </r>
  <r>
    <x v="5"/>
    <d v="2026-02-11T00:00:00"/>
    <x v="0"/>
    <n v="65"/>
    <x v="0"/>
    <x v="0"/>
    <x v="154"/>
  </r>
  <r>
    <x v="0"/>
    <d v="2026-02-07T00:00:00"/>
    <x v="0"/>
    <n v="66"/>
    <x v="2"/>
    <x v="1"/>
    <x v="154"/>
  </r>
  <r>
    <x v="4"/>
    <d v="2026-02-15T00:00:00"/>
    <x v="0"/>
    <n v="45"/>
    <x v="1"/>
    <x v="6"/>
    <x v="154"/>
  </r>
  <r>
    <x v="3"/>
    <d v="2026-02-11T00:00:00"/>
    <x v="0"/>
    <s v="RVT"/>
    <x v="11"/>
    <x v="6"/>
    <x v="155"/>
  </r>
  <r>
    <x v="1"/>
    <d v="2026-02-06T00:00:00"/>
    <x v="0"/>
    <n v="33"/>
    <x v="2"/>
    <x v="0"/>
    <x v="155"/>
  </r>
  <r>
    <x v="7"/>
    <d v="2026-02-12T00:00:00"/>
    <x v="0"/>
    <n v="60"/>
    <x v="0"/>
    <x v="3"/>
    <x v="155"/>
  </r>
  <r>
    <x v="0"/>
    <d v="2026-02-10T00:00:00"/>
    <x v="0"/>
    <n v="67"/>
    <x v="0"/>
    <x v="9"/>
    <x v="156"/>
  </r>
  <r>
    <x v="3"/>
    <d v="2026-02-17T00:00:00"/>
    <x v="0"/>
    <n v="60"/>
    <x v="2"/>
    <x v="1"/>
    <x v="157"/>
  </r>
  <r>
    <x v="5"/>
    <d v="2026-02-13T00:00:00"/>
    <x v="0"/>
    <n v="68"/>
    <x v="5"/>
    <x v="6"/>
    <x v="157"/>
  </r>
  <r>
    <x v="1"/>
    <d v="2026-02-13T00:00:00"/>
    <x v="0"/>
    <n v="63"/>
    <x v="0"/>
    <x v="6"/>
    <x v="158"/>
  </r>
  <r>
    <x v="6"/>
    <d v="2026-02-11T00:00:00"/>
    <x v="0"/>
    <n v="68"/>
    <x v="0"/>
    <x v="0"/>
    <x v="158"/>
  </r>
  <r>
    <x v="3"/>
    <d v="2026-02-11T00:00:00"/>
    <x v="0"/>
    <n v="20"/>
    <x v="2"/>
    <x v="2"/>
    <x v="158"/>
  </r>
  <r>
    <x v="5"/>
    <d v="2026-02-18T00:00:00"/>
    <x v="0"/>
    <n v="63"/>
    <x v="0"/>
    <x v="3"/>
    <x v="159"/>
  </r>
  <r>
    <x v="4"/>
    <d v="2026-02-18T00:00:00"/>
    <x v="0"/>
    <n v="45"/>
    <x v="1"/>
    <x v="6"/>
    <x v="159"/>
  </r>
  <r>
    <x v="3"/>
    <d v="2026-02-05T00:00:00"/>
    <x v="0"/>
    <n v="31"/>
    <x v="0"/>
    <x v="3"/>
    <x v="159"/>
  </r>
  <r>
    <x v="7"/>
    <d v="2026-02-15T00:00:00"/>
    <x v="0"/>
    <n v="71"/>
    <x v="5"/>
    <x v="19"/>
    <x v="159"/>
  </r>
  <r>
    <x v="2"/>
    <d v="2026-02-10T00:00:00"/>
    <x v="0"/>
    <n v="35"/>
    <x v="2"/>
    <x v="0"/>
    <x v="160"/>
  </r>
  <r>
    <x v="1"/>
    <d v="2026-02-17T00:00:00"/>
    <x v="0"/>
    <n v="65"/>
    <x v="0"/>
    <x v="0"/>
    <x v="160"/>
  </r>
  <r>
    <x v="0"/>
    <d v="2026-02-14T00:00:00"/>
    <x v="0"/>
    <n v="60"/>
    <x v="0"/>
    <x v="3"/>
    <x v="161"/>
  </r>
  <r>
    <x v="3"/>
    <d v="2026-02-12T00:00:00"/>
    <x v="0"/>
    <n v="48"/>
    <x v="2"/>
    <x v="1"/>
    <x v="161"/>
  </r>
  <r>
    <x v="7"/>
    <d v="2026-02-20T00:00:00"/>
    <x v="0"/>
    <n v="60"/>
    <x v="0"/>
    <x v="1"/>
    <x v="162"/>
  </r>
  <r>
    <x v="5"/>
    <d v="2026-02-23T00:00:00"/>
    <x v="0"/>
    <n v="65"/>
    <x v="0"/>
    <x v="0"/>
    <x v="162"/>
  </r>
  <r>
    <x v="1"/>
    <d v="2026-02-13T00:00:00"/>
    <x v="0"/>
    <n v="53"/>
    <x v="1"/>
    <x v="1"/>
    <x v="163"/>
  </r>
  <r>
    <x v="6"/>
    <d v="2026-02-20T00:00:00"/>
    <x v="0"/>
    <n v="68"/>
    <x v="5"/>
    <x v="19"/>
    <x v="163"/>
  </r>
  <r>
    <x v="2"/>
    <d v="2026-02-11T00:00:00"/>
    <x v="0"/>
    <n v="30"/>
    <x v="2"/>
    <x v="2"/>
    <x v="163"/>
  </r>
  <r>
    <x v="3"/>
    <d v="2026-02-20T00:00:00"/>
    <x v="0"/>
    <n v="66"/>
    <x v="5"/>
    <x v="19"/>
    <x v="164"/>
  </r>
  <r>
    <x v="7"/>
    <d v="2026-02-20T00:00:00"/>
    <x v="0"/>
    <n v="60"/>
    <x v="0"/>
    <x v="3"/>
    <x v="164"/>
  </r>
  <r>
    <x v="0"/>
    <d v="2026-02-09T00:00:00"/>
    <x v="0"/>
    <n v="56"/>
    <x v="2"/>
    <x v="10"/>
    <x v="165"/>
  </r>
  <r>
    <x v="5"/>
    <d v="2026-02-13T00:00:00"/>
    <x v="0"/>
    <n v="60"/>
    <x v="5"/>
    <x v="14"/>
    <x v="165"/>
  </r>
  <r>
    <x v="1"/>
    <d v="2026-02-19T00:00:00"/>
    <x v="0"/>
    <n v="65"/>
    <x v="0"/>
    <x v="1"/>
    <x v="165"/>
  </r>
  <r>
    <x v="2"/>
    <d v="2026-02-22T00:00:00"/>
    <x v="0"/>
    <n v="63"/>
    <x v="2"/>
    <x v="6"/>
    <x v="166"/>
  </r>
  <r>
    <x v="5"/>
    <d v="2026-02-27T00:00:00"/>
    <x v="0"/>
    <n v="65"/>
    <x v="0"/>
    <x v="3"/>
    <x v="166"/>
  </r>
  <r>
    <x v="4"/>
    <d v="2026-02-26T00:00:00"/>
    <x v="0"/>
    <n v="45"/>
    <x v="1"/>
    <x v="6"/>
    <x v="166"/>
  </r>
  <r>
    <x v="6"/>
    <d v="2026-02-18T00:00:00"/>
    <x v="0"/>
    <n v="68"/>
    <x v="0"/>
    <x v="0"/>
    <x v="166"/>
  </r>
  <r>
    <x v="0"/>
    <d v="2026-02-16T00:00:00"/>
    <x v="0"/>
    <n v="65"/>
    <x v="2"/>
    <x v="6"/>
    <x v="167"/>
  </r>
  <r>
    <x v="3"/>
    <d v="2026-02-20T00:00:00"/>
    <x v="0"/>
    <n v="65"/>
    <x v="2"/>
    <x v="6"/>
    <x v="167"/>
  </r>
  <r>
    <x v="7"/>
    <d v="2026-02-23T00:00:00"/>
    <x v="0"/>
    <n v="65"/>
    <x v="0"/>
    <x v="3"/>
    <x v="167"/>
  </r>
  <r>
    <x v="1"/>
    <d v="2026-02-19T00:00:00"/>
    <x v="0"/>
    <n v="66"/>
    <x v="0"/>
    <x v="0"/>
    <x v="168"/>
  </r>
  <r>
    <x v="5"/>
    <d v="2026-02-24T00:00:00"/>
    <x v="0"/>
    <n v="60"/>
    <x v="0"/>
    <x v="3"/>
    <x v="168"/>
  </r>
  <r>
    <x v="1"/>
    <d v="2026-02-16T00:00:00"/>
    <x v="0"/>
    <s v="RVT"/>
    <x v="11"/>
    <x v="6"/>
    <x v="168"/>
  </r>
  <r>
    <x v="4"/>
    <d v="2026-02-25T00:00:00"/>
    <x v="0"/>
    <n v="33"/>
    <x v="1"/>
    <x v="6"/>
    <x v="168"/>
  </r>
  <r>
    <x v="0"/>
    <d v="2026-02-26T00:00:00"/>
    <x v="0"/>
    <n v="65"/>
    <x v="0"/>
    <x v="0"/>
    <x v="169"/>
  </r>
  <r>
    <x v="3"/>
    <d v="2026-02-28T00:00:00"/>
    <x v="0"/>
    <n v="66"/>
    <x v="5"/>
    <x v="14"/>
    <x v="169"/>
  </r>
  <r>
    <x v="6"/>
    <d v="2026-02-23T00:00:00"/>
    <x v="0"/>
    <n v="65"/>
    <x v="0"/>
    <x v="3"/>
    <x v="169"/>
  </r>
  <r>
    <x v="5"/>
    <d v="2026-03-04T00:00:00"/>
    <x v="0"/>
    <n v="65"/>
    <x v="0"/>
    <x v="3"/>
    <x v="170"/>
  </r>
  <r>
    <x v="1"/>
    <d v="2026-02-27T00:00:00"/>
    <x v="0"/>
    <n v="66"/>
    <x v="5"/>
    <x v="19"/>
    <x v="170"/>
  </r>
  <r>
    <x v="4"/>
    <d v="2026-02-26T00:00:00"/>
    <x v="0"/>
    <n v="45"/>
    <x v="1"/>
    <x v="1"/>
    <x v="171"/>
  </r>
  <r>
    <x v="3"/>
    <d v="2026-03-03T00:00:00"/>
    <x v="0"/>
    <n v="66"/>
    <x v="2"/>
    <x v="1"/>
    <x v="171"/>
  </r>
  <r>
    <x v="7"/>
    <d v="2026-03-02T00:00:00"/>
    <x v="0"/>
    <n v="65"/>
    <x v="0"/>
    <x v="0"/>
    <x v="171"/>
  </r>
  <r>
    <x v="0"/>
    <d v="2026-03-03T00:00:00"/>
    <x v="0"/>
    <n v="43"/>
    <x v="2"/>
    <x v="0"/>
    <x v="172"/>
  </r>
  <r>
    <x v="5"/>
    <d v="2026-03-06T00:00:00"/>
    <x v="0"/>
    <n v="65"/>
    <x v="5"/>
    <x v="19"/>
    <x v="172"/>
  </r>
  <r>
    <x v="3"/>
    <d v="2026-03-06T00:00:00"/>
    <x v="0"/>
    <n v="67"/>
    <x v="5"/>
    <x v="19"/>
    <x v="173"/>
  </r>
  <r>
    <x v="6"/>
    <d v="2026-02-20T00:00:00"/>
    <x v="0"/>
    <n v="74"/>
    <x v="0"/>
    <x v="2"/>
    <x v="173"/>
  </r>
  <r>
    <x v="2"/>
    <d v="2026-03-09T00:00:00"/>
    <x v="1"/>
    <n v="30"/>
    <x v="2"/>
    <x v="2"/>
    <x v="174"/>
  </r>
  <r>
    <x v="5"/>
    <d v="2026-03-04T00:00:00"/>
    <x v="0"/>
    <n v="65"/>
    <x v="0"/>
    <x v="3"/>
    <x v="174"/>
  </r>
  <r>
    <x v="1"/>
    <d v="2027-02-27T00:00:00"/>
    <x v="0"/>
    <n v="65"/>
    <x v="0"/>
    <x v="3"/>
    <x v="174"/>
  </r>
  <r>
    <x v="0"/>
    <d v="2026-03-09T00:00:00"/>
    <x v="0"/>
    <n v="67"/>
    <x v="5"/>
    <x v="6"/>
    <x v="175"/>
  </r>
  <r>
    <x v="1"/>
    <d v="2026-03-06T00:00:00"/>
    <x v="0"/>
    <n v="70"/>
    <x v="2"/>
    <x v="6"/>
    <x v="176"/>
  </r>
  <r>
    <x v="3"/>
    <d v="2026-03-08T00:00:00"/>
    <x v="0"/>
    <n v="66"/>
    <x v="1"/>
    <x v="19"/>
    <x v="177"/>
  </r>
  <r>
    <x v="5"/>
    <d v="2026-03-06T00:00:00"/>
    <x v="0"/>
    <n v="65"/>
    <x v="0"/>
    <x v="3"/>
    <x v="177"/>
  </r>
  <r>
    <x v="6"/>
    <d v="2026-02-27T00:00:00"/>
    <x v="0"/>
    <n v="61"/>
    <x v="0"/>
    <x v="6"/>
    <x v="177"/>
  </r>
  <r>
    <x v="4"/>
    <d v="2026-03-02T00:00:00"/>
    <x v="0"/>
    <n v="45"/>
    <x v="1"/>
    <x v="6"/>
    <x v="177"/>
  </r>
  <r>
    <x v="1"/>
    <d v="2026-03-06T00:00:00"/>
    <x v="0"/>
    <n v="33"/>
    <x v="1"/>
    <x v="3"/>
    <x v="178"/>
  </r>
  <r>
    <x v="2"/>
    <d v="2026-02-28T00:00:00"/>
    <x v="0"/>
    <n v="35"/>
    <x v="2"/>
    <x v="3"/>
    <x v="178"/>
  </r>
  <r>
    <x v="7"/>
    <d v="2026-03-09T00:00:00"/>
    <x v="0"/>
    <n v="67"/>
    <x v="0"/>
    <x v="23"/>
    <x v="179"/>
  </r>
  <r>
    <x v="5"/>
    <d v="2026-03-12T00:00:00"/>
    <x v="0"/>
    <n v="65"/>
    <x v="5"/>
    <x v="19"/>
    <x v="179"/>
  </r>
  <r>
    <x v="3"/>
    <d v="2026-03-07T00:00:00"/>
    <x v="0"/>
    <n v="25"/>
    <x v="4"/>
    <x v="3"/>
    <x v="180"/>
  </r>
  <r>
    <x v="5"/>
    <d v="2026-03-08T00:00:00"/>
    <x v="0"/>
    <n v="65"/>
    <x v="0"/>
    <x v="0"/>
    <x v="181"/>
  </r>
  <r>
    <x v="6"/>
    <d v="2026-02-28T00:00:00"/>
    <x v="0"/>
    <n v="68"/>
    <x v="0"/>
    <x v="0"/>
    <x v="181"/>
  </r>
  <r>
    <x v="3"/>
    <d v="2026-03-09T00:00:00"/>
    <x v="0"/>
    <n v="20"/>
    <x v="2"/>
    <x v="2"/>
    <x v="181"/>
  </r>
  <r>
    <x v="0"/>
    <d v="2026-03-06T00:00:00"/>
    <x v="0"/>
    <n v="65"/>
    <x v="0"/>
    <x v="9"/>
    <x v="182"/>
  </r>
  <r>
    <x v="1"/>
    <d v="2026-02-26T00:00:00"/>
    <x v="0"/>
    <n v="65"/>
    <x v="0"/>
    <x v="2"/>
    <x v="182"/>
  </r>
  <r>
    <x v="2"/>
    <d v="2026-03-13T00:00:00"/>
    <x v="0"/>
    <n v="32"/>
    <x v="2"/>
    <x v="3"/>
    <x v="183"/>
  </r>
  <r>
    <x v="4"/>
    <d v="2026-03-05T00:00:00"/>
    <x v="0"/>
    <n v="45"/>
    <x v="1"/>
    <x v="6"/>
    <x v="183"/>
  </r>
  <r>
    <x v="3"/>
    <d v="2026-03-07T00:00:00"/>
    <x v="0"/>
    <n v="25"/>
    <x v="4"/>
    <x v="3"/>
    <x v="184"/>
  </r>
  <r>
    <x v="5"/>
    <d v="2026-03-13T00:00:00"/>
    <x v="0"/>
    <n v="65"/>
    <x v="5"/>
    <x v="19"/>
    <x v="184"/>
  </r>
  <r>
    <x v="1"/>
    <d v="2026-02-27T00:00:00"/>
    <x v="0"/>
    <n v="67"/>
    <x v="5"/>
    <x v="19"/>
    <x v="184"/>
  </r>
  <r>
    <x v="0"/>
    <d v="2026-03-17T00:00:00"/>
    <x v="0"/>
    <n v="50"/>
    <x v="2"/>
    <x v="1"/>
    <x v="184"/>
  </r>
  <r>
    <x v="3"/>
    <d v="2026-03-08T00:00:00"/>
    <x v="0"/>
    <n v="50"/>
    <x v="2"/>
    <x v="3"/>
    <x v="185"/>
  </r>
  <r>
    <x v="1"/>
    <d v="2026-03-11T00:00:00"/>
    <x v="0"/>
    <n v="60"/>
    <x v="0"/>
    <x v="3"/>
    <x v="185"/>
  </r>
  <r>
    <x v="4"/>
    <d v="2026-03-21T00:00:00"/>
    <x v="0"/>
    <n v="45"/>
    <x v="1"/>
    <x v="6"/>
    <x v="185"/>
  </r>
  <r>
    <x v="5"/>
    <d v="2026-03-06T00:00:00"/>
    <x v="0"/>
    <n v="65"/>
    <x v="0"/>
    <x v="3"/>
    <x v="185"/>
  </r>
  <r>
    <x v="1"/>
    <d v="2026-03-09T00:00:00"/>
    <x v="0"/>
    <n v="63"/>
    <x v="0"/>
    <x v="3"/>
    <x v="186"/>
  </r>
  <r>
    <x v="6"/>
    <d v="2026-03-14T00:00:00"/>
    <x v="0"/>
    <n v="68"/>
    <x v="0"/>
    <x v="0"/>
    <x v="186"/>
  </r>
  <r>
    <x v="7"/>
    <d v="2026-03-15T00:00:00"/>
    <x v="0"/>
    <n v="67"/>
    <x v="0"/>
    <x v="0"/>
    <x v="186"/>
  </r>
  <r>
    <x v="5"/>
    <d v="2026-03-22T00:00:00"/>
    <x v="0"/>
    <n v="65"/>
    <x v="0"/>
    <x v="3"/>
    <x v="187"/>
  </r>
  <r>
    <x v="3"/>
    <d v="2026-03-18T00:00:00"/>
    <x v="0"/>
    <n v="66"/>
    <x v="0"/>
    <x v="0"/>
    <x v="187"/>
  </r>
  <r>
    <x v="0"/>
    <d v="2026-03-23T00:00:00"/>
    <x v="0"/>
    <n v="65"/>
    <x v="0"/>
    <x v="0"/>
    <x v="187"/>
  </r>
  <r>
    <x v="1"/>
    <d v="2026-03-09T00:00:00"/>
    <x v="0"/>
    <n v="63"/>
    <x v="0"/>
    <x v="3"/>
    <x v="186"/>
  </r>
  <r>
    <x v="4"/>
    <d v="2026-03-13T00:00:00"/>
    <x v="0"/>
    <n v="45"/>
    <x v="1"/>
    <x v="6"/>
    <x v="188"/>
  </r>
  <r>
    <x v="1"/>
    <d v="2026-03-18T00:00:00"/>
    <x v="0"/>
    <n v="66"/>
    <x v="0"/>
    <x v="0"/>
    <x v="188"/>
  </r>
  <r>
    <x v="6"/>
    <d v="2026-03-07T00:00:00"/>
    <x v="0"/>
    <n v="33"/>
    <x v="0"/>
    <x v="3"/>
    <x v="189"/>
  </r>
  <r>
    <x v="5"/>
    <d v="2026-03-24T00:00:00"/>
    <x v="0"/>
    <n v="62"/>
    <x v="0"/>
    <x v="3"/>
    <x v="189"/>
  </r>
  <r>
    <x v="1"/>
    <d v="2026-03-21T00:00:00"/>
    <x v="0"/>
    <n v="48"/>
    <x v="5"/>
    <x v="0"/>
    <x v="190"/>
  </r>
  <r>
    <x v="7"/>
    <d v="2026-03-21T00:00:00"/>
    <x v="0"/>
    <n v="70"/>
    <x v="0"/>
    <x v="4"/>
    <x v="191"/>
  </r>
  <r>
    <x v="0"/>
    <d v="2026-03-21T00:00:00"/>
    <x v="0"/>
    <n v="60"/>
    <x v="5"/>
    <x v="19"/>
    <x v="191"/>
  </r>
  <r>
    <x v="5"/>
    <d v="2026-03-15T00:00:00"/>
    <x v="0"/>
    <n v="66"/>
    <x v="5"/>
    <x v="19"/>
    <x v="191"/>
  </r>
  <r>
    <x v="3"/>
    <d v="2026-03-17T00:00:00"/>
    <x v="0"/>
    <n v="65"/>
    <x v="0"/>
    <x v="3"/>
    <x v="191"/>
  </r>
  <r>
    <x v="2"/>
    <d v="2026-03-25T00:00:00"/>
    <x v="0"/>
    <n v="55"/>
    <x v="2"/>
    <x v="14"/>
    <x v="192"/>
  </r>
  <r>
    <x v="1"/>
    <d v="2026-03-27T00:00:00"/>
    <x v="0"/>
    <n v="66"/>
    <x v="5"/>
    <x v="19"/>
    <x v="192"/>
  </r>
  <r>
    <x v="5"/>
    <d v="2026-03-30T00:00:00"/>
    <x v="0"/>
    <n v="66"/>
    <x v="5"/>
    <x v="19"/>
    <x v="192"/>
  </r>
  <r>
    <x v="0"/>
    <d v="2026-03-24T00:00:00"/>
    <x v="0"/>
    <n v="50"/>
    <x v="2"/>
    <x v="0"/>
    <x v="193"/>
  </r>
  <r>
    <x v="3"/>
    <d v="2026-03-26T00:00:00"/>
    <x v="0"/>
    <n v="55"/>
    <x v="2"/>
    <x v="1"/>
    <x v="193"/>
  </r>
  <r>
    <x v="3"/>
    <d v="2026-04-02T00:00:00"/>
    <x v="0"/>
    <n v="30"/>
    <x v="2"/>
    <x v="11"/>
    <x v="193"/>
  </r>
  <r>
    <x v="7"/>
    <d v="2026-03-27T00:00:00"/>
    <x v="0"/>
    <n v="65"/>
    <x v="0"/>
    <x v="3"/>
    <x v="193"/>
  </r>
  <r>
    <x v="6"/>
    <d v="2026-03-23T00:00:00"/>
    <x v="0"/>
    <n v="66"/>
    <x v="0"/>
    <x v="0"/>
    <x v="193"/>
  </r>
  <r>
    <x v="1"/>
    <d v="2026-03-22T00:00:00"/>
    <x v="0"/>
    <n v="66"/>
    <x v="0"/>
    <x v="0"/>
    <x v="194"/>
  </r>
  <r>
    <x v="4"/>
    <d v="2026-03-31T00:00:00"/>
    <x v="0"/>
    <s v="RVT"/>
    <x v="1"/>
    <x v="1"/>
    <x v="194"/>
  </r>
  <r>
    <x v="2"/>
    <d v="2026-04-02T00:00:00"/>
    <x v="1"/>
    <n v="35"/>
    <x v="2"/>
    <x v="2"/>
    <x v="195"/>
  </r>
  <r>
    <x v="0"/>
    <d v="2026-03-25T00:00:00"/>
    <x v="0"/>
    <n v="65"/>
    <x v="0"/>
    <x v="0"/>
    <x v="195"/>
  </r>
  <r>
    <x v="5"/>
    <d v="2026-04-01T00:00:00"/>
    <x v="0"/>
    <n v="66"/>
    <x v="5"/>
    <x v="6"/>
    <x v="195"/>
  </r>
  <r>
    <x v="1"/>
    <d v="2026-03-20T00:00:00"/>
    <x v="0"/>
    <n v="65"/>
    <x v="0"/>
    <x v="9"/>
    <x v="196"/>
  </r>
  <r>
    <x v="1"/>
    <d v="2026-03-20T00:00:00"/>
    <x v="0"/>
    <n v="65"/>
    <x v="0"/>
    <x v="9"/>
    <x v="196"/>
  </r>
  <r>
    <x v="0"/>
    <d v="2026-04-02T00:00:00"/>
    <x v="0"/>
    <n v="20"/>
    <x v="2"/>
    <x v="2"/>
    <x v="197"/>
  </r>
  <r>
    <x v="6"/>
    <d v="2026-03-17T00:00:00"/>
    <x v="0"/>
    <n v="65"/>
    <x v="0"/>
    <x v="3"/>
    <x v="197"/>
  </r>
  <r>
    <x v="7"/>
    <d v="2026-03-28T00:00:00"/>
    <x v="0"/>
    <n v="68"/>
    <x v="0"/>
    <x v="2"/>
    <x v="197"/>
  </r>
  <r>
    <x v="3"/>
    <d v="2026-04-05T00:00:00"/>
    <x v="0"/>
    <n v="55"/>
    <x v="2"/>
    <x v="1"/>
    <x v="197"/>
  </r>
  <r>
    <x v="4"/>
    <d v="2026-04-04T00:00:00"/>
    <x v="0"/>
    <n v="45"/>
    <x v="1"/>
    <x v="6"/>
    <x v="198"/>
  </r>
  <r>
    <x v="1"/>
    <d v="2026-03-26T00:00:00"/>
    <x v="0"/>
    <n v="65"/>
    <x v="0"/>
    <x v="0"/>
    <x v="199"/>
  </r>
  <r>
    <x v="0"/>
    <d v="2026-04-08T00:00:00"/>
    <x v="0"/>
    <n v="60"/>
    <x v="0"/>
    <x v="3"/>
    <x v="200"/>
  </r>
  <r>
    <x v="5"/>
    <d v="2026-04-07T00:00:00"/>
    <x v="0"/>
    <n v="65"/>
    <x v="0"/>
    <x v="3"/>
    <x v="200"/>
  </r>
  <r>
    <x v="7"/>
    <d v="2026-03-29T00:00:00"/>
    <x v="0"/>
    <n v="70"/>
    <x v="0"/>
    <x v="0"/>
    <x v="201"/>
  </r>
  <r>
    <x v="4"/>
    <d v="2026-04-08T00:00:00"/>
    <x v="0"/>
    <n v="52"/>
    <x v="1"/>
    <x v="6"/>
    <x v="201"/>
  </r>
  <r>
    <x v="6"/>
    <d v="2026-03-23T00:00:00"/>
    <x v="0"/>
    <n v="68"/>
    <x v="0"/>
    <x v="0"/>
    <x v="202"/>
  </r>
  <r>
    <x v="5"/>
    <d v="2026-04-02T00:00:00"/>
    <x v="0"/>
    <n v="66"/>
    <x v="5"/>
    <x v="19"/>
    <x v="202"/>
  </r>
  <r>
    <x v="2"/>
    <d v="2026-04-05T00:00:00"/>
    <x v="0"/>
    <n v="66"/>
    <x v="2"/>
    <x v="10"/>
    <x v="203"/>
  </r>
  <r>
    <x v="0"/>
    <d v="2026-04-01T00:00:00"/>
    <x v="0"/>
    <n v="53"/>
    <x v="2"/>
    <x v="3"/>
    <x v="203"/>
  </r>
  <r>
    <x v="3"/>
    <d v="2026-04-04T00:00:00"/>
    <x v="0"/>
    <n v="66"/>
    <x v="5"/>
    <x v="19"/>
    <x v="203"/>
  </r>
  <r>
    <x v="1"/>
    <d v="2026-04-03T00:00:00"/>
    <x v="0"/>
    <n v="60"/>
    <x v="2"/>
    <x v="1"/>
    <x v="203"/>
  </r>
  <r>
    <x v="5"/>
    <d v="2026-04-09T00:00:00"/>
    <x v="0"/>
    <n v="65"/>
    <x v="0"/>
    <x v="0"/>
    <x v="204"/>
  </r>
  <r>
    <x v="7"/>
    <d v="2026-04-08T00:00:00"/>
    <x v="0"/>
    <n v="73"/>
    <x v="0"/>
    <x v="0"/>
    <x v="205"/>
  </r>
  <r>
    <x v="0"/>
    <d v="2026-04-10T00:00:00"/>
    <x v="0"/>
    <n v="60"/>
    <x v="0"/>
    <x v="3"/>
    <x v="205"/>
  </r>
  <r>
    <x v="3"/>
    <d v="2026-04-10T00:00:00"/>
    <x v="0"/>
    <n v="34"/>
    <x v="0"/>
    <x v="2"/>
    <x v="205"/>
  </r>
  <r>
    <x v="6"/>
    <d v="2026-03-20T00:00:00"/>
    <x v="0"/>
    <n v="68"/>
    <x v="0"/>
    <x v="3"/>
    <x v="205"/>
  </r>
  <r>
    <x v="6"/>
    <d v="2026-04-01T00:00:00"/>
    <x v="0"/>
    <n v="68"/>
    <x v="0"/>
    <x v="0"/>
    <x v="205"/>
  </r>
  <r>
    <x v="1"/>
    <d v="2026-03-02T00:00:00"/>
    <x v="0"/>
    <n v="60"/>
    <x v="0"/>
    <x v="14"/>
    <x v="206"/>
  </r>
  <r>
    <x v="3"/>
    <d v="2026-04-15T00:00:00"/>
    <x v="0"/>
    <n v="30"/>
    <x v="2"/>
    <x v="1"/>
    <x v="206"/>
  </r>
  <r>
    <x v="5"/>
    <d v="2026-04-10T00:00:00"/>
    <x v="0"/>
    <n v="65"/>
    <x v="0"/>
    <x v="0"/>
    <x v="206"/>
  </r>
  <r>
    <x v="4"/>
    <d v="2026-04-13T00:00:00"/>
    <x v="0"/>
    <n v="45"/>
    <x v="1"/>
    <x v="14"/>
    <x v="206"/>
  </r>
  <r>
    <x v="2"/>
    <d v="2026-04-11T00:00:00"/>
    <x v="0"/>
    <n v="60"/>
    <x v="2"/>
    <x v="1"/>
    <x v="207"/>
  </r>
  <r>
    <x v="0"/>
    <d v="2026-04-07T00:00:00"/>
    <x v="0"/>
    <n v="38"/>
    <x v="2"/>
    <x v="16"/>
    <x v="207"/>
  </r>
  <r>
    <x v="1"/>
    <d v="2026-04-08T00:00:00"/>
    <x v="0"/>
    <n v="33"/>
    <x v="5"/>
    <x v="19"/>
    <x v="207"/>
  </r>
  <r>
    <x v="5"/>
    <d v="2026-04-12T00:00:00"/>
    <x v="0"/>
    <n v="65"/>
    <x v="0"/>
    <x v="3"/>
    <x v="208"/>
  </r>
  <r>
    <x v="0"/>
    <d v="2026-04-14T00:00:00"/>
    <x v="0"/>
    <n v="30"/>
    <x v="2"/>
    <x v="3"/>
    <x v="208"/>
  </r>
  <r>
    <x v="3"/>
    <d v="2026-04-17T00:00:00"/>
    <x v="0"/>
    <n v="43"/>
    <x v="5"/>
    <x v="12"/>
    <x v="208"/>
  </r>
  <r>
    <x v="3"/>
    <d v="2026-04-15T00:00:00"/>
    <x v="0"/>
    <n v="30"/>
    <x v="2"/>
    <x v="1"/>
    <x v="209"/>
  </r>
  <r>
    <x v="7"/>
    <d v="2026-04-11T00:00:00"/>
    <x v="0"/>
    <n v="65"/>
    <x v="0"/>
    <x v="3"/>
    <x v="209"/>
  </r>
  <r>
    <x v="1"/>
    <d v="2026-04-05T00:00:00"/>
    <x v="0"/>
    <n v="48"/>
    <x v="1"/>
    <x v="1"/>
    <x v="209"/>
  </r>
  <r>
    <x v="2"/>
    <d v="2026-04-09T00:00:00"/>
    <x v="0"/>
    <n v="50"/>
    <x v="2"/>
    <x v="0"/>
    <x v="210"/>
  </r>
  <r>
    <x v="5"/>
    <d v="2026-04-17T00:00:00"/>
    <x v="0"/>
    <n v="65"/>
    <x v="0"/>
    <x v="3"/>
    <x v="210"/>
  </r>
  <r>
    <x v="1"/>
    <d v="2026-04-08T00:00:00"/>
    <x v="0"/>
    <n v="33"/>
    <x v="5"/>
    <x v="19"/>
    <x v="210"/>
  </r>
  <r>
    <x v="2"/>
    <d v="2026-04-20T00:00:00"/>
    <x v="0"/>
    <n v="35"/>
    <x v="2"/>
    <x v="3"/>
    <x v="211"/>
  </r>
  <r>
    <x v="0"/>
    <d v="2026-04-15T00:00:00"/>
    <x v="0"/>
    <n v="66"/>
    <x v="0"/>
    <x v="9"/>
    <x v="211"/>
  </r>
  <r>
    <x v="3"/>
    <d v="2026-04-17T00:00:00"/>
    <x v="0"/>
    <n v="38"/>
    <x v="2"/>
    <x v="6"/>
    <x v="211"/>
  </r>
  <r>
    <x v="5"/>
    <d v="2026-04-18T00:00:00"/>
    <x v="0"/>
    <n v="65"/>
    <x v="0"/>
    <x v="3"/>
    <x v="211"/>
  </r>
  <r>
    <x v="1"/>
    <d v="2026-04-09T00:00:00"/>
    <x v="0"/>
    <n v="65"/>
    <x v="0"/>
    <x v="2"/>
    <x v="211"/>
  </r>
  <r>
    <x v="6"/>
    <d v="2026-04-10T00:00:00"/>
    <x v="0"/>
    <n v="30"/>
    <x v="0"/>
    <x v="3"/>
    <x v="211"/>
  </r>
  <r>
    <x v="7"/>
    <d v="2026-04-08T00:00:00"/>
    <x v="0"/>
    <n v="67"/>
    <x v="0"/>
    <x v="2"/>
    <x v="211"/>
  </r>
  <r>
    <x v="1"/>
    <d v="2026-04-22T00:00:00"/>
    <x v="0"/>
    <n v="24"/>
    <x v="1"/>
    <x v="1"/>
    <x v="212"/>
  </r>
  <r>
    <x v="3"/>
    <d v="2026-04-10T00:00:00"/>
    <x v="0"/>
    <n v="34"/>
    <x v="0"/>
    <x v="2"/>
    <x v="213"/>
  </r>
  <r>
    <x v="5"/>
    <d v="2026-04-19T00:00:00"/>
    <x v="0"/>
    <n v="65"/>
    <x v="0"/>
    <x v="3"/>
    <x v="213"/>
  </r>
  <r>
    <x v="6"/>
    <d v="2026-04-12T00:00:00"/>
    <x v="1"/>
    <n v="34"/>
    <x v="0"/>
    <x v="0"/>
    <x v="213"/>
  </r>
  <r>
    <x v="4"/>
    <d v="2026-04-18T00:00:00"/>
    <x v="0"/>
    <n v="50"/>
    <x v="1"/>
    <x v="1"/>
    <x v="214"/>
  </r>
  <r>
    <x v="7"/>
    <d v="2026-04-15T00:00:00"/>
    <x v="0"/>
    <n v="66"/>
    <x v="7"/>
    <x v="19"/>
    <x v="214"/>
  </r>
  <r>
    <x v="6"/>
    <d v="2026-04-10T00:00:00"/>
    <x v="0"/>
    <n v="30"/>
    <x v="0"/>
    <x v="3"/>
    <x v="214"/>
  </r>
  <r>
    <x v="0"/>
    <d v="2026-04-19T00:00:00"/>
    <x v="0"/>
    <n v="62"/>
    <x v="2"/>
    <x v="10"/>
    <x v="214"/>
  </r>
  <r>
    <x v="1"/>
    <d v="2026-04-16T00:00:00"/>
    <x v="0"/>
    <n v="65"/>
    <x v="0"/>
    <x v="14"/>
    <x v="215"/>
  </r>
  <r>
    <x v="2"/>
    <d v="2026-04-13T00:00:00"/>
    <x v="2"/>
    <n v="60"/>
    <x v="2"/>
    <x v="9"/>
    <x v="216"/>
  </r>
  <r>
    <x v="2"/>
    <d v="2026-04-20T00:00:00"/>
    <x v="3"/>
    <n v="35"/>
    <x v="2"/>
    <x v="3"/>
    <x v="216"/>
  </r>
  <r>
    <x v="2"/>
    <m/>
    <x v="4"/>
    <n v="20"/>
    <x v="2"/>
    <x v="2"/>
    <x v="216"/>
  </r>
  <r>
    <x v="2"/>
    <m/>
    <x v="5"/>
    <n v="26"/>
    <x v="2"/>
    <x v="9"/>
    <x v="216"/>
  </r>
  <r>
    <x v="2"/>
    <m/>
    <x v="5"/>
    <n v="35"/>
    <x v="2"/>
    <x v="3"/>
    <x v="216"/>
  </r>
  <r>
    <x v="2"/>
    <m/>
    <x v="6"/>
    <n v="60"/>
    <x v="2"/>
    <x v="1"/>
    <x v="216"/>
  </r>
  <r>
    <x v="0"/>
    <d v="2026-04-24T00:00:00"/>
    <x v="2"/>
    <n v="33"/>
    <x v="2"/>
    <x v="0"/>
    <x v="216"/>
  </r>
  <r>
    <x v="0"/>
    <d v="2026-04-23T00:00:00"/>
    <x v="3"/>
    <n v="65"/>
    <x v="0"/>
    <x v="4"/>
    <x v="216"/>
  </r>
  <r>
    <x v="0"/>
    <d v="2026-04-24T00:00:00"/>
    <x v="3"/>
    <n v="40"/>
    <x v="2"/>
    <x v="0"/>
    <x v="216"/>
  </r>
  <r>
    <x v="0"/>
    <d v="2026-04-25T00:00:00"/>
    <x v="3"/>
    <n v="61"/>
    <x v="2"/>
    <x v="0"/>
    <x v="216"/>
  </r>
  <r>
    <x v="0"/>
    <m/>
    <x v="7"/>
    <n v="20"/>
    <x v="2"/>
    <x v="0"/>
    <x v="216"/>
  </r>
  <r>
    <x v="0"/>
    <m/>
    <x v="4"/>
    <n v="20"/>
    <x v="2"/>
    <x v="2"/>
    <x v="216"/>
  </r>
  <r>
    <x v="0"/>
    <m/>
    <x v="5"/>
    <n v="65"/>
    <x v="0"/>
    <x v="0"/>
    <x v="216"/>
  </r>
  <r>
    <x v="0"/>
    <m/>
    <x v="8"/>
    <n v="67"/>
    <x v="0"/>
    <x v="0"/>
    <x v="216"/>
  </r>
  <r>
    <x v="3"/>
    <d v="2026-04-19T00:00:00"/>
    <x v="2"/>
    <n v="67"/>
    <x v="5"/>
    <x v="19"/>
    <x v="216"/>
  </r>
  <r>
    <x v="3"/>
    <d v="2026-04-22T00:00:00"/>
    <x v="3"/>
    <n v="66"/>
    <x v="5"/>
    <x v="19"/>
    <x v="216"/>
  </r>
  <r>
    <x v="3"/>
    <d v="2026-04-25T00:00:00"/>
    <x v="3"/>
    <n v="70"/>
    <x v="2"/>
    <x v="4"/>
    <x v="216"/>
  </r>
  <r>
    <x v="3"/>
    <d v="2026-04-26T00:00:00"/>
    <x v="3"/>
    <n v="65"/>
    <x v="0"/>
    <x v="0"/>
    <x v="216"/>
  </r>
  <r>
    <x v="3"/>
    <d v="2026-04-27T00:00:00"/>
    <x v="3"/>
    <n v="65"/>
    <x v="0"/>
    <x v="3"/>
    <x v="216"/>
  </r>
  <r>
    <x v="3"/>
    <m/>
    <x v="7"/>
    <n v="35"/>
    <x v="2"/>
    <x v="3"/>
    <x v="216"/>
  </r>
  <r>
    <x v="3"/>
    <m/>
    <x v="5"/>
    <n v="35"/>
    <x v="2"/>
    <x v="6"/>
    <x v="216"/>
  </r>
  <r>
    <x v="3"/>
    <m/>
    <x v="6"/>
    <n v="34"/>
    <x v="2"/>
    <x v="3"/>
    <x v="216"/>
  </r>
  <r>
    <x v="3"/>
    <m/>
    <x v="9"/>
    <n v="60"/>
    <x v="0"/>
    <x v="3"/>
    <x v="216"/>
  </r>
  <r>
    <x v="3"/>
    <m/>
    <x v="10"/>
    <n v="12"/>
    <x v="2"/>
    <x v="1"/>
    <x v="216"/>
  </r>
  <r>
    <x v="5"/>
    <d v="2026-04-20T00:00:00"/>
    <x v="2"/>
    <n v="65"/>
    <x v="0"/>
    <x v="0"/>
    <x v="216"/>
  </r>
  <r>
    <x v="5"/>
    <d v="2026-04-20T00:00:00"/>
    <x v="3"/>
    <n v="65"/>
    <x v="0"/>
    <x v="3"/>
    <x v="216"/>
  </r>
  <r>
    <x v="5"/>
    <d v="2026-04-22T00:00:00"/>
    <x v="3"/>
    <n v="65"/>
    <x v="0"/>
    <x v="0"/>
    <x v="216"/>
  </r>
  <r>
    <x v="5"/>
    <d v="2026-04-24T00:00:00"/>
    <x v="3"/>
    <n v="65"/>
    <x v="0"/>
    <x v="3"/>
    <x v="216"/>
  </r>
  <r>
    <x v="5"/>
    <m/>
    <x v="7"/>
    <n v="65"/>
    <x v="0"/>
    <x v="0"/>
    <x v="216"/>
  </r>
  <r>
    <x v="5"/>
    <m/>
    <x v="11"/>
    <n v="65"/>
    <x v="0"/>
    <x v="3"/>
    <x v="216"/>
  </r>
  <r>
    <x v="1"/>
    <d v="2026-04-22T00:00:00"/>
    <x v="2"/>
    <n v="24"/>
    <x v="1"/>
    <x v="1"/>
    <x v="216"/>
  </r>
  <r>
    <x v="1"/>
    <d v="2026-04-13T00:00:00"/>
    <x v="3"/>
    <n v="66"/>
    <x v="5"/>
    <x v="14"/>
    <x v="216"/>
  </r>
  <r>
    <x v="1"/>
    <d v="2026-04-21T00:00:00"/>
    <x v="3"/>
    <n v="65"/>
    <x v="0"/>
    <x v="14"/>
    <x v="216"/>
  </r>
  <r>
    <x v="1"/>
    <d v="2026-04-22T00:00:00"/>
    <x v="3"/>
    <n v="65"/>
    <x v="0"/>
    <x v="0"/>
    <x v="216"/>
  </r>
  <r>
    <x v="1"/>
    <d v="2026-04-25T00:00:00"/>
    <x v="3"/>
    <n v="65"/>
    <x v="5"/>
    <x v="14"/>
    <x v="216"/>
  </r>
  <r>
    <x v="1"/>
    <d v="2026-04-26T00:00:00"/>
    <x v="3"/>
    <n v="61"/>
    <x v="0"/>
    <x v="3"/>
    <x v="216"/>
  </r>
  <r>
    <x v="1"/>
    <m/>
    <x v="7"/>
    <n v="69"/>
    <x v="7"/>
    <x v="19"/>
    <x v="216"/>
  </r>
  <r>
    <x v="1"/>
    <m/>
    <x v="4"/>
    <s v="RVT"/>
    <x v="11"/>
    <x v="6"/>
    <x v="216"/>
  </r>
  <r>
    <x v="1"/>
    <m/>
    <x v="5"/>
    <n v="60"/>
    <x v="0"/>
    <x v="3"/>
    <x v="216"/>
  </r>
  <r>
    <x v="1"/>
    <m/>
    <x v="12"/>
    <n v="30"/>
    <x v="1"/>
    <x v="3"/>
    <x v="216"/>
  </r>
  <r>
    <x v="1"/>
    <m/>
    <x v="8"/>
    <s v="RVT"/>
    <x v="11"/>
    <x v="6"/>
    <x v="216"/>
  </r>
  <r>
    <x v="1"/>
    <m/>
    <x v="13"/>
    <n v="61"/>
    <x v="0"/>
    <x v="3"/>
    <x v="216"/>
  </r>
  <r>
    <x v="1"/>
    <m/>
    <x v="10"/>
    <n v="65"/>
    <x v="1"/>
    <x v="0"/>
    <x v="216"/>
  </r>
  <r>
    <x v="1"/>
    <m/>
    <x v="10"/>
    <n v="30"/>
    <x v="1"/>
    <x v="3"/>
    <x v="216"/>
  </r>
  <r>
    <x v="4"/>
    <m/>
    <x v="7"/>
    <n v="50"/>
    <x v="1"/>
    <x v="1"/>
    <x v="216"/>
  </r>
  <r>
    <x v="4"/>
    <m/>
    <x v="5"/>
    <n v="48"/>
    <x v="1"/>
    <x v="6"/>
    <x v="216"/>
  </r>
  <r>
    <x v="4"/>
    <m/>
    <x v="14"/>
    <n v="33"/>
    <x v="1"/>
    <x v="6"/>
    <x v="216"/>
  </r>
  <r>
    <x v="4"/>
    <m/>
    <x v="15"/>
    <n v="33"/>
    <x v="1"/>
    <x v="6"/>
    <x v="216"/>
  </r>
  <r>
    <x v="7"/>
    <d v="2026-04-15T00:00:00"/>
    <x v="2"/>
    <n v="67"/>
    <x v="0"/>
    <x v="0"/>
    <x v="216"/>
  </r>
  <r>
    <x v="7"/>
    <d v="2026-04-26T00:00:00"/>
    <x v="3"/>
    <n v="68"/>
    <x v="5"/>
    <x v="19"/>
    <x v="216"/>
  </r>
  <r>
    <x v="7"/>
    <m/>
    <x v="14"/>
    <n v="60"/>
    <x v="0"/>
    <x v="3"/>
    <x v="216"/>
  </r>
  <r>
    <x v="7"/>
    <m/>
    <x v="14"/>
    <n v="68"/>
    <x v="5"/>
    <x v="19"/>
    <x v="216"/>
  </r>
  <r>
    <x v="7"/>
    <m/>
    <x v="14"/>
    <n v="66"/>
    <x v="0"/>
    <x v="6"/>
    <x v="216"/>
  </r>
  <r>
    <x v="6"/>
    <d v="2026-04-12T00:00:00"/>
    <x v="2"/>
    <n v="34"/>
    <x v="0"/>
    <x v="0"/>
    <x v="216"/>
  </r>
  <r>
    <x v="6"/>
    <d v="2026-04-24T00:00:00"/>
    <x v="3"/>
    <n v="68"/>
    <x v="0"/>
    <x v="0"/>
    <x v="216"/>
  </r>
  <r>
    <x v="6"/>
    <m/>
    <x v="7"/>
    <n v="65"/>
    <x v="0"/>
    <x v="3"/>
    <x v="216"/>
  </r>
  <r>
    <x v="6"/>
    <m/>
    <x v="7"/>
    <n v="68"/>
    <x v="0"/>
    <x v="2"/>
    <x v="216"/>
  </r>
  <r>
    <x v="6"/>
    <m/>
    <x v="4"/>
    <n v="68"/>
    <x v="0"/>
    <x v="2"/>
    <x v="216"/>
  </r>
  <r>
    <x v="8"/>
    <m/>
    <x v="16"/>
    <m/>
    <x v="12"/>
    <x v="24"/>
    <x v="216"/>
  </r>
</pivotCacheRecords>
</file>

<file path=xl/pivotCache/pivotCacheRecords7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s v="Fertile"/>
    <x v="0"/>
    <n v="4046"/>
    <s v="N/A"/>
    <d v="2025-07-01T00:00:00"/>
    <x v="0"/>
    <x v="0"/>
    <s v="Italy"/>
    <s v="Ukraine"/>
    <s v="Export"/>
    <s v="Chornomorsk"/>
    <s v="Chornomorsk Trade Port"/>
  </r>
  <r>
    <s v="Irmgard"/>
    <x v="0"/>
    <n v="33166"/>
    <s v="LNZ"/>
    <d v="2025-07-01T00:00:00"/>
    <x v="0"/>
    <x v="0"/>
    <s v="France"/>
    <s v="Ukraine"/>
    <s v="Export"/>
    <s v="Chornomorsk"/>
    <s v="Risoil-Ily"/>
  </r>
  <r>
    <s v="Al Nour"/>
    <x v="1"/>
    <n v="6600"/>
    <s v="CFG"/>
    <d v="2025-07-01T00:00:00"/>
    <x v="0"/>
    <x v="0"/>
    <s v="Cyprus"/>
    <s v="Ukraine"/>
    <s v="Export"/>
    <s v="Pivdennyi"/>
    <s v="Odesa Port Plant"/>
  </r>
  <r>
    <s v="Oris Princess"/>
    <x v="1"/>
    <n v="5500"/>
    <s v="Zaria Trade"/>
    <d v="2025-07-01T00:00:00"/>
    <x v="0"/>
    <x v="0"/>
    <s v="Cyprus"/>
    <s v="Ukraine"/>
    <s v="Export"/>
    <s v="Pivdennyi"/>
    <s v="Tis-Fertilizers"/>
  </r>
  <r>
    <s v="Cumbrian"/>
    <x v="2"/>
    <n v="6000"/>
    <s v="Kernel"/>
    <d v="2025-07-01T00:00:00"/>
    <x v="0"/>
    <x v="0"/>
    <s v="Spain"/>
    <s v="Ukraine"/>
    <s v="Export"/>
    <s v="Chornomorsk"/>
    <s v="Tgt"/>
  </r>
  <r>
    <s v="Cumbrian"/>
    <x v="2"/>
    <n v="6000"/>
    <s v="Kernel"/>
    <d v="2025-07-01T00:00:00"/>
    <x v="0"/>
    <x v="0"/>
    <s v="Netherlands"/>
    <s v="Ukraine"/>
    <s v="Export"/>
    <s v="Chornomorsk"/>
    <s v="Tgt"/>
  </r>
  <r>
    <s v="Gen Polad Hashimov"/>
    <x v="2"/>
    <n v="6300"/>
    <s v="Prime Trading"/>
    <d v="2025-07-01T00:00:00"/>
    <x v="0"/>
    <x v="0"/>
    <s v="Turkey"/>
    <s v="Ukraine"/>
    <s v="Export"/>
    <s v="Pivdennyi"/>
    <s v="Sunflower Terminal"/>
  </r>
  <r>
    <s v="Amo Grande"/>
    <x v="3"/>
    <n v="2644"/>
    <s v="Er Yem"/>
    <d v="2025-07-02T00:00:00"/>
    <x v="0"/>
    <x v="0"/>
    <s v="Turkey"/>
    <s v="Ukraine"/>
    <s v="Export"/>
    <s v="Chornomorsk"/>
    <s v="Risoil-Ily"/>
  </r>
  <r>
    <s v="Yaprakli"/>
    <x v="0"/>
    <n v="1400"/>
    <s v="Alberta Trade"/>
    <d v="2025-07-02T00:00:00"/>
    <x v="0"/>
    <x v="0"/>
    <s v="Turkey"/>
    <s v="Ukraine"/>
    <s v="Export"/>
    <s v="Izmail"/>
    <s v="N/A"/>
  </r>
  <r>
    <s v="Princess Mariam"/>
    <x v="0"/>
    <n v="6474"/>
    <s v="Zaria Trade"/>
    <d v="2025-07-02T00:00:00"/>
    <x v="0"/>
    <x v="0"/>
    <s v="Turkey"/>
    <s v="Ukraine"/>
    <s v="Export"/>
    <s v="Chornomorsk"/>
    <s v="Chornomorsk Trade Port"/>
  </r>
  <r>
    <s v="Blue Shark"/>
    <x v="4"/>
    <n v="24500"/>
    <s v="Orsett Trading"/>
    <d v="2025-07-02T00:00:00"/>
    <x v="0"/>
    <x v="0"/>
    <s v="Egypt"/>
    <s v="Ukraine"/>
    <s v="Export"/>
    <s v="Chornomorsk"/>
    <s v="Eco Resource Hold. (Olir Grain)"/>
  </r>
  <r>
    <s v="Jaohar Ranim"/>
    <x v="5"/>
    <n v="1930"/>
    <s v="Upton Trade"/>
    <d v="2025-07-02T00:00:00"/>
    <x v="0"/>
    <x v="0"/>
    <s v="Lebanon"/>
    <s v="Ukraine"/>
    <s v="Export"/>
    <s v="Izmail"/>
    <s v="Agrotradestevedoring"/>
  </r>
  <r>
    <s v="Jaohar Ranim"/>
    <x v="4"/>
    <n v="3976"/>
    <s v="Upton Trade"/>
    <d v="2025-07-02T00:00:00"/>
    <x v="0"/>
    <x v="0"/>
    <s v="Lebanon"/>
    <s v="Ukraine"/>
    <s v="Export"/>
    <s v="Izmail"/>
    <s v="Agrotradestevedoring"/>
  </r>
  <r>
    <s v="Triumph IV"/>
    <x v="1"/>
    <n v="6249"/>
    <s v="MHP"/>
    <d v="2025-07-02T00:00:00"/>
    <x v="0"/>
    <x v="0"/>
    <s v="Italy"/>
    <s v="Ukraine"/>
    <s v="Export"/>
    <s v="Pivdennyi"/>
    <s v="N/A"/>
  </r>
  <r>
    <s v="Med Pacific"/>
    <x v="2"/>
    <n v="12980"/>
    <s v="Bunge"/>
    <d v="2025-07-03T00:00:00"/>
    <x v="0"/>
    <x v="0"/>
    <s v="Netherlands"/>
    <s v="Ukraine"/>
    <s v="Export"/>
    <s v="Odesa"/>
    <s v="Opctc"/>
  </r>
  <r>
    <s v="Med Pacific"/>
    <x v="2"/>
    <n v="2500"/>
    <s v="Bunge"/>
    <d v="2025-07-03T00:00:00"/>
    <x v="0"/>
    <x v="0"/>
    <s v="France"/>
    <s v="Ukraine"/>
    <s v="Export"/>
    <s v="Odesa"/>
    <s v="Opctc"/>
  </r>
  <r>
    <s v="Med Pacific"/>
    <x v="2"/>
    <n v="5000"/>
    <s v="Bunge"/>
    <d v="2025-07-03T00:00:00"/>
    <x v="0"/>
    <x v="0"/>
    <s v="Spain"/>
    <s v="Ukraine"/>
    <s v="Export"/>
    <s v="Odesa"/>
    <s v="Opctc"/>
  </r>
  <r>
    <s v="Mubariz Ibrahimov"/>
    <x v="2"/>
    <n v="6300"/>
    <s v="Kernel"/>
    <d v="2025-07-03T00:00:00"/>
    <x v="0"/>
    <x v="0"/>
    <s v="Spain"/>
    <s v="Ukraine"/>
    <s v="Export"/>
    <s v="Chornomorsk"/>
    <s v="Tgt"/>
  </r>
  <r>
    <s v="Bc Miklagard"/>
    <x v="2"/>
    <n v="5750"/>
    <s v="Cargill"/>
    <d v="2025-07-03T00:00:00"/>
    <x v="0"/>
    <x v="0"/>
    <s v="Spain"/>
    <s v="Ukraine"/>
    <s v="Export"/>
    <s v="Chornomorsk"/>
    <s v="Risoil-Ily"/>
  </r>
  <r>
    <s v="Wan Cheng"/>
    <x v="2"/>
    <n v="44140"/>
    <s v="Allseeds"/>
    <d v="2025-07-04T00:00:00"/>
    <x v="0"/>
    <x v="0"/>
    <s v="India"/>
    <s v="Ukraine"/>
    <s v="Export"/>
    <s v="Pivdennyi"/>
    <s v="N/A"/>
  </r>
  <r>
    <s v="Bayern Glory"/>
    <x v="1"/>
    <n v="31500"/>
    <s v="Louis Dreyfus"/>
    <d v="2025-07-04T00:00:00"/>
    <x v="0"/>
    <x v="0"/>
    <s v="Turkey"/>
    <s v="Ukraine"/>
    <s v="Export"/>
    <s v="Pivdennyi"/>
    <s v="Borivage"/>
  </r>
  <r>
    <s v="Prince Farouk"/>
    <x v="1"/>
    <n v="25300"/>
    <s v="Kernel"/>
    <d v="2025-07-04T00:00:00"/>
    <x v="0"/>
    <x v="0"/>
    <s v="Italy"/>
    <s v="Ukraine"/>
    <s v="Export"/>
    <s v="Chornomorsk"/>
    <s v="Transbulk"/>
  </r>
  <r>
    <s v="Stellar"/>
    <x v="2"/>
    <n v="4400"/>
    <s v="Golden Dragon"/>
    <d v="2025-07-04T00:00:00"/>
    <x v="0"/>
    <x v="0"/>
    <s v="Syria"/>
    <s v="Ukraine"/>
    <s v="Export"/>
    <s v="Pivdennyi"/>
    <s v="Sunflower Terminal"/>
  </r>
  <r>
    <s v="Mohamad Y"/>
    <x v="0"/>
    <n v="10335"/>
    <s v="Arista Trading"/>
    <d v="2025-07-04T00:00:00"/>
    <x v="0"/>
    <x v="0"/>
    <s v="Lebanon"/>
    <s v="Ukraine"/>
    <s v="Export"/>
    <s v="Odesa"/>
    <s v="N/A"/>
  </r>
  <r>
    <s v="Mera Queen"/>
    <x v="4"/>
    <n v="4780"/>
    <s v="N/A"/>
    <d v="2025-07-04T00:00:00"/>
    <x v="0"/>
    <x v="0"/>
    <s v="Lebanon"/>
    <s v="Ukraine"/>
    <s v="Export"/>
    <s v="Izmail"/>
    <s v="N/A"/>
  </r>
  <r>
    <s v="Punkt"/>
    <x v="4"/>
    <n v="27500"/>
    <s v="Zarja Agro"/>
    <d v="2025-07-05T00:00:00"/>
    <x v="0"/>
    <x v="0"/>
    <s v="Egypt"/>
    <s v="Ukraine"/>
    <s v="Export"/>
    <s v="Pivdennyi"/>
    <s v="N/A"/>
  </r>
  <r>
    <s v="Fk Hatice"/>
    <x v="0"/>
    <n v="5439"/>
    <s v="Westchem"/>
    <d v="2025-07-05T00:00:00"/>
    <x v="0"/>
    <x v="0"/>
    <s v="Egypt"/>
    <s v="Ukraine"/>
    <s v="Export"/>
    <s v="Chornomorsk"/>
    <s v="Chornomorsk Trade Port"/>
  </r>
  <r>
    <s v="Jupiter"/>
    <x v="4"/>
    <n v="16500"/>
    <s v="N/A"/>
    <d v="2025-07-05T00:00:00"/>
    <x v="0"/>
    <x v="0"/>
    <s v="Egypt"/>
    <s v="Ukraine"/>
    <s v="Export"/>
    <s v="Pivdennyi"/>
    <s v="Tis-Grain"/>
  </r>
  <r>
    <s v="Nc Captain"/>
    <x v="0"/>
    <n v="6503"/>
    <s v="N/A"/>
    <d v="2025-07-05T00:00:00"/>
    <x v="0"/>
    <x v="0"/>
    <s v="Italy"/>
    <s v="Ukraine"/>
    <s v="Export"/>
    <s v="Izmail"/>
    <s v="Galaxy"/>
  </r>
  <r>
    <s v="Muhammet Gumustas 6"/>
    <x v="1"/>
    <n v="3300"/>
    <s v="Soya Hellas"/>
    <d v="2025-07-05T00:00:00"/>
    <x v="0"/>
    <x v="0"/>
    <s v="Greece"/>
    <s v="Ukraine"/>
    <s v="Export"/>
    <s v="Izmail"/>
    <s v="Galaxy"/>
  </r>
  <r>
    <s v="Chelsea 3"/>
    <x v="6"/>
    <n v="5040"/>
    <s v="Agroted Kolosform"/>
    <d v="2025-07-05T00:00:00"/>
    <x v="0"/>
    <x v="0"/>
    <s v="Georgia"/>
    <s v="Ukraine"/>
    <s v="Export"/>
    <s v="Odesa"/>
    <s v="N/A"/>
  </r>
  <r>
    <s v="Haj Yehia"/>
    <x v="4"/>
    <n v="16500"/>
    <s v="Nibulon"/>
    <d v="2025-07-05T00:00:00"/>
    <x v="0"/>
    <x v="0"/>
    <s v="Egypt"/>
    <s v="Ukraine"/>
    <s v="Export"/>
    <s v="Pivdennyi"/>
    <s v="N/A"/>
  </r>
  <r>
    <s v="Princess Fayzah"/>
    <x v="4"/>
    <n v="27200"/>
    <s v="Viterra (Glencore)"/>
    <d v="2025-07-05T00:00:00"/>
    <x v="0"/>
    <x v="0"/>
    <s v="Tunisia"/>
    <s v="Ukraine"/>
    <s v="Export"/>
    <s v="Chornomorsk"/>
    <s v="Igt"/>
  </r>
  <r>
    <s v="Mrc Lina"/>
    <x v="2"/>
    <n v="6300"/>
    <s v="MHP"/>
    <d v="2025-07-05T00:00:00"/>
    <x v="0"/>
    <x v="0"/>
    <s v="Turkey"/>
    <s v="Ukraine"/>
    <s v="Export"/>
    <s v="Chornomorsk"/>
    <s v="Risoil-Ily"/>
  </r>
  <r>
    <s v="Diana-T"/>
    <x v="0"/>
    <n v="32300"/>
    <s v="Agroprosperis"/>
    <d v="2025-07-06T00:00:00"/>
    <x v="0"/>
    <x v="0"/>
    <s v="Netherlands"/>
    <s v="Ukraine"/>
    <s v="Export"/>
    <s v="Chornomorsk"/>
    <s v="Transservice"/>
  </r>
  <r>
    <s v="Lanikai"/>
    <x v="2"/>
    <n v="33000"/>
    <s v="Kernel"/>
    <d v="2025-07-06T00:00:00"/>
    <x v="0"/>
    <x v="0"/>
    <s v="Iraq"/>
    <s v="Ukraine"/>
    <s v="Export"/>
    <s v="Chornomorsk"/>
    <s v="Tgt"/>
  </r>
  <r>
    <s v="Sahin 4"/>
    <x v="6"/>
    <n v="3086"/>
    <s v="Golden Dragon"/>
    <d v="2025-07-06T00:00:00"/>
    <x v="0"/>
    <x v="0"/>
    <s v="Georgia"/>
    <s v="Ukraine"/>
    <s v="Export"/>
    <s v="Chornomorsk"/>
    <s v="Chornomorsk Trade Port"/>
  </r>
  <r>
    <s v="Alaa M"/>
    <x v="5"/>
    <n v="6900"/>
    <s v="Nibulon"/>
    <d v="2025-07-06T00:00:00"/>
    <x v="0"/>
    <x v="0"/>
    <s v="Lebanon"/>
    <s v="Ukraine"/>
    <s v="Export"/>
    <s v="Izmail"/>
    <s v="N/A"/>
  </r>
  <r>
    <s v="Tamrey S"/>
    <x v="6"/>
    <n v="25794"/>
    <s v="Kernel"/>
    <d v="2025-07-06T00:00:00"/>
    <x v="0"/>
    <x v="0"/>
    <s v="France"/>
    <s v="Ukraine"/>
    <s v="Export"/>
    <s v="Chornomorsk"/>
    <s v="Transbulk"/>
  </r>
  <r>
    <s v="Oris Helga"/>
    <x v="2"/>
    <n v="6276"/>
    <s v="N/A"/>
    <d v="2025-07-07T00:00:00"/>
    <x v="0"/>
    <x v="0"/>
    <s v="Turkey"/>
    <s v="Ukraine"/>
    <s v="Export"/>
    <s v="Reni"/>
    <s v="N/A"/>
  </r>
  <r>
    <s v="T-Med"/>
    <x v="3"/>
    <n v="5500"/>
    <s v="Abbey Global "/>
    <d v="2025-07-07T00:00:00"/>
    <x v="0"/>
    <x v="0"/>
    <s v="Turkey"/>
    <s v="Ukraine"/>
    <s v="Export"/>
    <s v="Chornomorsk"/>
    <s v="Framshipping"/>
  </r>
  <r>
    <s v="Angela"/>
    <x v="0"/>
    <n v="4780"/>
    <s v="Agroimeks (Ossoyo)"/>
    <d v="2025-07-07T00:00:00"/>
    <x v="0"/>
    <x v="0"/>
    <s v="Israel"/>
    <s v="Ukraine"/>
    <s v="Export"/>
    <s v="Chornomorsk"/>
    <s v="Chornomorsk Trade Port"/>
  </r>
  <r>
    <s v="Mkk II"/>
    <x v="1"/>
    <n v="18548"/>
    <s v="Mve Prospera"/>
    <d v="2025-07-08T00:00:00"/>
    <x v="0"/>
    <x v="0"/>
    <s v="Turkey"/>
    <s v="Ukraine"/>
    <s v="Export"/>
    <s v="Odesa"/>
    <s v="N/A"/>
  </r>
  <r>
    <s v="Amarella"/>
    <x v="1"/>
    <n v="32930"/>
    <s v="Louis Dreyfus"/>
    <d v="2025-07-08T00:00:00"/>
    <x v="0"/>
    <x v="0"/>
    <s v="Libya"/>
    <s v="Ukraine"/>
    <s v="Export"/>
    <s v="Pivdennyi"/>
    <s v="Borivage"/>
  </r>
  <r>
    <s v="Mavka"/>
    <x v="2"/>
    <n v="6270"/>
    <s v="Kernel"/>
    <d v="2025-07-08T00:00:00"/>
    <x v="0"/>
    <x v="0"/>
    <s v="Italy"/>
    <s v="Ukraine"/>
    <s v="Export"/>
    <s v="Chornomorsk"/>
    <s v="Tgt"/>
  </r>
  <r>
    <s v="Aqua Regia"/>
    <x v="4"/>
    <n v="29187"/>
    <s v="Glenport"/>
    <d v="2025-07-08T00:00:00"/>
    <x v="0"/>
    <x v="0"/>
    <s v="Egypt"/>
    <s v="Ukraine"/>
    <s v="Export"/>
    <s v="Pivdennyi"/>
    <s v="Tis-Ct"/>
  </r>
  <r>
    <s v="Vitis"/>
    <x v="2"/>
    <n v="2700"/>
    <s v="Sunolta"/>
    <d v="2025-07-09T00:00:00"/>
    <x v="0"/>
    <x v="0"/>
    <s v="Italy"/>
    <s v="Ukraine"/>
    <s v="Export"/>
    <s v="Odesa"/>
    <s v="Prista Oil"/>
  </r>
  <r>
    <s v="Elvin Safarov"/>
    <x v="2"/>
    <n v="6100"/>
    <s v="Prime Trading"/>
    <d v="2025-07-09T00:00:00"/>
    <x v="0"/>
    <x v="0"/>
    <s v="Italy"/>
    <s v="Ukraine"/>
    <s v="Export"/>
    <s v="Pivdennyi"/>
    <s v="Sunflower Terminal"/>
  </r>
  <r>
    <s v="Alora"/>
    <x v="4"/>
    <n v="21300"/>
    <s v="Westchem"/>
    <d v="2025-07-09T00:00:00"/>
    <x v="0"/>
    <x v="0"/>
    <s v="Egypt"/>
    <s v="Ukraine"/>
    <s v="Export"/>
    <s v="Chornomorsk"/>
    <s v="Eco Resource Hold. (Olir Grain)"/>
  </r>
  <r>
    <s v="Astros"/>
    <x v="7"/>
    <n v="3000"/>
    <s v="Risoil"/>
    <d v="2025-07-09T00:00:00"/>
    <x v="0"/>
    <x v="0"/>
    <s v="Italy"/>
    <s v="Ukraine"/>
    <s v="Export"/>
    <s v="Chornomorsk"/>
    <s v="Risoil-Ily"/>
  </r>
  <r>
    <s v="Sara Rs"/>
    <x v="1"/>
    <n v="7675"/>
    <s v="N/A"/>
    <d v="2025-07-09T00:00:00"/>
    <x v="0"/>
    <x v="0"/>
    <s v="Cyprus"/>
    <s v="Ukraine"/>
    <s v="Export"/>
    <s v="Pivdennyi"/>
    <s v="Odesa Portside Plant"/>
  </r>
  <r>
    <s v="Mermaid 1"/>
    <x v="4"/>
    <n v="4812"/>
    <s v="Nibulon"/>
    <d v="2025-07-09T00:00:00"/>
    <x v="0"/>
    <x v="0"/>
    <s v="Egypt"/>
    <s v="Ukraine"/>
    <s v="Export"/>
    <s v="Izmail"/>
    <s v="N/A"/>
  </r>
  <r>
    <s v="Dynamic M"/>
    <x v="4"/>
    <n v="28000"/>
    <s v="Agroprosperis"/>
    <d v="2025-07-10T00:00:00"/>
    <x v="0"/>
    <x v="0"/>
    <s v="Egypt"/>
    <s v="Ukraine"/>
    <s v="Export"/>
    <s v="Pivdennyi"/>
    <s v="Tis-Grain"/>
  </r>
  <r>
    <s v="Haato"/>
    <x v="1"/>
    <n v="57145"/>
    <s v="ADM"/>
    <d v="2025-07-10T00:00:00"/>
    <x v="0"/>
    <x v="0"/>
    <s v="Netherlands"/>
    <s v="Ukraine"/>
    <s v="Export"/>
    <s v="Odesa"/>
    <s v="Ukrelevatorprom"/>
  </r>
  <r>
    <s v="Bs-4"/>
    <x v="1"/>
    <n v="944"/>
    <s v="ADM"/>
    <d v="2025-07-10T00:00:00"/>
    <x v="0"/>
    <x v="0"/>
    <s v="Bulgaria"/>
    <s v="Ukraine"/>
    <s v="Export"/>
    <s v="Izmail"/>
    <s v="N/A"/>
  </r>
  <r>
    <s v="Bs-6"/>
    <x v="1"/>
    <n v="950"/>
    <s v="ADM"/>
    <d v="2025-07-10T00:00:00"/>
    <x v="0"/>
    <x v="0"/>
    <s v="Bulgaria"/>
    <s v="Ukraine"/>
    <s v="Export"/>
    <s v="Izmail"/>
    <s v="N/A"/>
  </r>
  <r>
    <s v="Hala Star"/>
    <x v="1"/>
    <n v="4000"/>
    <s v="Westchem"/>
    <d v="2025-07-11T00:00:00"/>
    <x v="0"/>
    <x v="0"/>
    <s v="Lebanon"/>
    <s v="Ukraine"/>
    <s v="Export"/>
    <s v="Chornomorsk"/>
    <s v="Chornomorsk Trade Port"/>
  </r>
  <r>
    <s v="Amarillo"/>
    <x v="4"/>
    <n v="14040"/>
    <s v="N/A"/>
    <d v="2025-07-11T00:00:00"/>
    <x v="0"/>
    <x v="0"/>
    <s v="Egypt"/>
    <s v="Ukraine"/>
    <s v="Export"/>
    <s v="Chornomorsk"/>
    <s v="Fish Port"/>
  </r>
  <r>
    <s v="Ata Voyager"/>
    <x v="2"/>
    <n v="6000"/>
    <s v="Bunge"/>
    <d v="2025-07-12T00:00:00"/>
    <x v="0"/>
    <x v="0"/>
    <s v="France"/>
    <s v="Ukraine"/>
    <s v="Export"/>
    <s v="Odesa"/>
    <s v="Opctc"/>
  </r>
  <r>
    <s v="Ata Voyager"/>
    <x v="2"/>
    <n v="3000"/>
    <s v="Bunge"/>
    <d v="2025-07-12T00:00:00"/>
    <x v="0"/>
    <x v="0"/>
    <s v="Spain"/>
    <s v="Ukraine"/>
    <s v="Export"/>
    <s v="Odesa"/>
    <s v="Opctc"/>
  </r>
  <r>
    <s v="Rayes"/>
    <x v="1"/>
    <n v="4709"/>
    <s v="N/A"/>
    <d v="2025-07-12T00:00:00"/>
    <x v="0"/>
    <x v="0"/>
    <s v="Greece"/>
    <s v="Ukraine"/>
    <s v="Export"/>
    <s v="Pivdennyi"/>
    <s v="N/A"/>
  </r>
  <r>
    <s v="Kapitan Shyriagin"/>
    <x v="0"/>
    <n v="6014"/>
    <s v="N/A"/>
    <d v="2025-07-12T00:00:00"/>
    <x v="0"/>
    <x v="0"/>
    <s v="Turkey"/>
    <s v="Ukraine"/>
    <s v="Export"/>
    <s v="Izmail"/>
    <s v="Galaxy"/>
  </r>
  <r>
    <s v="Amoy Action"/>
    <x v="5"/>
    <n v="47500"/>
    <s v="Kernel"/>
    <d v="2025-07-13T00:00:00"/>
    <x v="0"/>
    <x v="0"/>
    <s v="China"/>
    <s v="Ukraine"/>
    <s v="Export"/>
    <s v="Chornomorsk"/>
    <s v="Transbulk"/>
  </r>
  <r>
    <s v="Chiara"/>
    <x v="7"/>
    <n v="59605"/>
    <s v="Kernel"/>
    <d v="2025-07-13T00:00:00"/>
    <x v="0"/>
    <x v="0"/>
    <s v="China"/>
    <s v="Ukraine"/>
    <s v="Export"/>
    <s v="Chornomorsk"/>
    <s v="Transbulk"/>
  </r>
  <r>
    <s v="Princess Mariam"/>
    <x v="5"/>
    <n v="6198"/>
    <s v="N/A"/>
    <d v="2025-07-13T00:00:00"/>
    <x v="0"/>
    <x v="0"/>
    <s v="Turkey"/>
    <s v="Ukraine"/>
    <s v="Export"/>
    <s v="Pivdennyi"/>
    <s v="Tis-Grain"/>
  </r>
  <r>
    <s v="Hira V"/>
    <x v="2"/>
    <n v="6200"/>
    <s v="Allseeds"/>
    <d v="2025-07-13T00:00:00"/>
    <x v="0"/>
    <x v="0"/>
    <s v="Spain"/>
    <s v="Ukraine"/>
    <s v="Export"/>
    <s v="Pivdennyi"/>
    <s v="Abs"/>
  </r>
  <r>
    <s v="Lmz Europa"/>
    <x v="1"/>
    <n v="50215"/>
    <s v="Viterra (Glencore)"/>
    <d v="2025-07-14T00:00:00"/>
    <x v="0"/>
    <x v="0"/>
    <s v="Belgium"/>
    <s v="Ukraine"/>
    <s v="Export"/>
    <s v="Chornomorsk"/>
    <s v="Igt"/>
  </r>
  <r>
    <s v="Greenway"/>
    <x v="4"/>
    <n v="9005"/>
    <s v="Arista Trading"/>
    <d v="2025-07-14T00:00:00"/>
    <x v="0"/>
    <x v="0"/>
    <s v="Egypt"/>
    <s v="Ukraine"/>
    <s v="Export"/>
    <s v="Odesa"/>
    <s v="N/A"/>
  </r>
  <r>
    <s v="Rider"/>
    <x v="4"/>
    <n v="10000"/>
    <s v="Zarja Agro"/>
    <d v="2025-07-14T00:00:00"/>
    <x v="0"/>
    <x v="0"/>
    <s v="Yemen"/>
    <s v="Ukraine"/>
    <s v="Export"/>
    <s v="Pivdennyi"/>
    <s v="N/A"/>
  </r>
  <r>
    <s v="Dieva"/>
    <x v="5"/>
    <n v="2798"/>
    <s v="Solagro"/>
    <d v="2025-07-14T00:00:00"/>
    <x v="0"/>
    <x v="0"/>
    <s v="Syria"/>
    <s v="Ukraine"/>
    <s v="Export"/>
    <s v="Izmail"/>
    <s v="Agrotradestevedoring"/>
  </r>
  <r>
    <s v="Dano"/>
    <x v="0"/>
    <n v="5553"/>
    <s v="Agro Fond"/>
    <d v="2025-07-15T00:00:00"/>
    <x v="0"/>
    <x v="0"/>
    <s v="Egypt"/>
    <s v="Ukraine"/>
    <s v="Export"/>
    <s v="Chornomorsk"/>
    <s v="Chornomorsk Trade Port"/>
  </r>
  <r>
    <s v="Fayze K"/>
    <x v="4"/>
    <n v="8004"/>
    <s v="Cetus Trade"/>
    <d v="2025-07-15T00:00:00"/>
    <x v="0"/>
    <x v="0"/>
    <s v="Egypt"/>
    <s v="Ukraine"/>
    <s v="Export"/>
    <s v="Odesa"/>
    <s v="N/A"/>
  </r>
  <r>
    <s v="Friends Rs1"/>
    <x v="1"/>
    <n v="4800"/>
    <s v="ADM"/>
    <d v="2025-07-16T00:00:00"/>
    <x v="0"/>
    <x v="0"/>
    <s v="Turkey"/>
    <s v="Ukraine"/>
    <s v="Export"/>
    <s v="Reni"/>
    <s v="N/A"/>
  </r>
  <r>
    <s v="Fortunate"/>
    <x v="0"/>
    <n v="3884"/>
    <s v="Cropfield"/>
    <d v="2025-07-16T00:00:00"/>
    <x v="0"/>
    <x v="0"/>
    <s v="Greece"/>
    <s v="Ukraine"/>
    <s v="Export"/>
    <s v="Chornomorsk"/>
    <s v="Risoil-Ily"/>
  </r>
  <r>
    <s v="Rek Elite"/>
    <x v="0"/>
    <n v="33000"/>
    <s v="Agroprosperis"/>
    <d v="2025-07-16T00:00:00"/>
    <x v="0"/>
    <x v="0"/>
    <s v="Turkey"/>
    <s v="Ukraine"/>
    <s v="Export"/>
    <s v="Chornomorsk"/>
    <s v="Transservice"/>
  </r>
  <r>
    <s v="Sanita S"/>
    <x v="4"/>
    <n v="45000"/>
    <s v="Kernel"/>
    <d v="2025-07-16T00:00:00"/>
    <x v="0"/>
    <x v="0"/>
    <s v="Spain"/>
    <s v="Ukraine"/>
    <s v="Export"/>
    <s v="Chornomorsk"/>
    <s v="Transbulk"/>
  </r>
  <r>
    <s v="Aileen"/>
    <x v="1"/>
    <n v="16750"/>
    <s v="Adelon"/>
    <d v="2025-07-16T00:00:00"/>
    <x v="0"/>
    <x v="0"/>
    <s v="Libya"/>
    <s v="Ukraine"/>
    <s v="Export"/>
    <s v="Chornomorsk"/>
    <s v="Chornomorsk Trade Port"/>
  </r>
  <r>
    <s v="Unda"/>
    <x v="2"/>
    <n v="8400"/>
    <s v="Bunge"/>
    <d v="2025-07-16T00:00:00"/>
    <x v="0"/>
    <x v="0"/>
    <s v="Spain"/>
    <s v="Ukraine"/>
    <s v="Export"/>
    <s v="Odesa"/>
    <s v="Opctc"/>
  </r>
  <r>
    <s v="Princess Vedad"/>
    <x v="3"/>
    <n v="3835"/>
    <s v="N/A"/>
    <d v="2025-07-16T00:00:00"/>
    <x v="0"/>
    <x v="0"/>
    <s v="Syria"/>
    <s v="Ukraine"/>
    <s v="Export"/>
    <s v="Pivdennyi"/>
    <s v="N/A"/>
  </r>
  <r>
    <s v="Gma Tania"/>
    <x v="1"/>
    <n v="2708"/>
    <s v="N/A"/>
    <d v="2025-07-17T00:00:00"/>
    <x v="0"/>
    <x v="0"/>
    <s v="Cyprus"/>
    <s v="Ukraine"/>
    <s v="Export"/>
    <s v="Odesa"/>
    <s v="N/A"/>
  </r>
  <r>
    <s v="Isik 4"/>
    <x v="1"/>
    <n v="3939"/>
    <s v="Agro Trading"/>
    <d v="2025-07-17T00:00:00"/>
    <x v="0"/>
    <x v="0"/>
    <s v="Cyprus"/>
    <s v="Ukraine"/>
    <s v="Export"/>
    <s v="Izmail"/>
    <s v="Galaxy"/>
  </r>
  <r>
    <s v="Niksar"/>
    <x v="8"/>
    <n v="3000"/>
    <s v="N/A"/>
    <d v="2025-07-18T00:00:00"/>
    <x v="0"/>
    <x v="0"/>
    <s v="Spain"/>
    <s v="Ukraine"/>
    <s v="Export"/>
    <s v="Izmail"/>
    <s v="Upss Izmail"/>
  </r>
  <r>
    <s v="K Hak"/>
    <x v="0"/>
    <n v="8724"/>
    <s v="Zaria Trade"/>
    <d v="2025-07-19T00:00:00"/>
    <x v="0"/>
    <x v="0"/>
    <s v="Turkey"/>
    <s v="Ukraine"/>
    <s v="Export"/>
    <s v="Chornomorsk"/>
    <s v="Chornomorsk Trade Port"/>
  </r>
  <r>
    <s v="Ultramed"/>
    <x v="1"/>
    <n v="18271"/>
    <s v="Agroprosperis"/>
    <d v="2025-07-19T00:00:00"/>
    <x v="0"/>
    <x v="0"/>
    <s v="Turkey"/>
    <s v="Ukraine"/>
    <s v="Export"/>
    <s v="Pivdennyi"/>
    <s v="Tis-Grain"/>
  </r>
  <r>
    <s v="Alice"/>
    <x v="4"/>
    <n v="5728"/>
    <s v="Glenport"/>
    <d v="2025-07-19T00:00:00"/>
    <x v="0"/>
    <x v="0"/>
    <s v="Israel"/>
    <s v="Ukraine"/>
    <s v="Export"/>
    <s v="Pivdennyi"/>
    <s v="N/A"/>
  </r>
  <r>
    <s v="Anna Dorothea"/>
    <x v="9"/>
    <n v="44976"/>
    <s v="Arista Trading"/>
    <d v="2025-07-19T00:00:00"/>
    <x v="0"/>
    <x v="0"/>
    <s v="Netherlands"/>
    <s v="Ukraine"/>
    <s v="Export"/>
    <s v="Odesa"/>
    <s v="N/A"/>
  </r>
  <r>
    <s v="Lady Ileen"/>
    <x v="1"/>
    <n v="27250"/>
    <s v="Agriprime"/>
    <d v="2025-07-19T00:00:00"/>
    <x v="0"/>
    <x v="0"/>
    <s v="Turkey"/>
    <s v="Ukraine"/>
    <s v="Export"/>
    <s v="Pivdennyi"/>
    <s v="N/A"/>
  </r>
  <r>
    <s v="Royal Star"/>
    <x v="1"/>
    <n v="26300"/>
    <s v="Zaria Trade"/>
    <d v="2025-07-19T00:00:00"/>
    <x v="0"/>
    <x v="0"/>
    <s v="Turkey"/>
    <s v="Ukraine"/>
    <s v="Export"/>
    <s v="Pivdennyi"/>
    <s v="Tis-Fertilizers"/>
  </r>
  <r>
    <s v="Asmar"/>
    <x v="4"/>
    <n v="5814"/>
    <s v="Profit Export"/>
    <d v="2025-07-19T00:00:00"/>
    <x v="0"/>
    <x v="0"/>
    <s v="Egypt"/>
    <s v="Ukraine"/>
    <s v="Export"/>
    <s v="Izmail"/>
    <s v="Dunaysudoremont"/>
  </r>
  <r>
    <s v="Prince Zafer"/>
    <x v="0"/>
    <n v="6600"/>
    <s v="Agro Fond"/>
    <d v="2025-07-20T00:00:00"/>
    <x v="0"/>
    <x v="0"/>
    <s v="Egypt"/>
    <s v="Ukraine"/>
    <s v="Export"/>
    <s v="Chornomorsk"/>
    <s v="Chornomorsk Trade Port"/>
  </r>
  <r>
    <s v="Sormovskiy 123"/>
    <x v="6"/>
    <n v="2807"/>
    <s v="Viktor K"/>
    <d v="2025-07-20T00:00:00"/>
    <x v="0"/>
    <x v="0"/>
    <s v="Georgia"/>
    <s v="Ukraine"/>
    <s v="Export"/>
    <s v="Izmail"/>
    <s v="N/A"/>
  </r>
  <r>
    <s v="Master"/>
    <x v="5"/>
    <n v="66000"/>
    <s v="Louis Dreyfus"/>
    <d v="2025-07-20T00:00:00"/>
    <x v="0"/>
    <x v="0"/>
    <s v="China"/>
    <s v="Ukraine"/>
    <s v="Export"/>
    <s v="Odesa"/>
    <s v="Brooklyn"/>
  </r>
  <r>
    <s v="Zheng Jun"/>
    <x v="0"/>
    <n v="66000"/>
    <s v="ADM"/>
    <d v="2025-07-20T00:00:00"/>
    <x v="0"/>
    <x v="0"/>
    <s v="Netherlands"/>
    <s v="Ukraine"/>
    <s v="Export"/>
    <s v="Odesa"/>
    <s v="Ukrelevatorprom"/>
  </r>
  <r>
    <s v="Neco K"/>
    <x v="4"/>
    <n v="7351"/>
    <s v="N/A"/>
    <d v="2025-07-20T00:00:00"/>
    <x v="0"/>
    <x v="0"/>
    <s v="Israel"/>
    <s v="Ukraine"/>
    <s v="Export"/>
    <s v="Izmail"/>
    <s v="N/A"/>
  </r>
  <r>
    <s v="Alina"/>
    <x v="9"/>
    <n v="3685"/>
    <s v="N/A"/>
    <d v="2025-07-20T00:00:00"/>
    <x v="0"/>
    <x v="0"/>
    <s v="Greece"/>
    <s v="Ukraine"/>
    <s v="Export"/>
    <s v="Reni"/>
    <s v="N/A"/>
  </r>
  <r>
    <s v="Brave Knight"/>
    <x v="7"/>
    <n v="2930"/>
    <s v="N/A"/>
    <d v="2025-07-21T00:00:00"/>
    <x v="0"/>
    <x v="0"/>
    <s v="Italy"/>
    <s v="Ukraine"/>
    <s v="Export"/>
    <s v="Chornomorsk"/>
    <s v="Tek-Trans Group Forward"/>
  </r>
  <r>
    <s v="Brave Knight"/>
    <x v="1"/>
    <n v="2432"/>
    <s v="MHP"/>
    <d v="2025-07-21T00:00:00"/>
    <x v="0"/>
    <x v="0"/>
    <s v="Italy"/>
    <s v="Ukraine"/>
    <s v="Export"/>
    <s v="Chornomorsk"/>
    <s v="Tek-Trans Group Forward"/>
  </r>
  <r>
    <s v="Tivy Gold"/>
    <x v="2"/>
    <n v="38000"/>
    <s v="Kernel"/>
    <d v="2025-07-21T00:00:00"/>
    <x v="0"/>
    <x v="0"/>
    <s v="India"/>
    <s v="Ukraine"/>
    <s v="Export"/>
    <s v="Chornomorsk"/>
    <s v="Tgt"/>
  </r>
  <r>
    <s v="Norman"/>
    <x v="2"/>
    <n v="8500"/>
    <s v="Bunge"/>
    <d v="2025-07-21T00:00:00"/>
    <x v="0"/>
    <x v="0"/>
    <s v="Saudi Arabia"/>
    <s v="Ukraine"/>
    <s v="Export"/>
    <s v="Odesa"/>
    <s v="Opctc"/>
  </r>
  <r>
    <s v="Junning"/>
    <x v="4"/>
    <n v="50674"/>
    <s v="Kernel"/>
    <d v="2025-07-21T00:00:00"/>
    <x v="0"/>
    <x v="0"/>
    <s v="Indonesia"/>
    <s v="Ukraine"/>
    <s v="Export"/>
    <s v="Chornomorsk"/>
    <s v="Transbulk"/>
  </r>
  <r>
    <s v="Hana H"/>
    <x v="10"/>
    <n v="6393"/>
    <s v="Poliagro (Hakan Agro)"/>
    <d v="2025-07-21T00:00:00"/>
    <x v="0"/>
    <x v="0"/>
    <s v="Spain"/>
    <s v="Ukraine"/>
    <s v="Export"/>
    <s v="Chornomorsk"/>
    <s v="Risoil-Ily"/>
  </r>
  <r>
    <s v="Petros S"/>
    <x v="7"/>
    <n v="47519"/>
    <s v="Bunge"/>
    <d v="2025-07-22T00:00:00"/>
    <x v="0"/>
    <x v="0"/>
    <s v="China"/>
    <s v="Ukraine"/>
    <s v="Export"/>
    <s v="Pivdennyi"/>
    <s v="N/A"/>
  </r>
  <r>
    <s v="Dr Sarkas"/>
    <x v="1"/>
    <n v="27194"/>
    <s v="MHP"/>
    <d v="2025-07-22T00:00:00"/>
    <x v="0"/>
    <x v="0"/>
    <s v="Italy"/>
    <s v="Ukraine"/>
    <s v="Export"/>
    <s v="Chornomorsk"/>
    <s v="Risoil-Ily"/>
  </r>
  <r>
    <s v="Eileen"/>
    <x v="0"/>
    <n v="2702"/>
    <s v="Agro Fond"/>
    <d v="2025-07-22T00:00:00"/>
    <x v="0"/>
    <x v="0"/>
    <s v="Georgia"/>
    <s v="Ukraine"/>
    <s v="Export"/>
    <s v="Izmail"/>
    <s v="N/A"/>
  </r>
  <r>
    <s v="Megan"/>
    <x v="1"/>
    <n v="10551"/>
    <s v="N/A"/>
    <d v="2025-07-22T00:00:00"/>
    <x v="0"/>
    <x v="0"/>
    <s v="Turkey"/>
    <s v="Ukraine"/>
    <s v="Export"/>
    <s v="Pivdennyi"/>
    <s v="Tis-Fertilizers"/>
  </r>
  <r>
    <s v="Tai Harvest"/>
    <x v="1"/>
    <n v="48300"/>
    <s v="Kernel"/>
    <d v="2025-07-23T00:00:00"/>
    <x v="0"/>
    <x v="0"/>
    <s v="South Korea"/>
    <s v="Ukraine"/>
    <s v="Export"/>
    <s v="Chornomorsk"/>
    <s v="Transbulk"/>
  </r>
  <r>
    <s v="Triumph IV"/>
    <x v="1"/>
    <n v="5927"/>
    <s v="MHP"/>
    <d v="2025-07-23T00:00:00"/>
    <x v="0"/>
    <x v="0"/>
    <s v="Italy"/>
    <s v="Ukraine"/>
    <s v="Export"/>
    <s v="Pivdennyi"/>
    <s v="Borivage"/>
  </r>
  <r>
    <s v="Mentor"/>
    <x v="2"/>
    <n v="12000"/>
    <s v="Kernel"/>
    <d v="2025-07-23T00:00:00"/>
    <x v="0"/>
    <x v="0"/>
    <s v="Spain"/>
    <s v="Ukraine"/>
    <s v="Export"/>
    <s v="Chornomorsk"/>
    <s v="Tgt"/>
  </r>
  <r>
    <s v="Panjali Teymurov"/>
    <x v="2"/>
    <n v="6286"/>
    <s v="Nizhinskiy"/>
    <d v="2025-07-23T00:00:00"/>
    <x v="0"/>
    <x v="0"/>
    <s v="Italy"/>
    <s v="Ukraine"/>
    <s v="Export"/>
    <s v="Odesa"/>
    <s v="Opctc"/>
  </r>
  <r>
    <s v="Noran"/>
    <x v="7"/>
    <n v="6064"/>
    <s v="Sunolta"/>
    <d v="2025-07-23T00:00:00"/>
    <x v="0"/>
    <x v="0"/>
    <s v="Italy"/>
    <s v="Ukraine"/>
    <s v="Export"/>
    <s v="Odesa"/>
    <s v="N/A"/>
  </r>
  <r>
    <s v="Munammet Gumustas 5"/>
    <x v="11"/>
    <n v="3400"/>
    <s v="N/A"/>
    <d v="2025-07-23T00:00:00"/>
    <x v="0"/>
    <x v="0"/>
    <s v="Turkey"/>
    <s v="Ukraine"/>
    <s v="Export"/>
    <s v="Ust-Dunaisk"/>
    <s v="N/A"/>
  </r>
  <r>
    <s v="NBL-008"/>
    <x v="9"/>
    <n v="3932"/>
    <s v="Nibulon"/>
    <d v="2025-07-23T00:00:00"/>
    <x v="0"/>
    <x v="0"/>
    <s v="Netherlands"/>
    <s v="Ukraine"/>
    <s v="Export"/>
    <s v="Izmail"/>
    <s v="N/A"/>
  </r>
  <r>
    <s v="NBL-012"/>
    <x v="9"/>
    <n v="3931"/>
    <s v="Nibulon"/>
    <d v="2025-07-23T00:00:00"/>
    <x v="0"/>
    <x v="0"/>
    <s v="Netherlands"/>
    <s v="Ukraine"/>
    <s v="Export"/>
    <s v="Izmail"/>
    <s v="N/A"/>
  </r>
  <r>
    <s v="Yasar Kemal"/>
    <x v="9"/>
    <n v="44000"/>
    <s v="ADM"/>
    <d v="2025-07-23T00:00:00"/>
    <x v="0"/>
    <x v="0"/>
    <s v="Germany"/>
    <s v="Ukraine"/>
    <s v="Export"/>
    <s v="Odesa"/>
    <s v="N/A"/>
  </r>
  <r>
    <s v="Khudayar Yusifzade"/>
    <x v="2"/>
    <n v="6300"/>
    <s v="Allseeds"/>
    <d v="2025-07-24T00:00:00"/>
    <x v="0"/>
    <x v="0"/>
    <s v="Spain"/>
    <s v="Ukraine"/>
    <s v="Export"/>
    <s v="Pivdennyi"/>
    <s v="Abs"/>
  </r>
  <r>
    <s v="Ladonna"/>
    <x v="4"/>
    <n v="21382"/>
    <s v="Westchem"/>
    <d v="2025-07-24T00:00:00"/>
    <x v="0"/>
    <x v="0"/>
    <s v="Egypt"/>
    <s v="Ukraine"/>
    <s v="Export"/>
    <s v="Chornomorsk"/>
    <s v="Chornomorsk Trade Port"/>
  </r>
  <r>
    <s v="Dora"/>
    <x v="4"/>
    <n v="51020"/>
    <s v="Cargill"/>
    <d v="2025-07-24T00:00:00"/>
    <x v="0"/>
    <x v="0"/>
    <s v="Spain"/>
    <s v="Ukraine"/>
    <s v="Export"/>
    <s v="Pivdennyi"/>
    <s v="Neptune (Mv Cargo)"/>
  </r>
  <r>
    <s v="Karanfil"/>
    <x v="0"/>
    <n v="8000"/>
    <s v="ADM"/>
    <d v="2025-07-24T00:00:00"/>
    <x v="0"/>
    <x v="0"/>
    <s v="Egypt"/>
    <s v="Ukraine"/>
    <s v="Export"/>
    <s v="Chornomorsk"/>
    <s v="Framshipping"/>
  </r>
  <r>
    <s v="Oris Marine"/>
    <x v="2"/>
    <n v="3201"/>
    <s v="Crystal Alliance Trade"/>
    <d v="2025-07-24T00:00:00"/>
    <x v="0"/>
    <x v="0"/>
    <s v="Lebanon"/>
    <s v="Ukraine"/>
    <s v="Export"/>
    <s v="Izmail"/>
    <s v="N/A"/>
  </r>
  <r>
    <s v="Clever"/>
    <x v="7"/>
    <n v="4052"/>
    <s v="Izmail-Transbulkterminal"/>
    <d v="2025-07-24T00:00:00"/>
    <x v="0"/>
    <x v="0"/>
    <s v="Egypt"/>
    <s v="Ukraine"/>
    <s v="Export"/>
    <s v="Izmail"/>
    <s v="N/A"/>
  </r>
  <r>
    <s v="White Star"/>
    <x v="5"/>
    <n v="7835"/>
    <s v="Solagro"/>
    <d v="2025-07-24T00:00:00"/>
    <x v="0"/>
    <x v="0"/>
    <s v="Syria"/>
    <s v="Ukraine"/>
    <s v="Export"/>
    <s v="Izmail"/>
    <s v="N/A"/>
  </r>
  <r>
    <s v="Super Sarkas"/>
    <x v="1"/>
    <n v="25000"/>
    <s v="Adelon"/>
    <d v="2025-07-25T00:00:00"/>
    <x v="0"/>
    <x v="0"/>
    <s v="Italy"/>
    <s v="Ukraine"/>
    <s v="Export"/>
    <s v="Chornomorsk"/>
    <s v="Chornomorsk Trade Port"/>
  </r>
  <r>
    <s v="Lady Monica"/>
    <x v="9"/>
    <n v="29700"/>
    <s v="Cargill"/>
    <d v="2025-07-25T00:00:00"/>
    <x v="0"/>
    <x v="0"/>
    <s v="United Kingdom"/>
    <s v="Ukraine"/>
    <s v="Export"/>
    <s v="Chornomorsk"/>
    <s v="Risoil-Ily"/>
  </r>
  <r>
    <s v="Kubrosli Y"/>
    <x v="0"/>
    <n v="10418"/>
    <s v="Elita Gida"/>
    <d v="2025-07-25T00:00:00"/>
    <x v="0"/>
    <x v="0"/>
    <s v="Turkey"/>
    <s v="Ukraine"/>
    <s v="Export"/>
    <s v="Odesa"/>
    <s v="N/A"/>
  </r>
  <r>
    <s v="Jabrayil Dovlatzadeh"/>
    <x v="2"/>
    <n v="2938"/>
    <s v="MHP"/>
    <d v="2025-07-25T00:00:00"/>
    <x v="0"/>
    <x v="0"/>
    <s v="Spain"/>
    <s v="Ukraine"/>
    <s v="Export"/>
    <s v="Chornomorsk"/>
    <s v="Risoil-Ily"/>
  </r>
  <r>
    <s v="Sa-19"/>
    <x v="1"/>
    <n v="834"/>
    <s v="ADM"/>
    <d v="2025-07-25T00:00:00"/>
    <x v="0"/>
    <x v="0"/>
    <s v="Bulgaria"/>
    <s v="Ukraine"/>
    <s v="Export"/>
    <s v="Izmail"/>
    <s v="N/A"/>
  </r>
  <r>
    <s v="Firat"/>
    <x v="4"/>
    <n v="5849"/>
    <s v="Nibulon"/>
    <d v="2025-07-25T00:00:00"/>
    <x v="0"/>
    <x v="0"/>
    <s v="Egypt"/>
    <s v="Ukraine"/>
    <s v="Export"/>
    <s v="Izmail"/>
    <s v="N/A"/>
  </r>
  <r>
    <s v="Rotterdam Pearl V"/>
    <x v="4"/>
    <n v="52656"/>
    <s v="Kernel"/>
    <d v="2025-07-26T00:00:00"/>
    <x v="0"/>
    <x v="0"/>
    <s v="Vietnam"/>
    <s v="Ukraine"/>
    <s v="Export"/>
    <s v="Chornomorsk"/>
    <s v="Transbulk"/>
  </r>
  <r>
    <s v="Muhammet Gumustas 5"/>
    <x v="11"/>
    <n v="3400"/>
    <s v="Memisoglu Tarim"/>
    <d v="2025-07-26T00:00:00"/>
    <x v="0"/>
    <x v="0"/>
    <s v="Turkey"/>
    <s v="Ukraine"/>
    <s v="Export"/>
    <s v="Izmail"/>
    <s v="N/A"/>
  </r>
  <r>
    <s v="Zeinab"/>
    <x v="4"/>
    <n v="25000"/>
    <s v="N/A"/>
    <d v="2025-07-26T00:00:00"/>
    <x v="0"/>
    <x v="0"/>
    <s v="Egypt"/>
    <s v="Ukraine"/>
    <s v="Export"/>
    <s v="Pivdennyi"/>
    <s v="Tis-Grain"/>
  </r>
  <r>
    <s v="Ayana"/>
    <x v="0"/>
    <n v="3550"/>
    <s v="Cetus Trade"/>
    <d v="2025-07-26T00:00:00"/>
    <x v="0"/>
    <x v="0"/>
    <s v="Turkey"/>
    <s v="Ukraine"/>
    <s v="Export"/>
    <s v="Chornomorsk"/>
    <s v="Chornomorsk Trade Port"/>
  </r>
  <r>
    <s v="Usichem"/>
    <x v="2"/>
    <n v="6600"/>
    <s v="Bunge"/>
    <d v="2025-07-26T00:00:00"/>
    <x v="0"/>
    <x v="0"/>
    <s v="Italy"/>
    <s v="Ukraine"/>
    <s v="Export"/>
    <s v="Odesa"/>
    <s v="Opctc"/>
  </r>
  <r>
    <s v="Golden Malak"/>
    <x v="4"/>
    <n v="29145"/>
    <s v="Astarta"/>
    <d v="2025-07-26T00:00:00"/>
    <x v="0"/>
    <x v="0"/>
    <s v="Spain"/>
    <s v="Ukraine"/>
    <s v="Export"/>
    <s v="Pivdennyi"/>
    <s v="Neptune (Mv Cargo)"/>
  </r>
  <r>
    <s v="Brothers Rs"/>
    <x v="1"/>
    <n v="4900"/>
    <s v="Zaria Trade"/>
    <d v="2025-07-26T00:00:00"/>
    <x v="0"/>
    <x v="0"/>
    <s v="Cyprus"/>
    <s v="Ukraine"/>
    <s v="Export"/>
    <s v="Pivdennyi"/>
    <s v="N/A"/>
  </r>
  <r>
    <s v="Caspit"/>
    <x v="6"/>
    <n v="1193"/>
    <s v="Golden Dragon"/>
    <d v="2025-07-26T00:00:00"/>
    <x v="0"/>
    <x v="0"/>
    <s v="Bulgaria"/>
    <s v="Ukraine"/>
    <s v="Export"/>
    <s v="Izmail"/>
    <s v="N/A"/>
  </r>
  <r>
    <s v="Ocean Sky"/>
    <x v="1"/>
    <n v="12000"/>
    <s v="Zaria Trade"/>
    <d v="2025-07-26T00:00:00"/>
    <x v="0"/>
    <x v="0"/>
    <s v="Italy"/>
    <s v="Ukraine"/>
    <s v="Export"/>
    <s v="Pivdennyi"/>
    <s v="N/A"/>
  </r>
  <r>
    <s v="Urasia Link"/>
    <x v="5"/>
    <n v="61004"/>
    <s v="Arista Trading"/>
    <d v="2025-07-26T00:00:00"/>
    <x v="0"/>
    <x v="0"/>
    <s v="China"/>
    <s v="Ukraine"/>
    <s v="Export"/>
    <s v="Pivdennyi"/>
    <s v="N/A"/>
  </r>
  <r>
    <s v="Aj Rose"/>
    <x v="1"/>
    <n v="5970"/>
    <s v="N/A"/>
    <d v="2025-07-26T00:00:00"/>
    <x v="0"/>
    <x v="0"/>
    <s v="Turkey"/>
    <s v="Ukraine"/>
    <s v="Export"/>
    <s v="Odesa"/>
    <s v="Brooklyn"/>
  </r>
  <r>
    <s v="Mak 1"/>
    <x v="4"/>
    <n v="22500"/>
    <s v="Adelon"/>
    <d v="2025-07-27T00:00:00"/>
    <x v="0"/>
    <x v="0"/>
    <s v="Egypt"/>
    <s v="Ukraine"/>
    <s v="Export"/>
    <s v="Chornomorsk"/>
    <s v="Chornomorsk Trade Port"/>
  </r>
  <r>
    <s v="Halona"/>
    <x v="5"/>
    <n v="63000"/>
    <s v="ADM"/>
    <d v="2025-07-27T00:00:00"/>
    <x v="0"/>
    <x v="0"/>
    <s v="China"/>
    <s v="Ukraine"/>
    <s v="Export"/>
    <s v="Odesa"/>
    <s v="Ukrelevatorprom"/>
  </r>
  <r>
    <s v="Mavka"/>
    <x v="2"/>
    <n v="6000"/>
    <s v="Kernel"/>
    <d v="2025-07-27T00:00:00"/>
    <x v="0"/>
    <x v="0"/>
    <s v="United Kingdom"/>
    <s v="Ukraine"/>
    <s v="Export"/>
    <s v="Chornomorsk"/>
    <s v="Tgt"/>
  </r>
  <r>
    <s v="Mavka"/>
    <x v="2"/>
    <n v="4263"/>
    <s v="Kernel"/>
    <d v="2025-07-27T00:00:00"/>
    <x v="0"/>
    <x v="0"/>
    <s v="Netherlands"/>
    <s v="Ukraine"/>
    <s v="Export"/>
    <s v="Chornomorsk"/>
    <s v="Tgt"/>
  </r>
  <r>
    <s v="Mavka"/>
    <x v="8"/>
    <n v="2097"/>
    <s v="Kernel"/>
    <d v="2025-07-27T00:00:00"/>
    <x v="0"/>
    <x v="0"/>
    <s v="Netherlands"/>
    <s v="Ukraine"/>
    <s v="Export"/>
    <s v="Chornomorsk"/>
    <s v="Tgt"/>
  </r>
  <r>
    <s v="Hermes"/>
    <x v="0"/>
    <n v="4244"/>
    <s v="N/A"/>
    <d v="2025-07-27T00:00:00"/>
    <x v="0"/>
    <x v="0"/>
    <s v="Turkey"/>
    <s v="Ukraine"/>
    <s v="Export"/>
    <s v="Chornomorsk"/>
    <s v="Eco Resource Hold. (Olir Grain)"/>
  </r>
  <r>
    <s v="Golden Bird"/>
    <x v="0"/>
    <n v="10946"/>
    <s v="Arista Trading"/>
    <d v="2025-07-27T00:00:00"/>
    <x v="0"/>
    <x v="0"/>
    <s v="Egypt"/>
    <s v="Ukraine"/>
    <s v="Export"/>
    <s v="Odesa"/>
    <s v="N/A"/>
  </r>
  <r>
    <s v="Nv Marlin"/>
    <x v="2"/>
    <n v="5880"/>
    <s v="Prime Trading"/>
    <d v="2025-07-28T00:00:00"/>
    <x v="0"/>
    <x v="0"/>
    <s v="Spain"/>
    <s v="Ukraine"/>
    <s v="Export"/>
    <s v="Pivdennyi"/>
    <s v="Sunflower Terminal"/>
  </r>
  <r>
    <s v="Kmax Evdokia"/>
    <x v="4"/>
    <n v="55000"/>
    <s v="Kernel"/>
    <d v="2025-07-28T00:00:00"/>
    <x v="0"/>
    <x v="0"/>
    <s v="Indonesia"/>
    <s v="Ukraine"/>
    <s v="Export"/>
    <s v="Chornomorsk"/>
    <s v="Transbulk"/>
  </r>
  <r>
    <s v="Hasan"/>
    <x v="0"/>
    <n v="6009"/>
    <s v="N/A"/>
    <d v="2025-07-28T00:00:00"/>
    <x v="0"/>
    <x v="0"/>
    <s v="Egypt"/>
    <s v="Ukraine"/>
    <s v="Export"/>
    <s v="Chornomorsk"/>
    <s v="N/A"/>
  </r>
  <r>
    <s v="Nana Moon"/>
    <x v="0"/>
    <n v="10862"/>
    <s v="N/A"/>
    <d v="2025-07-28T00:00:00"/>
    <x v="0"/>
    <x v="0"/>
    <s v="Egypt"/>
    <s v="Ukraine"/>
    <s v="Export"/>
    <s v="Chornomorsk"/>
    <s v="Chornomorsk Shipyard"/>
  </r>
  <r>
    <s v="Lime"/>
    <x v="0"/>
    <n v="3000"/>
    <s v="N/A"/>
    <d v="2025-07-28T00:00:00"/>
    <x v="0"/>
    <x v="0"/>
    <s v="Egypt"/>
    <s v="Ukraine"/>
    <s v="Export"/>
    <s v="Chornomorsk"/>
    <s v="Chornomorsk Trade Port"/>
  </r>
  <r>
    <s v="Hassan Y"/>
    <x v="0"/>
    <n v="5564"/>
    <s v="N/A"/>
    <d v="2025-07-28T00:00:00"/>
    <x v="0"/>
    <x v="0"/>
    <s v="Egypt"/>
    <s v="Ukraine"/>
    <s v="Export"/>
    <s v="Chornomorsk"/>
    <s v="Chornomorsk Trade Port"/>
  </r>
  <r>
    <s v="Moon Gate"/>
    <x v="4"/>
    <n v="31287"/>
    <s v="N/A"/>
    <d v="2025-07-28T00:00:00"/>
    <x v="0"/>
    <x v="0"/>
    <s v="Egypt"/>
    <s v="Ukraine"/>
    <s v="Export"/>
    <s v="Pivdennyi"/>
    <s v="Neptune (Mv Cargo)"/>
  </r>
  <r>
    <s v="Fertile"/>
    <x v="0"/>
    <n v="4033"/>
    <s v="N/A"/>
    <d v="2025-07-29T00:00:00"/>
    <x v="0"/>
    <x v="0"/>
    <s v="Italy"/>
    <s v="Ukraine"/>
    <s v="Export"/>
    <s v="Chornomorsk"/>
    <s v="Chornomorsk Trade Port"/>
  </r>
  <r>
    <s v="Gulf Petroleum 4"/>
    <x v="2"/>
    <n v="12000"/>
    <s v="Alfa Trading (Wilmar)"/>
    <d v="2025-07-29T00:00:00"/>
    <x v="0"/>
    <x v="0"/>
    <s v="Netherlands"/>
    <s v="Ukraine"/>
    <s v="Export"/>
    <s v="Pivdennyi"/>
    <s v="Delta-Wilmar"/>
  </r>
  <r>
    <s v="Mubariz Ibrahimov"/>
    <x v="2"/>
    <n v="6000"/>
    <s v="Kernel"/>
    <d v="2025-07-29T00:00:00"/>
    <x v="0"/>
    <x v="0"/>
    <s v="Spain"/>
    <s v="Ukraine"/>
    <s v="Export"/>
    <s v="Chornomorsk"/>
    <s v="Tgt"/>
  </r>
  <r>
    <s v="Highland A"/>
    <x v="4"/>
    <n v="13700"/>
    <s v="Brooklyn"/>
    <d v="2025-07-29T00:00:00"/>
    <x v="0"/>
    <x v="0"/>
    <s v="Egypt"/>
    <s v="Ukraine"/>
    <s v="Export"/>
    <s v="Odesa"/>
    <s v="Brooklyn"/>
  </r>
  <r>
    <s v="Run Long"/>
    <x v="1"/>
    <n v="2940"/>
    <s v="N/A"/>
    <d v="2025-07-29T00:00:00"/>
    <x v="0"/>
    <x v="0"/>
    <s v="Greece"/>
    <s v="Ukraine"/>
    <s v="Export"/>
    <s v="Chornomorsk"/>
    <s v="Chornomorsk Trade Port"/>
  </r>
  <r>
    <s v="Efe"/>
    <x v="8"/>
    <n v="1379"/>
    <s v="Agriprime"/>
    <d v="2025-07-29T00:00:00"/>
    <x v="0"/>
    <x v="0"/>
    <s v="Spain"/>
    <s v="Ukraine"/>
    <s v="Export"/>
    <s v="Odesa"/>
    <s v="N/A"/>
  </r>
  <r>
    <s v="Efe"/>
    <x v="2"/>
    <n v="4478"/>
    <s v="Agriprime"/>
    <d v="2025-07-29T00:00:00"/>
    <x v="0"/>
    <x v="0"/>
    <s v="Spain"/>
    <s v="Ukraine"/>
    <s v="Export"/>
    <s v="Izmail"/>
    <s v="N/A"/>
  </r>
  <r>
    <s v="Abk Tiger"/>
    <x v="4"/>
    <n v="27500"/>
    <s v="N/A"/>
    <d v="2025-07-29T00:00:00"/>
    <x v="0"/>
    <x v="0"/>
    <s v="Egypt"/>
    <s v="Ukraine"/>
    <s v="Export"/>
    <s v="Pivdennyi"/>
    <s v="Tis-Grain"/>
  </r>
  <r>
    <s v="Astoria"/>
    <x v="4"/>
    <n v="27500"/>
    <s v="Risoil"/>
    <d v="2025-07-30T00:00:00"/>
    <x v="0"/>
    <x v="0"/>
    <s v="Spain"/>
    <s v="Ukraine"/>
    <s v="Export"/>
    <s v="Chornomorsk"/>
    <s v="Risoil-Ily"/>
  </r>
  <r>
    <s v="Mariam M"/>
    <x v="1"/>
    <n v="6900"/>
    <s v="N/A"/>
    <d v="2025-07-30T00:00:00"/>
    <x v="0"/>
    <x v="0"/>
    <s v="Cyprus"/>
    <s v="Ukraine"/>
    <s v="Export"/>
    <s v="Odesa"/>
    <s v="Brooklyn"/>
  </r>
  <r>
    <s v="Blue Chem"/>
    <x v="2"/>
    <n v="6400"/>
    <s v="Bunge"/>
    <d v="2025-07-31T00:00:00"/>
    <x v="0"/>
    <x v="0"/>
    <s v="Spain"/>
    <s v="Ukraine"/>
    <s v="Export"/>
    <s v="Odesa"/>
    <s v="Opctc"/>
  </r>
  <r>
    <s v="Maya"/>
    <x v="0"/>
    <n v="10373"/>
    <s v="Cetus Trade"/>
    <d v="2025-07-31T00:00:00"/>
    <x v="0"/>
    <x v="0"/>
    <s v="Egypt"/>
    <s v="Ukraine"/>
    <s v="Export"/>
    <s v="Chornomorsk"/>
    <s v="Framshipping"/>
  </r>
  <r>
    <s v="Maya"/>
    <x v="1"/>
    <n v="19627"/>
    <s v="Cetus Trade"/>
    <d v="2025-07-31T00:00:00"/>
    <x v="0"/>
    <x v="0"/>
    <s v="Egypt"/>
    <s v="Ukraine"/>
    <s v="Export"/>
    <s v="Chornomorsk"/>
    <s v="Framshipping"/>
  </r>
  <r>
    <s v="Esence"/>
    <x v="1"/>
    <n v="3020"/>
    <s v="Glenport"/>
    <d v="2025-07-31T00:00:00"/>
    <x v="0"/>
    <x v="0"/>
    <s v="Greece"/>
    <s v="Ukraine"/>
    <s v="Export"/>
    <s v="Pivdennyi"/>
    <s v="N/A"/>
  </r>
  <r>
    <s v="Optimus S"/>
    <x v="8"/>
    <n v="3008"/>
    <s v="Viktor K"/>
    <d v="2025-07-31T00:00:00"/>
    <x v="0"/>
    <x v="0"/>
    <s v="Spain"/>
    <s v="Ukraine"/>
    <s v="Export"/>
    <s v="Pivdennyi"/>
    <s v="N/A"/>
  </r>
  <r>
    <s v="Sea Bridle"/>
    <x v="4"/>
    <n v="25000"/>
    <s v="Arista Trading"/>
    <d v="2025-07-31T00:00:00"/>
    <x v="0"/>
    <x v="0"/>
    <s v="Egypt"/>
    <s v="Ukraine"/>
    <s v="Export"/>
    <s v="Odesa"/>
    <s v="N/A"/>
  </r>
  <r>
    <s v="Proteas II"/>
    <x v="0"/>
    <n v="5990"/>
    <s v="N/A"/>
    <d v="2025-07-31T00:00:00"/>
    <x v="0"/>
    <x v="0"/>
    <s v="Greece"/>
    <s v="Ukraine"/>
    <s v="Export"/>
    <s v="Odesa"/>
    <s v="N/A"/>
  </r>
  <r>
    <s v="Fe Magician"/>
    <x v="5"/>
    <n v="60800"/>
    <s v="Kernel"/>
    <d v="2025-07-31T00:00:00"/>
    <x v="0"/>
    <x v="0"/>
    <s v="China"/>
    <s v="Ukraine"/>
    <s v="Export"/>
    <s v="Chornomorsk"/>
    <s v="Transbulk"/>
  </r>
  <r>
    <s v="Mkk II"/>
    <x v="4"/>
    <n v="19000"/>
    <s v="New Breeze"/>
    <d v="2025-07-31T00:00:00"/>
    <x v="0"/>
    <x v="0"/>
    <s v="Egypt"/>
    <s v="Ukraine"/>
    <s v="Export"/>
    <s v="Odesa"/>
    <s v="N/A"/>
  </r>
  <r>
    <s v="Gozo"/>
    <x v="4"/>
    <n v="27000"/>
    <s v="Prime Export"/>
    <d v="2025-07-31T00:00:00"/>
    <x v="0"/>
    <x v="0"/>
    <s v="Egypt"/>
    <s v="Ukraine"/>
    <s v="Export"/>
    <s v="Pivdennyi"/>
    <s v="N/A"/>
  </r>
  <r>
    <s v="Astoria"/>
    <x v="4"/>
    <n v="27492"/>
    <s v="Agroprosperis"/>
    <d v="2025-09-01T00:00:00"/>
    <x v="0"/>
    <x v="1"/>
    <s v="Egypt"/>
    <s v="Ukraine"/>
    <s v="Export"/>
    <s v="Pivdennyi"/>
    <s v="Neptune (Mv Cargo)"/>
  </r>
  <r>
    <s v="Bahar"/>
    <x v="0"/>
    <n v="3201"/>
    <s v="Agro Fond"/>
    <d v="2025-09-02T00:00:00"/>
    <x v="0"/>
    <x v="1"/>
    <s v="Georgia"/>
    <s v="Ukraine"/>
    <s v="Export"/>
    <s v="Izmail"/>
    <s v="N/A"/>
  </r>
  <r>
    <s v="Tulip"/>
    <x v="4"/>
    <n v="54000"/>
    <s v="Louis Dreyfus"/>
    <d v="2025-09-02T00:00:00"/>
    <x v="0"/>
    <x v="1"/>
    <s v="Yemen"/>
    <s v="Ukraine"/>
    <s v="Export"/>
    <s v="Odesa"/>
    <s v="Brooklyn"/>
  </r>
  <r>
    <s v="Athenai"/>
    <x v="5"/>
    <n v="6600"/>
    <s v="B&amp;Y"/>
    <d v="2025-09-02T00:00:00"/>
    <x v="0"/>
    <x v="1"/>
    <s v="Lebanon"/>
    <s v="Ukraine"/>
    <s v="Export"/>
    <s v="Odesa"/>
    <s v="N/A"/>
  </r>
  <r>
    <s v="Ima"/>
    <x v="4"/>
    <n v="5519"/>
    <s v="N/A"/>
    <d v="2025-09-03T00:00:00"/>
    <x v="0"/>
    <x v="1"/>
    <s v="Italy"/>
    <s v="Ukraine"/>
    <s v="Export"/>
    <s v="Reni"/>
    <s v="Agro-Reni"/>
  </r>
  <r>
    <s v="Abdullah M"/>
    <x v="4"/>
    <n v="30250"/>
    <s v="B&amp;Y"/>
    <s v="04.09.2025"/>
    <x v="0"/>
    <x v="1"/>
    <s v="Algeria"/>
    <s v="Ukraine"/>
    <s v="Export"/>
    <s v="Odesa"/>
    <s v="N/A"/>
  </r>
  <r>
    <s v="Brave Knight"/>
    <x v="10"/>
    <n v="5463"/>
    <s v="Avvaterra Ag"/>
    <d v="2025-09-04T00:00:00"/>
    <x v="0"/>
    <x v="1"/>
    <s v="Italy"/>
    <s v="Ukraine"/>
    <s v="Export"/>
    <s v="Reni"/>
    <s v="Orlivka – Isaccea"/>
  </r>
  <r>
    <s v="Abdullah M"/>
    <x v="4"/>
    <n v="30000"/>
    <s v="B&amp;Y"/>
    <d v="2025-09-04T00:00:00"/>
    <x v="0"/>
    <x v="1"/>
    <s v="Algeria"/>
    <s v="Ukraine"/>
    <s v="Export"/>
    <s v="Odesa"/>
    <s v="Brooklyn"/>
  </r>
  <r>
    <s v="Celina"/>
    <x v="0"/>
    <n v="20750"/>
    <s v="Arista Trading"/>
    <d v="2025-09-04T00:00:00"/>
    <x v="0"/>
    <x v="1"/>
    <s v="Turkey"/>
    <s v="Ukraine"/>
    <s v="Export"/>
    <s v="Odesa"/>
    <s v="N/A"/>
  </r>
  <r>
    <s v="Rek Royal"/>
    <x v="4"/>
    <n v="19000"/>
    <s v="Kernel"/>
    <d v="2025-09-04T00:00:00"/>
    <x v="0"/>
    <x v="1"/>
    <s v="Egypt"/>
    <s v="Ukraine"/>
    <s v="Export"/>
    <s v="Chornomorsk"/>
    <s v="Transbulk"/>
  </r>
  <r>
    <s v="Lotus 6"/>
    <x v="4"/>
    <n v="53650"/>
    <s v="Kernel"/>
    <d v="2025-09-04T00:00:00"/>
    <x v="0"/>
    <x v="1"/>
    <s v="Bangladesh"/>
    <s v="Ukraine"/>
    <s v="Export"/>
    <s v="Chornomorsk"/>
    <s v="Transbulk"/>
  </r>
  <r>
    <s v="Miro G"/>
    <x v="4"/>
    <n v="27500"/>
    <s v="Cofco"/>
    <d v="2025-09-04T00:00:00"/>
    <x v="0"/>
    <x v="1"/>
    <s v="Tunisia"/>
    <s v="Ukraine"/>
    <s v="Export"/>
    <s v="Chornomorsk"/>
    <s v="Risoil-Ily"/>
  </r>
  <r>
    <s v="Golden Bird"/>
    <x v="6"/>
    <n v="8169"/>
    <s v="N/A"/>
    <d v="2025-09-04T00:00:00"/>
    <x v="0"/>
    <x v="1"/>
    <s v="Turkey"/>
    <s v="Ukraine"/>
    <s v="Export"/>
    <s v="Chornomorsk"/>
    <s v="Framshipping"/>
  </r>
  <r>
    <s v="Chelsea 3"/>
    <x v="3"/>
    <n v="5545"/>
    <s v="Agro Fond"/>
    <s v="04.09.2025"/>
    <x v="0"/>
    <x v="1"/>
    <s v="Turkey"/>
    <s v="Ukraine"/>
    <s v="Export"/>
    <s v="Izmail"/>
    <s v="N/A"/>
  </r>
  <r>
    <s v="Aboudi D"/>
    <x v="4"/>
    <n v="8176"/>
    <s v="Prime Export"/>
    <s v="04.09.2025"/>
    <x v="0"/>
    <x v="1"/>
    <s v="Yemen"/>
    <s v="Ukraine"/>
    <s v="Export"/>
    <s v="Pivdennyi"/>
    <s v="N/A"/>
  </r>
  <r>
    <s v="Pluto"/>
    <x v="4"/>
    <n v="20000"/>
    <s v="Louis Dreyfus"/>
    <d v="2025-09-05T00:00:00"/>
    <x v="0"/>
    <x v="1"/>
    <s v="Turkey"/>
    <s v="Ukraine"/>
    <s v="Export"/>
    <s v="Odesa"/>
    <s v="Brooklyn"/>
  </r>
  <r>
    <s v="Broad Rise"/>
    <x v="4"/>
    <n v="70500"/>
    <s v="MHP"/>
    <d v="2025-09-05T00:00:00"/>
    <x v="0"/>
    <x v="1"/>
    <s v="Indonesia"/>
    <s v="Ukraine"/>
    <s v="Export"/>
    <s v="Chornomorsk"/>
    <s v="Risoil-Ily"/>
  </r>
  <r>
    <s v="Grain Way"/>
    <x v="4"/>
    <n v="21800"/>
    <s v="Kernel"/>
    <d v="2025-09-05T00:00:00"/>
    <x v="0"/>
    <x v="1"/>
    <s v="Egypt"/>
    <s v="Ukraine"/>
    <s v="Export"/>
    <s v="Chornomorsk"/>
    <s v="Trans-Agro"/>
  </r>
  <r>
    <s v="Oriental"/>
    <x v="12"/>
    <n v="5311"/>
    <s v="Basdorf Gmbh"/>
    <d v="2025-09-05T00:00:00"/>
    <x v="0"/>
    <x v="1"/>
    <s v="Turkey"/>
    <s v="Ukraine"/>
    <s v="Export"/>
    <s v="Chornomorsk"/>
    <s v="Chornomorsk Trade Port"/>
  </r>
  <r>
    <s v="Kyalami"/>
    <x v="5"/>
    <n v="3500"/>
    <s v="Viterra (Glencore)"/>
    <d v="2025-09-05T00:00:00"/>
    <x v="0"/>
    <x v="1"/>
    <s v="Israel"/>
    <s v="Ukraine"/>
    <s v="Export"/>
    <s v="Chornomorsk"/>
    <s v="Igt"/>
  </r>
  <r>
    <s v="Kyalami"/>
    <x v="4"/>
    <n v="23500"/>
    <s v="Viterra (Glencore)"/>
    <d v="2025-09-05T00:00:00"/>
    <x v="0"/>
    <x v="1"/>
    <s v="Israel"/>
    <s v="Ukraine"/>
    <s v="Export"/>
    <s v="Chornomorsk"/>
    <s v="Igt"/>
  </r>
  <r>
    <s v="Brave Commander"/>
    <x v="4"/>
    <n v="23200"/>
    <s v="Adelon"/>
    <d v="2025-09-06T00:00:00"/>
    <x v="0"/>
    <x v="1"/>
    <s v="Egypt"/>
    <s v="Ukraine"/>
    <s v="Export"/>
    <s v="Chornomorsk"/>
    <s v="Chornomorsk Trade Port"/>
  </r>
  <r>
    <s v="Lavender"/>
    <x v="4"/>
    <n v="54693"/>
    <s v="Cargill"/>
    <d v="2025-09-06T00:00:00"/>
    <x v="0"/>
    <x v="1"/>
    <s v="Yemen"/>
    <s v="Ukraine"/>
    <s v="Export"/>
    <s v="Pivdennyi"/>
    <s v="Neptune (Mv Cargo)"/>
  </r>
  <r>
    <s v="Amo Grande"/>
    <x v="1"/>
    <n v="2887"/>
    <s v="Agro Fond"/>
    <d v="2025-09-06T00:00:00"/>
    <x v="0"/>
    <x v="1"/>
    <s v="Greece"/>
    <s v="Ukraine"/>
    <s v="Export"/>
    <s v="Izmail"/>
    <s v="Galaxy"/>
  </r>
  <r>
    <s v="Xin Hai Tong 61"/>
    <x v="4"/>
    <n v="55000"/>
    <s v="N/A"/>
    <d v="2025-09-07T00:00:00"/>
    <x v="0"/>
    <x v="1"/>
    <s v="Vietnam"/>
    <s v="Ukraine"/>
    <s v="Export"/>
    <s v="Chornomorsk"/>
    <s v="Risoil-Ily"/>
  </r>
  <r>
    <s v="Golden Eman"/>
    <x v="4"/>
    <n v="29200"/>
    <s v="Kernel"/>
    <d v="2025-09-07T00:00:00"/>
    <x v="0"/>
    <x v="1"/>
    <s v="Egypt"/>
    <s v="Ukraine"/>
    <s v="Export"/>
    <s v="Chornomorsk"/>
    <s v="Transbulk"/>
  </r>
  <r>
    <s v="Fri W"/>
    <x v="4"/>
    <n v="3000"/>
    <s v="N/A"/>
    <d v="2025-09-07T00:00:00"/>
    <x v="0"/>
    <x v="1"/>
    <s v="Turkey"/>
    <s v="Ukraine"/>
    <s v="Export"/>
    <s v="Reni"/>
    <s v="Agro-Reni"/>
  </r>
  <r>
    <s v="Ds Manatee"/>
    <x v="4"/>
    <n v="26375"/>
    <s v="Kernel"/>
    <d v="2025-09-08T00:00:00"/>
    <x v="0"/>
    <x v="1"/>
    <s v="Italy"/>
    <s v="Ukraine"/>
    <s v="Export"/>
    <s v="Chornomorsk"/>
    <s v="Transbulk"/>
  </r>
  <r>
    <s v="Patalya"/>
    <x v="2"/>
    <n v="7500"/>
    <s v="Kernel"/>
    <d v="2025-09-08T00:00:00"/>
    <x v="0"/>
    <x v="1"/>
    <s v="Netherlands"/>
    <s v="Ukraine"/>
    <s v="Export"/>
    <s v="Chornomorsk"/>
    <s v="Tgt"/>
  </r>
  <r>
    <s v="Patalya"/>
    <x v="13"/>
    <n v="6000"/>
    <s v="Kernel"/>
    <d v="2025-09-08T00:00:00"/>
    <x v="0"/>
    <x v="1"/>
    <s v="Netherlands"/>
    <s v="Ukraine"/>
    <s v="Export"/>
    <s v="Chornomorsk"/>
    <s v="Tgt"/>
  </r>
  <r>
    <s v="Ahmet Can"/>
    <x v="3"/>
    <n v="2883"/>
    <s v="Abbey Global"/>
    <d v="2025-09-08T00:00:00"/>
    <x v="0"/>
    <x v="1"/>
    <s v="Turkey"/>
    <s v="Ukraine"/>
    <s v="Export"/>
    <s v="Chornomorsk"/>
    <s v="Framshipping"/>
  </r>
  <r>
    <s v="Ekmen Royal"/>
    <x v="14"/>
    <n v="7478"/>
    <s v="N/A"/>
    <d v="2025-09-08T00:00:00"/>
    <x v="0"/>
    <x v="1"/>
    <s v="Israel"/>
    <s v="Ukraine"/>
    <s v="Export"/>
    <s v="Chornomorsk"/>
    <s v="Port Service"/>
  </r>
  <r>
    <s v="Hira V"/>
    <x v="2"/>
    <n v="4380"/>
    <s v="N/A"/>
    <d v="2025-09-08T00:00:00"/>
    <x v="0"/>
    <x v="1"/>
    <s v="Spain"/>
    <s v="Ukraine"/>
    <s v="Export"/>
    <s v="Odesa"/>
    <s v="N/A"/>
  </r>
  <r>
    <s v="New Island"/>
    <x v="4"/>
    <n v="31500"/>
    <s v="Viterra (Glencore)"/>
    <d v="2025-09-08T00:00:00"/>
    <x v="0"/>
    <x v="1"/>
    <s v="Algeria"/>
    <s v="Ukraine"/>
    <s v="Export"/>
    <s v="Chornomorsk"/>
    <s v="Igt"/>
  </r>
  <r>
    <s v="Highland A"/>
    <x v="4"/>
    <n v="12500"/>
    <s v="ADM"/>
    <d v="2025-09-08T00:00:00"/>
    <x v="0"/>
    <x v="1"/>
    <s v="Lebanon"/>
    <s v="Ukraine"/>
    <s v="Export"/>
    <s v="Odesa"/>
    <s v="Ukrelevatorprom"/>
  </r>
  <r>
    <s v="Med Island"/>
    <x v="4"/>
    <n v="27500"/>
    <s v="Agroprosperis"/>
    <d v="2025-09-08T00:00:00"/>
    <x v="0"/>
    <x v="1"/>
    <s v="Egypt"/>
    <s v="Ukraine"/>
    <s v="Export"/>
    <s v="Pivdennyi"/>
    <s v="Tis-Grain"/>
  </r>
  <r>
    <s v="Sky Feyz"/>
    <x v="10"/>
    <n v="3250"/>
    <s v="Poliagro (Hakan Agro)"/>
    <d v="2025-09-08T00:00:00"/>
    <x v="0"/>
    <x v="1"/>
    <s v="Italy"/>
    <s v="Ukraine"/>
    <s v="Export"/>
    <s v="Chornomorsk"/>
    <s v="Risoil-Ily"/>
  </r>
  <r>
    <s v="Densa Defne"/>
    <x v="2"/>
    <n v="3578"/>
    <s v="Viktor K"/>
    <d v="2025-09-08T00:00:00"/>
    <x v="0"/>
    <x v="1"/>
    <s v="Spain"/>
    <s v="Ukraine"/>
    <s v="Export"/>
    <s v="Pivdennyi"/>
    <s v="Abs"/>
  </r>
  <r>
    <s v="Ultramed"/>
    <x v="5"/>
    <n v="17187"/>
    <s v="Louis Dreyfus"/>
    <d v="2025-09-08T00:00:00"/>
    <x v="0"/>
    <x v="1"/>
    <s v="Libya"/>
    <s v="Ukraine"/>
    <s v="Export"/>
    <s v="Pivdennyi"/>
    <s v="Borivage"/>
  </r>
  <r>
    <s v="Halim M"/>
    <x v="4"/>
    <n v="11122"/>
    <s v="Westchem"/>
    <d v="2025-09-09T00:00:00"/>
    <x v="0"/>
    <x v="1"/>
    <s v="Egypt"/>
    <s v="Ukraine"/>
    <s v="Export"/>
    <s v="Chornomorsk"/>
    <s v="N/A"/>
  </r>
  <r>
    <s v="Leader M"/>
    <x v="5"/>
    <n v="9506"/>
    <s v="Arista Trading"/>
    <d v="2025-09-09T00:00:00"/>
    <x v="0"/>
    <x v="1"/>
    <s v="Libya"/>
    <s v="Ukraine"/>
    <s v="Export"/>
    <s v="Pivdennyi"/>
    <s v="N/A"/>
  </r>
  <r>
    <s v="Marvella"/>
    <x v="7"/>
    <n v="4961"/>
    <s v="N/A"/>
    <d v="2025-09-09T00:00:00"/>
    <x v="0"/>
    <x v="1"/>
    <s v="Italy"/>
    <s v="Ukraine"/>
    <s v="Export"/>
    <s v="Reni"/>
    <s v="N/A"/>
  </r>
  <r>
    <s v="Blue Bead"/>
    <x v="14"/>
    <n v="24271"/>
    <s v="Kernel"/>
    <d v="2025-09-10T00:00:00"/>
    <x v="0"/>
    <x v="1"/>
    <s v="Spain"/>
    <s v="Ukraine"/>
    <s v="Export"/>
    <s v="Chornomorsk"/>
    <s v="Transbulk"/>
  </r>
  <r>
    <s v="Dr Sarkas"/>
    <x v="4"/>
    <n v="27500"/>
    <s v="N/A"/>
    <d v="2025-09-10T00:00:00"/>
    <x v="0"/>
    <x v="1"/>
    <s v="Egypt"/>
    <s v="Ukraine"/>
    <s v="Export"/>
    <s v="Odesa"/>
    <s v="N/A"/>
  </r>
  <r>
    <s v="Gottlieb"/>
    <x v="6"/>
    <n v="8789"/>
    <s v="ADM"/>
    <d v="2025-09-10T00:00:00"/>
    <x v="0"/>
    <x v="1"/>
    <s v="Turkey"/>
    <s v="Ukraine"/>
    <s v="Export"/>
    <s v="Pivdennyi"/>
    <s v="N/A"/>
  </r>
  <r>
    <s v="Zulfikar"/>
    <x v="4"/>
    <n v="27500"/>
    <s v="N/A"/>
    <d v="2025-09-10T00:00:00"/>
    <x v="0"/>
    <x v="1"/>
    <s v="Egypt"/>
    <s v="Ukraine"/>
    <s v="Export"/>
    <s v="Chornomorsk"/>
    <s v="Eco Resource Hold. (Olir Grain)"/>
  </r>
  <r>
    <s v="Mentor"/>
    <x v="13"/>
    <n v="6000"/>
    <s v="Kernel"/>
    <d v="2025-09-10T00:00:00"/>
    <x v="0"/>
    <x v="1"/>
    <s v="Spain"/>
    <s v="Ukraine"/>
    <s v="Export"/>
    <s v="Chornomorsk"/>
    <s v="Tgt"/>
  </r>
  <r>
    <s v="Mentor"/>
    <x v="2"/>
    <n v="6400"/>
    <s v="Kernel"/>
    <d v="2025-09-10T00:00:00"/>
    <x v="0"/>
    <x v="1"/>
    <s v="Spain"/>
    <s v="Ukraine"/>
    <s v="Export"/>
    <s v="Chornomorsk"/>
    <s v="Tgt"/>
  </r>
  <r>
    <s v="Fk Hatice"/>
    <x v="4"/>
    <n v="5500"/>
    <s v="Alberta Trade"/>
    <d v="2025-09-10T00:00:00"/>
    <x v="0"/>
    <x v="1"/>
    <s v="Greece"/>
    <s v="Ukraine"/>
    <s v="Export"/>
    <s v="Izmail"/>
    <s v="N/A"/>
  </r>
  <r>
    <s v="Br Glory"/>
    <x v="4"/>
    <n v="21500"/>
    <s v="B&amp;Y"/>
    <d v="2025-09-10T00:00:00"/>
    <x v="0"/>
    <x v="1"/>
    <s v="Lebanon"/>
    <s v="Ukraine"/>
    <s v="Export"/>
    <s v="Odesa"/>
    <s v="Brooklyn"/>
  </r>
  <r>
    <s v="Coby"/>
    <x v="0"/>
    <n v="1040"/>
    <s v="N/A"/>
    <d v="2025-09-11T00:00:00"/>
    <x v="0"/>
    <x v="1"/>
    <s v="Romania"/>
    <s v="Ukraine"/>
    <s v="Export"/>
    <s v="Izmail"/>
    <s v="N/A"/>
  </r>
  <r>
    <s v="La Guarda"/>
    <x v="0"/>
    <n v="521"/>
    <s v="N/A"/>
    <d v="2025-09-11T00:00:00"/>
    <x v="0"/>
    <x v="1"/>
    <s v="Romania"/>
    <s v="Ukraine"/>
    <s v="Export"/>
    <s v="Izmail"/>
    <s v="N/A"/>
  </r>
  <r>
    <s v="Densa Defne"/>
    <x v="8"/>
    <n v="2174"/>
    <s v="Sunolta"/>
    <d v="2025-09-11T00:00:00"/>
    <x v="0"/>
    <x v="1"/>
    <s v="Spain"/>
    <s v="Ukraine"/>
    <s v="Export"/>
    <s v="Odesa"/>
    <s v="Opctc"/>
  </r>
  <r>
    <s v="Nab Bulker"/>
    <x v="4"/>
    <n v="32327"/>
    <s v="Kernel"/>
    <d v="2025-09-11T00:00:00"/>
    <x v="0"/>
    <x v="1"/>
    <s v="Egypt"/>
    <s v="Ukraine"/>
    <s v="Export"/>
    <s v="Chornomorsk"/>
    <s v="Transbulk"/>
  </r>
  <r>
    <s v="Al Nour"/>
    <x v="0"/>
    <n v="6356"/>
    <s v="Agro Fond"/>
    <d v="2025-09-11T00:00:00"/>
    <x v="0"/>
    <x v="1"/>
    <s v="Turkey"/>
    <s v="Ukraine"/>
    <s v="Export"/>
    <s v="Chornomorsk"/>
    <s v="Chornomorsk Trade Port"/>
  </r>
  <r>
    <s v="Donna Judi"/>
    <x v="4"/>
    <n v="33000"/>
    <s v="Risoil"/>
    <d v="2025-09-11T00:00:00"/>
    <x v="0"/>
    <x v="1"/>
    <s v="Somalia"/>
    <s v="Ukraine"/>
    <s v="Export"/>
    <s v="Chornomorsk"/>
    <s v="Risoil-Ily"/>
  </r>
  <r>
    <s v="Baron"/>
    <x v="4"/>
    <n v="4950"/>
    <s v="N/A"/>
    <d v="2025-09-11T00:00:00"/>
    <x v="0"/>
    <x v="1"/>
    <s v="Italy"/>
    <s v="Ukraine"/>
    <s v="Export"/>
    <s v="Reni"/>
    <s v="Reni Silo"/>
  </r>
  <r>
    <s v="Aileen"/>
    <x v="5"/>
    <n v="15495"/>
    <s v="Cargill"/>
    <d v="2025-09-11T00:00:00"/>
    <x v="0"/>
    <x v="1"/>
    <s v="Libya"/>
    <s v="Ukraine"/>
    <s v="Export"/>
    <s v="Pivdennyi"/>
    <s v="Neptune (Mv Cargo)"/>
  </r>
  <r>
    <s v="Annapurna"/>
    <x v="3"/>
    <n v="1654"/>
    <s v="N/A"/>
    <d v="2025-09-11T00:00:00"/>
    <x v="0"/>
    <x v="1"/>
    <s v="Cyprus"/>
    <s v="Ukraine"/>
    <s v="Export"/>
    <s v="Kiliya"/>
    <s v="N/A"/>
  </r>
  <r>
    <s v="Taj"/>
    <x v="4"/>
    <n v="11000"/>
    <s v="N/A"/>
    <s v="11.09.2025"/>
    <x v="0"/>
    <x v="1"/>
    <s v="Egypt"/>
    <s v="Ukraine"/>
    <s v="Export"/>
    <s v="Pivdennyi"/>
    <s v="N/A"/>
  </r>
  <r>
    <s v="Al Karrar"/>
    <x v="4"/>
    <n v="26250"/>
    <s v="Astarta"/>
    <d v="2025-09-12T00:00:00"/>
    <x v="0"/>
    <x v="1"/>
    <s v="Egypt"/>
    <s v="Ukraine"/>
    <s v="Export"/>
    <s v="Pivdennyi"/>
    <s v="Tis-Grain"/>
  </r>
  <r>
    <s v="Atlas Bey"/>
    <x v="3"/>
    <n v="3135"/>
    <s v="Vinnytskyi Kombinat Khliboproduktiv №2"/>
    <d v="2025-09-12T00:00:00"/>
    <x v="0"/>
    <x v="1"/>
    <s v="Turkey"/>
    <s v="Ukraine"/>
    <s v="Export"/>
    <s v="Chornomorsk"/>
    <s v="Risoil-Ily"/>
  </r>
  <r>
    <s v="Lady Sema"/>
    <x v="14"/>
    <n v="12600"/>
    <s v="Sona Oils"/>
    <d v="2025-09-12T00:00:00"/>
    <x v="0"/>
    <x v="1"/>
    <s v="Israel"/>
    <s v="Ukraine"/>
    <s v="Export"/>
    <s v="Pivdennyi"/>
    <s v="N/A"/>
  </r>
  <r>
    <s v="Poyraz"/>
    <x v="7"/>
    <n v="2722"/>
    <s v="Smart Trade"/>
    <d v="2025-09-12T00:00:00"/>
    <x v="0"/>
    <x v="1"/>
    <s v="Turkey"/>
    <s v="Ukraine"/>
    <s v="Export"/>
    <s v="Chornomorsk"/>
    <s v="Tek-Trans Group Forward"/>
  </r>
  <r>
    <s v="Lady Speranza"/>
    <x v="4"/>
    <n v="16300"/>
    <s v="Westchem"/>
    <d v="2025-09-13T00:00:00"/>
    <x v="0"/>
    <x v="1"/>
    <s v="Egypt"/>
    <s v="Ukraine"/>
    <s v="Export"/>
    <s v="Chornomorsk"/>
    <s v="Chornomorsk Trade Port"/>
  </r>
  <r>
    <s v="Aviva"/>
    <x v="13"/>
    <n v="14600"/>
    <s v="Allseeds"/>
    <d v="2025-09-13T00:00:00"/>
    <x v="0"/>
    <x v="1"/>
    <s v="Belgium"/>
    <s v="Ukraine"/>
    <s v="Export"/>
    <s v="Pivdennyi"/>
    <s v="Abs"/>
  </r>
  <r>
    <s v="Marla Orca"/>
    <x v="5"/>
    <n v="6205"/>
    <s v="Nibulon"/>
    <d v="2025-09-13T00:00:00"/>
    <x v="0"/>
    <x v="1"/>
    <s v="Lebanon"/>
    <s v="Ukraine"/>
    <s v="Export"/>
    <s v="Izmail"/>
    <s v="Nibulon Bessarabia"/>
  </r>
  <r>
    <s v="Hs Dignity"/>
    <x v="6"/>
    <n v="6209"/>
    <s v="Vako Trade"/>
    <d v="2025-09-13T00:00:00"/>
    <x v="0"/>
    <x v="1"/>
    <s v="Tunisia"/>
    <s v="Ukraine"/>
    <s v="Export"/>
    <s v="Pivdennyi"/>
    <s v="N/A"/>
  </r>
  <r>
    <s v="Noran"/>
    <x v="14"/>
    <n v="6232"/>
    <s v="Allseeds"/>
    <s v="13.09.2025"/>
    <x v="0"/>
    <x v="1"/>
    <s v="Italy"/>
    <s v="Ukraine"/>
    <s v="Export"/>
    <s v="Pivdennyi"/>
    <s v="N/A"/>
  </r>
  <r>
    <s v="Derya Aytekin"/>
    <x v="4"/>
    <n v="6000"/>
    <s v="N/A"/>
    <d v="2025-09-13T00:00:00"/>
    <x v="0"/>
    <x v="1"/>
    <s v="Italy"/>
    <s v="Ukraine"/>
    <s v="Export"/>
    <s v="Reni"/>
    <s v="Agro-Reni"/>
  </r>
  <r>
    <s v="Mkk 1"/>
    <x v="4"/>
    <n v="13000"/>
    <s v="N/A"/>
    <s v="13.09.2025"/>
    <x v="0"/>
    <x v="1"/>
    <s v="Egypt"/>
    <s v="Ukraine"/>
    <s v="Export"/>
    <s v="Pivdennyi"/>
    <s v="N/A"/>
  </r>
  <r>
    <s v="Esence"/>
    <x v="1"/>
    <n v="3000"/>
    <s v="ADM"/>
    <s v="14.09.2025"/>
    <x v="0"/>
    <x v="1"/>
    <s v="Cyprus"/>
    <s v="Ukraine"/>
    <s v="Export"/>
    <s v="Odesa"/>
    <s v="N/A"/>
  </r>
  <r>
    <s v="Mariam M"/>
    <x v="5"/>
    <n v="6579"/>
    <s v="Arista Trading"/>
    <s v="14.09.2025"/>
    <x v="0"/>
    <x v="1"/>
    <s v="Libya"/>
    <s v="Ukraine"/>
    <s v="Export"/>
    <s v="Odesa"/>
    <s v="N/A"/>
  </r>
  <r>
    <s v="Ssi Constellation"/>
    <x v="4"/>
    <n v="57680"/>
    <s v="Kernel"/>
    <d v="2025-09-14T00:00:00"/>
    <x v="0"/>
    <x v="1"/>
    <s v="Indonesia"/>
    <s v="Ukraine"/>
    <s v="Export"/>
    <s v="Chornomorsk"/>
    <s v="Transbulk"/>
  </r>
  <r>
    <s v="Aviva"/>
    <x v="2"/>
    <n v="3493"/>
    <s v="N/A"/>
    <d v="2025-09-15T00:00:00"/>
    <x v="0"/>
    <x v="1"/>
    <s v="Belgium"/>
    <s v="Ukraine"/>
    <s v="Export"/>
    <s v="Chornomorsk"/>
    <s v="Risoil-Ily"/>
  </r>
  <r>
    <s v="Aviva"/>
    <x v="13"/>
    <n v="907"/>
    <s v="Cargill"/>
    <d v="2025-09-15T00:00:00"/>
    <x v="0"/>
    <x v="1"/>
    <s v="Belgium"/>
    <s v="Ukraine"/>
    <s v="Export"/>
    <s v="Chornomorsk"/>
    <s v="Risoil-Ily"/>
  </r>
  <r>
    <s v="Ocean Legend"/>
    <x v="1"/>
    <n v="4809"/>
    <s v="Cropfield"/>
    <d v="2025-09-15T00:00:00"/>
    <x v="0"/>
    <x v="1"/>
    <s v="Greece"/>
    <s v="Ukraine"/>
    <s v="Export"/>
    <s v="Chornomorsk"/>
    <s v="Transbulk"/>
  </r>
  <r>
    <s v="Hannah"/>
    <x v="9"/>
    <n v="27000"/>
    <s v="Arista Trading"/>
    <d v="2025-09-15T00:00:00"/>
    <x v="0"/>
    <x v="1"/>
    <s v="Belgium"/>
    <s v="Ukraine"/>
    <s v="Export"/>
    <s v="Odesa"/>
    <s v="N/A"/>
  </r>
  <r>
    <s v="Princess Maria"/>
    <x v="4"/>
    <n v="22000"/>
    <s v="Agromino"/>
    <d v="2025-09-15T00:00:00"/>
    <x v="0"/>
    <x v="1"/>
    <s v="Egypt"/>
    <s v="Ukraine"/>
    <s v="Export"/>
    <s v="Chornomorsk"/>
    <s v="Trans-Agro"/>
  </r>
  <r>
    <s v="Alora"/>
    <x v="4"/>
    <n v="21300"/>
    <s v="Risoil"/>
    <d v="2025-09-15T00:00:00"/>
    <x v="0"/>
    <x v="1"/>
    <s v="Lebanon"/>
    <s v="Ukraine"/>
    <s v="Export"/>
    <s v="Chornomorsk"/>
    <s v="Eco Resource Hold. (Olir Grain)"/>
  </r>
  <r>
    <s v="At 27"/>
    <x v="4"/>
    <n v="26000"/>
    <s v="Adelon"/>
    <d v="2025-09-15T00:00:00"/>
    <x v="0"/>
    <x v="1"/>
    <s v="Egypt"/>
    <s v="Ukraine"/>
    <s v="Export"/>
    <s v="Chornomorsk"/>
    <s v="Chornomorsk Trade Port"/>
  </r>
  <r>
    <s v="Rg Athena"/>
    <x v="4"/>
    <n v="66000"/>
    <s v="Kernel"/>
    <d v="2025-09-15T00:00:00"/>
    <x v="0"/>
    <x v="1"/>
    <s v="Indonesia"/>
    <s v="Ukraine"/>
    <s v="Export"/>
    <s v="Chornomorsk"/>
    <s v="Transbulk"/>
  </r>
  <r>
    <s v="Wael K"/>
    <x v="3"/>
    <n v="7037"/>
    <s v="Abbey Global"/>
    <d v="2025-09-15T00:00:00"/>
    <x v="0"/>
    <x v="1"/>
    <s v="Turkey"/>
    <s v="Ukraine"/>
    <s v="Export"/>
    <s v="Chornomorsk"/>
    <s v="Framshipping"/>
  </r>
  <r>
    <s v="Olympic Flame"/>
    <x v="2"/>
    <n v="6000"/>
    <s v="Bunge"/>
    <d v="2025-09-16T00:00:00"/>
    <x v="0"/>
    <x v="1"/>
    <s v="Spain"/>
    <s v="Ukraine"/>
    <s v="Export"/>
    <s v="Odesa"/>
    <s v="Opctc"/>
  </r>
  <r>
    <s v="Olympic Flame"/>
    <x v="2"/>
    <n v="7000"/>
    <s v="Bunge"/>
    <d v="2025-09-16T00:00:00"/>
    <x v="0"/>
    <x v="1"/>
    <s v="Netherlands"/>
    <s v="Ukraine"/>
    <s v="Export"/>
    <s v="Odesa"/>
    <s v="Opctc"/>
  </r>
  <r>
    <s v="Olympic Flame"/>
    <x v="13"/>
    <n v="6000"/>
    <s v="Bunge"/>
    <d v="2025-09-16T00:00:00"/>
    <x v="0"/>
    <x v="1"/>
    <s v="Netherlands"/>
    <s v="Ukraine"/>
    <s v="Export"/>
    <s v="Odesa"/>
    <s v="Opctc"/>
  </r>
  <r>
    <s v="Ak Khaira"/>
    <x v="4"/>
    <n v="29198"/>
    <s v="Cofco"/>
    <d v="2025-09-16T00:00:00"/>
    <x v="0"/>
    <x v="1"/>
    <s v="Algeria"/>
    <s v="Ukraine"/>
    <s v="Export"/>
    <s v="Pivdennyi"/>
    <s v="Neptune (Mv Cargo)"/>
  </r>
  <r>
    <s v="Bmi Emperor"/>
    <x v="14"/>
    <n v="5602"/>
    <s v="Sona Oils"/>
    <d v="2025-09-16T00:00:00"/>
    <x v="0"/>
    <x v="1"/>
    <s v="Italy"/>
    <s v="Ukraine"/>
    <s v="Export"/>
    <s v="Pivdennyi"/>
    <s v="N/A"/>
  </r>
  <r>
    <s v="Aluna"/>
    <x v="4"/>
    <n v="10320"/>
    <s v="N/A"/>
    <d v="2025-09-17T00:00:00"/>
    <x v="0"/>
    <x v="1"/>
    <s v="Israel"/>
    <s v="Ukraine"/>
    <s v="Export"/>
    <s v="Chornomorsk"/>
    <s v="Eco Resource Hold. (Olir Grain)"/>
  </r>
  <r>
    <s v="Verbier"/>
    <x v="5"/>
    <n v="66000"/>
    <s v="Nibulon"/>
    <d v="2025-09-17T00:00:00"/>
    <x v="0"/>
    <x v="1"/>
    <s v="Saudi Arabia"/>
    <s v="Ukraine"/>
    <s v="Export"/>
    <s v="Pivdennyi"/>
    <s v="Tis-Grain"/>
  </r>
  <r>
    <s v="Ant"/>
    <x v="4"/>
    <n v="4930"/>
    <s v="MHP"/>
    <d v="2025-09-17T00:00:00"/>
    <x v="0"/>
    <x v="1"/>
    <s v="Greece"/>
    <s v="Ukraine"/>
    <s v="Export"/>
    <s v="Chornomorsk"/>
    <s v="Risoil-Ily"/>
  </r>
  <r>
    <s v="Crystal Land"/>
    <x v="4"/>
    <n v="31500"/>
    <s v="Viterra (Glencore)"/>
    <d v="2025-09-17T00:00:00"/>
    <x v="0"/>
    <x v="1"/>
    <s v="Algeria"/>
    <s v="Ukraine"/>
    <s v="Export"/>
    <s v="Chornomorsk"/>
    <s v="Igt"/>
  </r>
  <r>
    <s v="Prince Ezz"/>
    <x v="6"/>
    <n v="9444"/>
    <s v="Agriprime"/>
    <d v="2025-09-17T00:00:00"/>
    <x v="0"/>
    <x v="1"/>
    <s v="Egypt"/>
    <s v="Ukraine"/>
    <s v="Export"/>
    <s v="Pivdennyi"/>
    <s v="N/A"/>
  </r>
  <r>
    <s v="Punkt"/>
    <x v="5"/>
    <n v="26250"/>
    <s v="Kernel"/>
    <d v="2025-09-17T00:00:00"/>
    <x v="0"/>
    <x v="1"/>
    <s v="Libya"/>
    <s v="Ukraine"/>
    <s v="Export"/>
    <s v="Chornomorsk"/>
    <s v="Transbulk"/>
  </r>
  <r>
    <s v="Golden Bay"/>
    <x v="0"/>
    <n v="9616"/>
    <s v="Arista Trading"/>
    <d v="2025-09-17T00:00:00"/>
    <x v="0"/>
    <x v="1"/>
    <s v="Turkey"/>
    <s v="Ukraine"/>
    <s v="Export"/>
    <s v="Odesa"/>
    <s v="N/A"/>
  </r>
  <r>
    <s v="Dania J"/>
    <x v="2"/>
    <n v="3000"/>
    <s v="Prime Trading"/>
    <d v="2025-09-17T00:00:00"/>
    <x v="0"/>
    <x v="1"/>
    <s v="Egypt"/>
    <s v="Ukraine"/>
    <s v="Export"/>
    <s v="Pivdennyi"/>
    <s v="N/A"/>
  </r>
  <r>
    <s v="Barge Amelie"/>
    <x v="15"/>
    <n v="966"/>
    <s v="N/A"/>
    <d v="2025-09-18T00:00:00"/>
    <x v="0"/>
    <x v="1"/>
    <s v="Romania"/>
    <s v="Ukraine"/>
    <s v="Export"/>
    <s v="Izmail"/>
    <s v="N/A"/>
  </r>
  <r>
    <s v="Barge NBL-005"/>
    <x v="9"/>
    <n v="3904"/>
    <s v="N/A"/>
    <d v="2025-09-18T00:00:00"/>
    <x v="0"/>
    <x v="1"/>
    <s v="Romania"/>
    <s v="Ukraine"/>
    <s v="Export"/>
    <s v="Izmail"/>
    <s v="N/A"/>
  </r>
  <r>
    <s v="Barge NBL-008"/>
    <x v="9"/>
    <n v="2910"/>
    <s v="N/A"/>
    <d v="2025-09-18T00:00:00"/>
    <x v="0"/>
    <x v="1"/>
    <s v="Romania"/>
    <s v="Ukraine"/>
    <s v="Export"/>
    <s v="Izmail"/>
    <s v="N/A"/>
  </r>
  <r>
    <s v="Barge NBL-012"/>
    <x v="9"/>
    <n v="2959"/>
    <s v="N/A"/>
    <d v="2025-09-18T00:00:00"/>
    <x v="0"/>
    <x v="1"/>
    <s v="Romania"/>
    <s v="Ukraine"/>
    <s v="Export"/>
    <s v="Izmail"/>
    <s v="N/A"/>
  </r>
  <r>
    <s v="Barge NBL-019"/>
    <x v="9"/>
    <n v="3910"/>
    <s v="N/A"/>
    <d v="2025-09-18T00:00:00"/>
    <x v="0"/>
    <x v="1"/>
    <s v="Romania"/>
    <s v="Ukraine"/>
    <s v="Export"/>
    <s v="Izmail"/>
    <s v="N/A"/>
  </r>
  <r>
    <s v="Nafkratis"/>
    <x v="4"/>
    <n v="5541"/>
    <s v="N/A"/>
    <d v="2025-09-18T00:00:00"/>
    <x v="0"/>
    <x v="1"/>
    <s v="Italy"/>
    <s v="Ukraine"/>
    <s v="Export"/>
    <s v="Reni"/>
    <s v="N/A"/>
  </r>
  <r>
    <s v="Fortune Genesis"/>
    <x v="4"/>
    <n v="52150"/>
    <s v="Kernel"/>
    <d v="2025-09-19T00:00:00"/>
    <x v="0"/>
    <x v="1"/>
    <s v="Vietnam"/>
    <s v="Ukraine"/>
    <s v="Export"/>
    <s v="Chornomorsk"/>
    <s v="Transbulk"/>
  </r>
  <r>
    <s v="Alaa M"/>
    <x v="0"/>
    <n v="5381"/>
    <s v="N/A"/>
    <d v="2025-09-19T00:00:00"/>
    <x v="0"/>
    <x v="1"/>
    <s v="Egypt"/>
    <s v="Ukraine"/>
    <s v="Export"/>
    <s v="Pivdennyi"/>
    <s v="Migtrans"/>
  </r>
  <r>
    <s v="Union Glory"/>
    <x v="9"/>
    <n v="45961"/>
    <s v="LNZ"/>
    <d v="2025-09-19T00:00:00"/>
    <x v="0"/>
    <x v="1"/>
    <s v="Germany"/>
    <s v="Ukraine"/>
    <s v="Export"/>
    <s v="Chornomorsk"/>
    <s v="Risoil-Ily"/>
  </r>
  <r>
    <s v="Mkk II"/>
    <x v="4"/>
    <n v="20000"/>
    <s v="Westchem"/>
    <d v="2025-09-19T00:00:00"/>
    <x v="0"/>
    <x v="1"/>
    <s v="Egypt"/>
    <s v="Ukraine"/>
    <s v="Export"/>
    <s v="Chornomorsk"/>
    <s v="Chornomorsk Trade Port"/>
  </r>
  <r>
    <s v="Barge NBL-030"/>
    <x v="9"/>
    <n v="1994"/>
    <s v="N/A"/>
    <d v="2025-09-19T00:00:00"/>
    <x v="0"/>
    <x v="1"/>
    <s v="Romania"/>
    <s v="Ukraine"/>
    <s v="Export"/>
    <s v="Izmail"/>
    <s v="N/A"/>
  </r>
  <r>
    <s v="Tanker Bee 11"/>
    <x v="2"/>
    <n v="7250"/>
    <s v="Bunge"/>
    <d v="2025-09-19T00:00:00"/>
    <x v="0"/>
    <x v="1"/>
    <s v="Italy"/>
    <s v="Ukraine"/>
    <s v="Export"/>
    <s v="Odesa"/>
    <s v="Opctc"/>
  </r>
  <r>
    <s v="Oris Marine"/>
    <x v="2"/>
    <n v="3150"/>
    <s v="Risoil"/>
    <d v="2025-09-19T00:00:00"/>
    <x v="0"/>
    <x v="1"/>
    <s v="Lebanon"/>
    <s v="Ukraine"/>
    <s v="Export"/>
    <s v="Chornomorsk"/>
    <s v="Risoil-Ily"/>
  </r>
  <r>
    <s v="Ayamia III"/>
    <x v="1"/>
    <n v="4700"/>
    <s v="Agriprime"/>
    <d v="2025-09-19T00:00:00"/>
    <x v="0"/>
    <x v="1"/>
    <s v="Lebanon"/>
    <s v="Ukraine"/>
    <s v="Export"/>
    <s v="Pivdennyi"/>
    <s v="N/A"/>
  </r>
  <r>
    <s v="Haroun Bey"/>
    <x v="4"/>
    <n v="25029"/>
    <s v="Mk Merchants"/>
    <d v="2025-09-19T00:00:00"/>
    <x v="0"/>
    <x v="1"/>
    <s v="Lebanon"/>
    <s v="Ukraine"/>
    <s v="Export"/>
    <s v="Odesa"/>
    <s v="N/A"/>
  </r>
  <r>
    <s v="Metin Huseynov"/>
    <x v="2"/>
    <n v="6100"/>
    <s v="Allseeds"/>
    <d v="2025-09-19T00:00:00"/>
    <x v="0"/>
    <x v="1"/>
    <s v="Bulgaria"/>
    <s v="Ukraine"/>
    <s v="Export"/>
    <s v="Pivdennyi"/>
    <s v="Abs"/>
  </r>
  <r>
    <s v="Deeb Breeze"/>
    <x v="14"/>
    <n v="6500"/>
    <s v="Cropfield"/>
    <s v="19.09.2025"/>
    <x v="0"/>
    <x v="1"/>
    <s v="Turkey"/>
    <s v="Ukraine"/>
    <s v="Export"/>
    <s v="Chornomorsk"/>
    <s v="Risoil-Ily"/>
  </r>
  <r>
    <s v="Sahin 4"/>
    <x v="12"/>
    <n v="2182"/>
    <s v="Linkor Trade"/>
    <d v="2025-09-20T00:00:00"/>
    <x v="0"/>
    <x v="1"/>
    <s v="Libya"/>
    <s v="Ukraine"/>
    <s v="Export"/>
    <s v="Chornomorsk"/>
    <s v="Chornomorsk Trade Port"/>
  </r>
  <r>
    <s v="Tq Izmir"/>
    <x v="4"/>
    <n v="8423"/>
    <s v="Agro Fond"/>
    <d v="2025-09-20T00:00:00"/>
    <x v="0"/>
    <x v="1"/>
    <s v="Egypt"/>
    <s v="Ukraine"/>
    <s v="Export"/>
    <s v="Izmail"/>
    <s v="N/A"/>
  </r>
  <r>
    <s v="Super Sarkas"/>
    <x v="4"/>
    <n v="27500"/>
    <s v="N/A"/>
    <s v="21.09.2025"/>
    <x v="0"/>
    <x v="1"/>
    <s v="Egypt"/>
    <s v="Ukraine"/>
    <s v="Export"/>
    <s v="Odesa"/>
    <s v="N/A"/>
  </r>
  <r>
    <s v="Dynamic M"/>
    <x v="4"/>
    <n v="28000"/>
    <s v="Kernel"/>
    <d v="2025-09-21T00:00:00"/>
    <x v="0"/>
    <x v="1"/>
    <s v="Egypt"/>
    <s v="Ukraine"/>
    <s v="Export"/>
    <s v="Chornomorsk"/>
    <s v="Transbulk"/>
  </r>
  <r>
    <s v="Mavka"/>
    <x v="2"/>
    <n v="7700"/>
    <s v="Kernel"/>
    <d v="2025-09-21T00:00:00"/>
    <x v="0"/>
    <x v="1"/>
    <s v="Netherlands"/>
    <s v="Ukraine"/>
    <s v="Export"/>
    <s v="Chornomorsk"/>
    <s v="Tgt"/>
  </r>
  <r>
    <s v="Mavka"/>
    <x v="13"/>
    <n v="4800"/>
    <s v="Kernel"/>
    <d v="2025-09-21T00:00:00"/>
    <x v="0"/>
    <x v="1"/>
    <s v="France"/>
    <s v="Ukraine"/>
    <s v="Export"/>
    <s v="Chornomorsk"/>
    <s v="Tgt"/>
  </r>
  <r>
    <s v="Obahan C"/>
    <x v="4"/>
    <n v="33000"/>
    <s v="Kernel"/>
    <d v="2025-09-21T00:00:00"/>
    <x v="0"/>
    <x v="1"/>
    <s v="Egypt"/>
    <s v="Ukraine"/>
    <s v="Export"/>
    <s v="Chornomorsk"/>
    <s v="N/A"/>
  </r>
  <r>
    <s v="Prince Zafer"/>
    <x v="6"/>
    <n v="6209"/>
    <s v="Cudere"/>
    <s v="21.09.2025"/>
    <x v="0"/>
    <x v="1"/>
    <s v="Turkey"/>
    <s v="Ukraine"/>
    <s v="Export"/>
    <s v="Pivdennyi"/>
    <s v="N/A"/>
  </r>
  <r>
    <s v="Manassa Mira M"/>
    <x v="1"/>
    <n v="7973"/>
    <s v="Arista"/>
    <s v="21.09.2025"/>
    <x v="0"/>
    <x v="1"/>
    <s v="Italy"/>
    <s v="Ukraine"/>
    <s v="Export"/>
    <s v="Pivdennyi"/>
    <s v="N/A"/>
  </r>
  <r>
    <s v="Golden Bird"/>
    <x v="4"/>
    <n v="11500"/>
    <s v="Agroprosperis"/>
    <s v="21.09.2025"/>
    <x v="0"/>
    <x v="1"/>
    <s v="Egypt"/>
    <s v="Ukraine"/>
    <s v="Export"/>
    <s v="Pivdennyi"/>
    <s v="N/A"/>
  </r>
  <r>
    <s v="Alina"/>
    <x v="3"/>
    <n v="3421"/>
    <s v="DMK"/>
    <s v="22.09.2025"/>
    <x v="0"/>
    <x v="1"/>
    <s v="Turkey"/>
    <s v="Ukraine"/>
    <s v="Export"/>
    <s v="Odesa"/>
    <s v="N/A"/>
  </r>
  <r>
    <s v="Brave Warrior"/>
    <x v="5"/>
    <n v="2750"/>
    <s v="N/A"/>
    <d v="2025-09-22T00:00:00"/>
    <x v="0"/>
    <x v="1"/>
    <s v="Italy"/>
    <s v="Ukraine"/>
    <s v="Export"/>
    <s v="Reni"/>
    <s v="Agro-Reni"/>
  </r>
  <r>
    <s v="Brave Warrior"/>
    <x v="4"/>
    <n v="2750"/>
    <s v="N/A"/>
    <d v="2025-09-22T00:00:00"/>
    <x v="0"/>
    <x v="1"/>
    <s v="Italy"/>
    <s v="Ukraine"/>
    <s v="Export"/>
    <s v="Reni"/>
    <s v="Agro-Reni"/>
  </r>
  <r>
    <s v="Reiwa"/>
    <x v="4"/>
    <n v="57000"/>
    <s v="Louis Dreyfus"/>
    <d v="2025-09-23T00:00:00"/>
    <x v="0"/>
    <x v="1"/>
    <s v="Egypt"/>
    <s v="Ukraine"/>
    <s v="Export"/>
    <s v="Odesa"/>
    <s v="Brooklyn"/>
  </r>
  <r>
    <s v="Zheng Hui"/>
    <x v="9"/>
    <n v="64865"/>
    <s v="ADM"/>
    <d v="2025-09-23T00:00:00"/>
    <x v="0"/>
    <x v="1"/>
    <s v="Netherlands"/>
    <s v="Ukraine"/>
    <s v="Export"/>
    <s v="Odesa"/>
    <s v="Ukrelevatorprom"/>
  </r>
  <r>
    <s v="Lady Lavela"/>
    <x v="4"/>
    <n v="27350"/>
    <s v="Cofco"/>
    <d v="2025-09-23T00:00:00"/>
    <x v="0"/>
    <x v="1"/>
    <s v="Tunisia"/>
    <s v="Ukraine"/>
    <s v="Export"/>
    <s v="Chornomorsk"/>
    <s v="Risoil-Ily"/>
  </r>
  <r>
    <s v="Usichem"/>
    <x v="2"/>
    <n v="6000"/>
    <s v="Bunge"/>
    <d v="2025-09-23T00:00:00"/>
    <x v="0"/>
    <x v="1"/>
    <s v="Spain"/>
    <s v="Ukraine"/>
    <s v="Export"/>
    <s v="Odesa"/>
    <s v="Opctc"/>
  </r>
  <r>
    <s v="Oris Di"/>
    <x v="2"/>
    <n v="4124"/>
    <s v="Golden Dragon"/>
    <d v="2025-09-23T00:00:00"/>
    <x v="0"/>
    <x v="1"/>
    <s v="Lebanon"/>
    <s v="Ukraine"/>
    <s v="Export"/>
    <s v="Pivdennyi"/>
    <s v="Sunflower Terminal"/>
  </r>
  <r>
    <s v="Muhammet Gumustas 6"/>
    <x v="4"/>
    <n v="3420"/>
    <s v="Alberta Trade"/>
    <d v="2025-09-23T00:00:00"/>
    <x v="0"/>
    <x v="1"/>
    <s v="Greece"/>
    <s v="Ukraine"/>
    <s v="Export"/>
    <s v="Izmail"/>
    <s v="N/A"/>
  </r>
  <r>
    <s v="Orcun C"/>
    <x v="4"/>
    <n v="31770"/>
    <s v="Kernel"/>
    <d v="2025-09-23T00:00:00"/>
    <x v="0"/>
    <x v="1"/>
    <s v="Egypt"/>
    <s v="Ukraine"/>
    <s v="Export"/>
    <s v="Chornomorsk"/>
    <s v="Transbulk"/>
  </r>
  <r>
    <s v="Xin Shun"/>
    <x v="4"/>
    <n v="68310"/>
    <s v="Agroprosperis"/>
    <d v="2025-09-24T00:00:00"/>
    <x v="0"/>
    <x v="1"/>
    <s v="Indonesia"/>
    <s v="Ukraine"/>
    <s v="Export"/>
    <s v="Pivdennyi"/>
    <s v="Tis-Fertilizers"/>
  </r>
  <r>
    <s v="Amira Sahar"/>
    <x v="9"/>
    <n v="31260"/>
    <s v="Cargill"/>
    <d v="2025-09-24T00:00:00"/>
    <x v="0"/>
    <x v="1"/>
    <s v="Germany"/>
    <s v="Ukraine"/>
    <s v="Export"/>
    <s v="Chornomorsk"/>
    <s v="Risoil-Ily"/>
  </r>
  <r>
    <s v="Xin Yu"/>
    <x v="5"/>
    <n v="63832"/>
    <s v="Cargill"/>
    <d v="2025-09-25T00:00:00"/>
    <x v="0"/>
    <x v="1"/>
    <s v="Turkey"/>
    <s v="Ukraine"/>
    <s v="Export"/>
    <s v="Pivdennyi"/>
    <s v="Borivage"/>
  </r>
  <r>
    <s v="Norman"/>
    <x v="2"/>
    <n v="6300"/>
    <s v="Prime Trading"/>
    <d v="2025-09-25T00:00:00"/>
    <x v="0"/>
    <x v="1"/>
    <s v="Egypt"/>
    <s v="Ukraine"/>
    <s v="Export"/>
    <s v="Pivdennyi"/>
    <s v="Sunflower Terminal"/>
  </r>
  <r>
    <s v="Kapitan Shyriagin"/>
    <x v="0"/>
    <n v="6000"/>
    <s v="N/A"/>
    <d v="2025-09-25T00:00:00"/>
    <x v="0"/>
    <x v="1"/>
    <s v="Turkey"/>
    <s v="Ukraine"/>
    <s v="Export"/>
    <s v="Izmail"/>
    <s v="N/A"/>
  </r>
  <r>
    <s v="Noraya"/>
    <x v="4"/>
    <n v="28500"/>
    <s v="Viterra (Glencore)"/>
    <d v="2025-09-26T00:00:00"/>
    <x v="0"/>
    <x v="1"/>
    <s v="Algeria"/>
    <s v="Ukraine"/>
    <s v="Export"/>
    <s v="Chornomorsk"/>
    <s v="Igt"/>
  </r>
  <r>
    <s v="Oris Helga"/>
    <x v="13"/>
    <n v="7000"/>
    <s v="Bunge"/>
    <d v="2025-09-26T00:00:00"/>
    <x v="0"/>
    <x v="1"/>
    <s v="Netherlands"/>
    <s v="Ukraine"/>
    <s v="Export"/>
    <s v="Odesa"/>
    <s v="Opctc"/>
  </r>
  <r>
    <s v="Sally M"/>
    <x v="0"/>
    <n v="6600"/>
    <s v="N/A"/>
    <d v="2025-09-26T00:00:00"/>
    <x v="0"/>
    <x v="1"/>
    <s v="Egypt"/>
    <s v="Ukraine"/>
    <s v="Export"/>
    <s v="Pivdennyi"/>
    <s v="Migtrans"/>
  </r>
  <r>
    <s v="Joanna"/>
    <x v="4"/>
    <n v="68195"/>
    <s v="Astarta"/>
    <d v="2025-09-26T00:00:00"/>
    <x v="0"/>
    <x v="1"/>
    <s v="Indonesia"/>
    <s v="Ukraine"/>
    <s v="Export"/>
    <s v="Pivdennyi"/>
    <s v="Neptune (Mv Cargo)"/>
  </r>
  <r>
    <s v="Barbaros Hayrettin V"/>
    <x v="2"/>
    <n v="4052"/>
    <s v="MHP"/>
    <d v="2025-09-26T00:00:00"/>
    <x v="0"/>
    <x v="1"/>
    <s v="Spain"/>
    <s v="Ukraine"/>
    <s v="Export"/>
    <s v="Pivdennyi"/>
    <s v="Sunflower Terminal"/>
  </r>
  <r>
    <s v="Barbaros Hayrettin V"/>
    <x v="13"/>
    <n v="1081"/>
    <s v="MHP"/>
    <d v="2025-09-26T00:00:00"/>
    <x v="0"/>
    <x v="1"/>
    <s v="Spain"/>
    <s v="Ukraine"/>
    <s v="Export"/>
    <s v="Pivdennyi"/>
    <s v="Sunflower Terminal"/>
  </r>
  <r>
    <s v="Sally M"/>
    <x v="0"/>
    <n v="6621"/>
    <s v="Agriprime"/>
    <d v="2025-09-26T00:00:00"/>
    <x v="0"/>
    <x v="1"/>
    <s v="Egypt"/>
    <s v="Ukraine"/>
    <s v="Export"/>
    <s v="Pivdennyi"/>
    <s v="N/A"/>
  </r>
  <r>
    <s v="Antalya 1"/>
    <x v="6"/>
    <n v="1272"/>
    <s v="Bifiole"/>
    <s v="26.09.2025"/>
    <x v="0"/>
    <x v="1"/>
    <s v="Bulgaria"/>
    <s v="Ukraine"/>
    <s v="Export"/>
    <s v="Izmail"/>
    <s v="N/A"/>
  </r>
  <r>
    <s v="Ladonna"/>
    <x v="4"/>
    <n v="21200"/>
    <s v="B&amp;Y"/>
    <d v="2025-09-26T00:00:00"/>
    <x v="0"/>
    <x v="1"/>
    <s v="Egypt"/>
    <s v="Ukraine"/>
    <s v="Export"/>
    <s v="Odesa"/>
    <s v="Brooklyn"/>
  </r>
  <r>
    <s v="Fortune Prosperity"/>
    <x v="4"/>
    <n v="64255"/>
    <s v="Kernel"/>
    <d v="2025-09-27T00:00:00"/>
    <x v="0"/>
    <x v="1"/>
    <s v="Indonesia"/>
    <s v="Ukraine"/>
    <s v="Export"/>
    <s v="Chornomorsk"/>
    <s v="Transbulk"/>
  </r>
  <r>
    <s v="Golden Nour"/>
    <x v="4"/>
    <n v="30400"/>
    <s v="Cfg"/>
    <d v="2025-09-27T00:00:00"/>
    <x v="0"/>
    <x v="1"/>
    <s v="Tunisia"/>
    <s v="Ukraine"/>
    <s v="Export"/>
    <s v="Chornomorsk"/>
    <s v="Risoil-Ily"/>
  </r>
  <r>
    <s v="Pacific Prosperity"/>
    <x v="2"/>
    <n v="43000"/>
    <s v="Kernel"/>
    <d v="2025-09-27T00:00:00"/>
    <x v="0"/>
    <x v="1"/>
    <s v="India"/>
    <s v="Ukraine"/>
    <s v="Export"/>
    <s v="Chornomorsk"/>
    <s v="Tgt"/>
  </r>
  <r>
    <s v="Brave Commander"/>
    <x v="4"/>
    <n v="23200"/>
    <s v="Arista Trading"/>
    <s v="28.09.2025"/>
    <x v="0"/>
    <x v="1"/>
    <s v="Egypt"/>
    <s v="Ukraine"/>
    <s v="Export"/>
    <s v="Odesa"/>
    <s v="N/A"/>
  </r>
  <r>
    <s v="New Ranger"/>
    <x v="2"/>
    <n v="6100"/>
    <s v="Allseeds"/>
    <d v="2025-09-28T00:00:00"/>
    <x v="0"/>
    <x v="1"/>
    <s v="France"/>
    <s v="Ukraine"/>
    <s v="Export"/>
    <s v="Pivdennyi"/>
    <s v="Abs"/>
  </r>
  <r>
    <s v="New Ranger"/>
    <x v="13"/>
    <n v="6000"/>
    <s v="Allseeds"/>
    <d v="2025-09-28T00:00:00"/>
    <x v="0"/>
    <x v="1"/>
    <s v="Netherlands"/>
    <s v="Ukraine"/>
    <s v="Export"/>
    <s v="Pivdennyi"/>
    <s v="Abs"/>
  </r>
  <r>
    <s v="Haje Halimeh"/>
    <x v="4"/>
    <n v="12739"/>
    <s v="N/A"/>
    <d v="2025-09-28T00:00:00"/>
    <x v="0"/>
    <x v="1"/>
    <s v="Syria"/>
    <s v="Ukraine"/>
    <s v="Export"/>
    <s v="Chornomorsk"/>
    <s v="Chornomorsk Trade Port"/>
  </r>
  <r>
    <s v="Mustafa Bey"/>
    <x v="4"/>
    <n v="26500"/>
    <s v="N/A"/>
    <d v="2025-09-28T00:00:00"/>
    <x v="0"/>
    <x v="1"/>
    <s v="Egypt"/>
    <s v="Ukraine"/>
    <s v="Export"/>
    <s v="Chornomorsk"/>
    <s v="Eco Resource Hold. (Olir Grain)"/>
  </r>
  <r>
    <s v="Vitis"/>
    <x v="2"/>
    <n v="5900"/>
    <s v="Agriprime"/>
    <d v="2025-09-28T00:00:00"/>
    <x v="0"/>
    <x v="1"/>
    <s v="Italy"/>
    <s v="Ukraine"/>
    <s v="Export"/>
    <s v="Pivdennyi"/>
    <s v="Sunflower Terminal"/>
  </r>
  <r>
    <s v="Panamax Christina"/>
    <x v="7"/>
    <n v="62780"/>
    <s v="Kernel"/>
    <d v="2025-09-29T00:00:00"/>
    <x v="0"/>
    <x v="1"/>
    <s v="China"/>
    <s v="Ukraine"/>
    <s v="Export"/>
    <s v="Chornomorsk"/>
    <s v="Transbulk"/>
  </r>
  <r>
    <s v="Valmiera"/>
    <x v="14"/>
    <n v="4918"/>
    <s v="Izmail-Transbulkterminal"/>
    <d v="2025-09-30T00:00:00"/>
    <x v="0"/>
    <x v="1"/>
    <s v="Turkey"/>
    <s v="Ukraine"/>
    <s v="Export"/>
    <s v="Izmail"/>
    <s v="N/A"/>
  </r>
  <r>
    <s v="Hg Sagunto"/>
    <x v="4"/>
    <n v="61546"/>
    <s v="Nibulon"/>
    <d v="2025-09-30T00:00:00"/>
    <x v="0"/>
    <x v="1"/>
    <s v="Indonesia"/>
    <s v="Ukraine"/>
    <s v="Export"/>
    <s v="Pivdennyi"/>
    <s v="Tis-Grain"/>
  </r>
  <r>
    <s v="Med Atlantic"/>
    <x v="2"/>
    <n v="8743"/>
    <s v="Bunge"/>
    <d v="2025-09-30T00:00:00"/>
    <x v="0"/>
    <x v="1"/>
    <s v="Spain"/>
    <s v="Ukraine"/>
    <s v="Export"/>
    <s v="Odesa"/>
    <s v="Opctc"/>
  </r>
  <r>
    <s v="Med Atlantic"/>
    <x v="13"/>
    <n v="4000"/>
    <s v="Bunge"/>
    <d v="2025-09-30T00:00:00"/>
    <x v="0"/>
    <x v="1"/>
    <s v="Netherlands"/>
    <s v="Ukraine"/>
    <s v="Export"/>
    <s v="Odesa"/>
    <s v="Opctc"/>
  </r>
  <r>
    <s v="Med Atlantic"/>
    <x v="2"/>
    <n v="7657"/>
    <s v="Bunge"/>
    <d v="2025-09-30T00:00:00"/>
    <x v="0"/>
    <x v="1"/>
    <s v="Netherlands"/>
    <s v="Ukraine"/>
    <s v="Export"/>
    <s v="Odesa"/>
    <s v="Opctc"/>
  </r>
  <r>
    <s v="Muhammet Gumustas 4"/>
    <x v="4"/>
    <n v="3084"/>
    <s v="Alberta Trade"/>
    <s v="30.09.2025"/>
    <x v="0"/>
    <x v="1"/>
    <s v="Greece"/>
    <s v="Ukraine"/>
    <s v="Export"/>
    <s v="Izmail"/>
    <s v="N/A"/>
  </r>
  <r>
    <s v="Kubrosli Y"/>
    <x v="0"/>
    <n v="10441"/>
    <s v="Cetus Trade"/>
    <d v="2025-09-30T00:00:00"/>
    <x v="0"/>
    <x v="1"/>
    <s v="Lebanon"/>
    <s v="Ukraine"/>
    <s v="Export"/>
    <s v="Odesa"/>
    <s v="N/A"/>
  </r>
  <r>
    <s v="Skipper Planet"/>
    <x v="4"/>
    <n v="21300"/>
    <s v="Zaria Trade"/>
    <s v="30.09.2025"/>
    <x v="0"/>
    <x v="1"/>
    <s v="Egypt"/>
    <s v="Ukraine"/>
    <s v="Export"/>
    <s v="Pivdennyi"/>
    <s v="N/A"/>
  </r>
  <r>
    <s v="Lilibet"/>
    <x v="16"/>
    <n v="3300"/>
    <s v="Linkor Trade"/>
    <d v="2025-10-01T00:00:00"/>
    <x v="0"/>
    <x v="2"/>
    <s v="France"/>
    <s v="Ukraine"/>
    <s v="Export"/>
    <s v="Chornomorsk"/>
    <s v="Chornomorsk Trade Port"/>
  </r>
  <r>
    <s v="Prince Farouk"/>
    <x v="1"/>
    <n v="24724"/>
    <s v="Kernel"/>
    <d v="2025-10-01T00:00:00"/>
    <x v="0"/>
    <x v="2"/>
    <s v="Italy"/>
    <s v="Ukraine"/>
    <s v="Export"/>
    <s v="Chornomorsk"/>
    <s v="Transbulk"/>
  </r>
  <r>
    <s v="Pure Mercy"/>
    <x v="5"/>
    <n v="30000"/>
    <s v="Kernel"/>
    <d v="2025-10-01T00:00:00"/>
    <x v="0"/>
    <x v="2"/>
    <s v="Libya"/>
    <s v="Ukraine"/>
    <s v="Export"/>
    <s v="Chornomorsk"/>
    <s v="Transbulk"/>
  </r>
  <r>
    <s v="Alsu"/>
    <x v="2"/>
    <n v="3012"/>
    <s v="Prime Trading"/>
    <d v="2025-10-01T00:00:00"/>
    <x v="0"/>
    <x v="2"/>
    <s v="Egypt"/>
    <s v="Ukraine"/>
    <s v="Export"/>
    <s v="Pivdennyi"/>
    <s v="Sunflower Terminal"/>
  </r>
  <r>
    <s v="Unitank"/>
    <x v="13"/>
    <n v="1997"/>
    <s v="Izmail-Transbulkterminal"/>
    <d v="2025-10-01T00:00:00"/>
    <x v="0"/>
    <x v="2"/>
    <s v="Bulgaria"/>
    <s v="Ukraine"/>
    <s v="Export"/>
    <s v="Izmail"/>
    <s v="N/A"/>
  </r>
  <r>
    <s v="Esra Nur"/>
    <x v="0"/>
    <n v="5629"/>
    <s v="Agro Fond"/>
    <d v="2025-10-01T00:00:00"/>
    <x v="0"/>
    <x v="2"/>
    <s v="Italy"/>
    <s v="Ukraine"/>
    <s v="Export"/>
    <s v="Izmail"/>
    <s v="N/A"/>
  </r>
  <r>
    <s v="Elisa"/>
    <x v="0"/>
    <n v="1812"/>
    <s v="N/A"/>
    <d v="2025-10-01T00:00:00"/>
    <x v="0"/>
    <x v="2"/>
    <s v="Turkey"/>
    <s v="Ukraine"/>
    <s v="Export"/>
    <s v="Izmail"/>
    <s v="N/A"/>
  </r>
  <r>
    <s v="Amir 1"/>
    <x v="5"/>
    <n v="4217"/>
    <s v="Nibulon"/>
    <s v="02.10.2025"/>
    <x v="0"/>
    <x v="2"/>
    <s v="Cyprus"/>
    <s v="Ukraine"/>
    <s v="Export"/>
    <s v="Izmail"/>
    <s v="N/A"/>
  </r>
  <r>
    <s v="Gloria M"/>
    <x v="4"/>
    <n v="27000"/>
    <s v="Agroprosperis"/>
    <d v="2025-10-02T00:00:00"/>
    <x v="0"/>
    <x v="2"/>
    <s v="Egypt"/>
    <s v="Ukraine"/>
    <s v="Export"/>
    <s v="Odesa"/>
    <s v="N/A"/>
  </r>
  <r>
    <s v="Kemet Star"/>
    <x v="4"/>
    <n v="16150"/>
    <s v="N/A"/>
    <d v="2025-10-02T00:00:00"/>
    <x v="0"/>
    <x v="2"/>
    <s v="Egypt"/>
    <s v="Ukraine"/>
    <s v="Export"/>
    <s v="Chornomorsk"/>
    <s v="Risoil-Ily"/>
  </r>
  <r>
    <s v="Gozo"/>
    <x v="4"/>
    <n v="27000"/>
    <s v="Adelon"/>
    <d v="2025-10-03T00:00:00"/>
    <x v="0"/>
    <x v="2"/>
    <s v="Egypt"/>
    <s v="Ukraine"/>
    <s v="Export"/>
    <s v="Chornomorsk"/>
    <s v="Chornomorsk Trade Port"/>
  </r>
  <r>
    <s v="Amira Nora"/>
    <x v="4"/>
    <n v="31500"/>
    <s v="ADM"/>
    <d v="2025-10-03T00:00:00"/>
    <x v="0"/>
    <x v="2"/>
    <s v="Algeria"/>
    <s v="Ukraine"/>
    <s v="Export"/>
    <s v="Odesa"/>
    <s v="Ukrelevatorprom"/>
  </r>
  <r>
    <s v="Optimus S"/>
    <x v="13"/>
    <n v="4200"/>
    <s v="ADM"/>
    <d v="2025-10-03T00:00:00"/>
    <x v="0"/>
    <x v="2"/>
    <s v="Spain"/>
    <s v="Ukraine"/>
    <s v="Export"/>
    <s v="Chornomorsk"/>
    <s v="Risoil-Ily"/>
  </r>
  <r>
    <s v="Majestic Noor"/>
    <x v="1"/>
    <n v="26300"/>
    <s v="Nibulon"/>
    <d v="2025-10-03T00:00:00"/>
    <x v="0"/>
    <x v="2"/>
    <s v="Turkey"/>
    <s v="Ukraine"/>
    <s v="Export"/>
    <s v="Pivdennyi"/>
    <s v="Tis-Grain"/>
  </r>
  <r>
    <s v="Lady Zehra"/>
    <x v="4"/>
    <n v="31050"/>
    <s v="MHP"/>
    <d v="2025-10-03T00:00:00"/>
    <x v="0"/>
    <x v="2"/>
    <s v="Israel"/>
    <s v="Ukraine"/>
    <s v="Export"/>
    <s v="Chornomorsk"/>
    <s v="Eco Resource Hold. (Olir Grain)"/>
  </r>
  <r>
    <s v="Progress IV"/>
    <x v="1"/>
    <n v="5950"/>
    <s v="Agriprime"/>
    <d v="2025-10-03T00:00:00"/>
    <x v="0"/>
    <x v="2"/>
    <s v="Italy"/>
    <s v="Ukraine"/>
    <s v="Export"/>
    <s v="Pivdennyi"/>
    <s v="N/A"/>
  </r>
  <r>
    <s v="Seyma"/>
    <x v="13"/>
    <n v="6000"/>
    <s v="Allseeds"/>
    <d v="2025-10-03T00:00:00"/>
    <x v="0"/>
    <x v="2"/>
    <s v="Belgium"/>
    <s v="Ukraine"/>
    <s v="Export"/>
    <s v="Pivdennyi"/>
    <s v="Abs"/>
  </r>
  <r>
    <s v="Dania J"/>
    <x v="2"/>
    <n v="3000"/>
    <s v="Crystal Alliance Trade"/>
    <d v="2025-10-04T00:00:00"/>
    <x v="0"/>
    <x v="2"/>
    <s v="Lebanon"/>
    <s v="Ukraine"/>
    <s v="Export"/>
    <s v="Izmail"/>
    <s v="N/A"/>
  </r>
  <r>
    <s v="Ince Ilgaz"/>
    <x v="4"/>
    <n v="65990"/>
    <s v="MHP"/>
    <d v="2025-10-05T00:00:00"/>
    <x v="0"/>
    <x v="2"/>
    <s v="Indonesia"/>
    <s v="Ukraine"/>
    <s v="Export"/>
    <s v="Pivdennyi"/>
    <s v="Neptune (Mv Cargo)"/>
  </r>
  <r>
    <s v="Mj Sofia"/>
    <x v="4"/>
    <n v="22337"/>
    <s v="Westchem"/>
    <d v="2025-10-05T00:00:00"/>
    <x v="0"/>
    <x v="2"/>
    <s v="Egypt"/>
    <s v="Ukraine"/>
    <s v="Export"/>
    <s v="Chornomorsk"/>
    <s v="Chornomorsk Trade Port"/>
  </r>
  <r>
    <s v="Ganosaya"/>
    <x v="4"/>
    <n v="17500"/>
    <s v="Kernel"/>
    <d v="2025-10-05T00:00:00"/>
    <x v="0"/>
    <x v="2"/>
    <s v="Libya"/>
    <s v="Ukraine"/>
    <s v="Export"/>
    <s v="Chornomorsk"/>
    <s v="Transbulk"/>
  </r>
  <r>
    <s v="Sabeel Star"/>
    <x v="4"/>
    <n v="26300"/>
    <s v="Kernel"/>
    <d v="2025-10-05T00:00:00"/>
    <x v="0"/>
    <x v="2"/>
    <s v="Egypt"/>
    <s v="Ukraine"/>
    <s v="Export"/>
    <s v="Chornomorsk"/>
    <s v="Transbulk"/>
  </r>
  <r>
    <s v="Amira Loulia"/>
    <x v="4"/>
    <n v="30100"/>
    <s v="Viterra (Glencore)"/>
    <d v="2025-10-05T00:00:00"/>
    <x v="0"/>
    <x v="2"/>
    <s v="Algeria"/>
    <s v="Ukraine"/>
    <s v="Export"/>
    <s v="Chornomorsk"/>
    <s v="Igt"/>
  </r>
  <r>
    <s v="Great Victory"/>
    <x v="0"/>
    <n v="40985"/>
    <s v="N/A"/>
    <d v="2025-10-05T00:00:00"/>
    <x v="0"/>
    <x v="2"/>
    <s v="N/A"/>
    <s v="Ukraine"/>
    <s v="Export"/>
    <s v="Odesa"/>
    <s v="N/A"/>
  </r>
  <r>
    <s v="Algrace"/>
    <x v="5"/>
    <n v="3011"/>
    <s v="N/A"/>
    <d v="2025-10-05T00:00:00"/>
    <x v="0"/>
    <x v="2"/>
    <s v="Cyprus"/>
    <s v="Ukraine"/>
    <s v="Export"/>
    <s v="Pivdennyi"/>
    <s v="Tis-Grain"/>
  </r>
  <r>
    <s v="Algrace"/>
    <x v="4"/>
    <n v="4220"/>
    <s v="N/A"/>
    <d v="2025-10-05T00:00:00"/>
    <x v="0"/>
    <x v="2"/>
    <s v="Cyprus"/>
    <s v="Ukraine"/>
    <s v="Export"/>
    <s v="Pivdennyi"/>
    <s v="Tis-Grain"/>
  </r>
  <r>
    <s v="Algrace"/>
    <x v="1"/>
    <n v="6600"/>
    <s v="N/A"/>
    <d v="2025-10-05T00:00:00"/>
    <x v="0"/>
    <x v="2"/>
    <s v="Cyprus"/>
    <s v="Ukraine"/>
    <s v="Export"/>
    <s v="Pivdennyi"/>
    <s v="Tis-Grain"/>
  </r>
  <r>
    <s v="Golden Eman"/>
    <x v="4"/>
    <n v="29300"/>
    <s v="Kernel"/>
    <d v="2025-10-05T00:00:00"/>
    <x v="0"/>
    <x v="2"/>
    <s v="Egypt"/>
    <s v="Ukraine"/>
    <s v="Export"/>
    <s v="Chornomorsk"/>
    <s v="Transbulk"/>
  </r>
  <r>
    <s v="Grain Way"/>
    <x v="4"/>
    <n v="21584"/>
    <s v="Agromino"/>
    <d v="2025-10-05T00:00:00"/>
    <x v="0"/>
    <x v="2"/>
    <s v="Turkey"/>
    <s v="Ukraine"/>
    <s v="Export"/>
    <s v="Chornomorsk"/>
    <s v="Trans-Agro"/>
  </r>
  <r>
    <s v="Sam H"/>
    <x v="1"/>
    <n v="5500"/>
    <s v="Adelon"/>
    <d v="2025-10-06T00:00:00"/>
    <x v="0"/>
    <x v="2"/>
    <s v="Cyprus"/>
    <s v="Ukraine"/>
    <s v="Export"/>
    <s v="Chornomorsk"/>
    <s v="Chornomorsk Trade Port"/>
  </r>
  <r>
    <s v="Ant"/>
    <x v="1"/>
    <n v="4806"/>
    <s v="Louis Dreyfus"/>
    <d v="2025-10-06T00:00:00"/>
    <x v="0"/>
    <x v="2"/>
    <s v="Greece"/>
    <s v="Ukraine"/>
    <s v="Export"/>
    <s v="Pivdennyi"/>
    <s v="Borivage"/>
  </r>
  <r>
    <s v="Brave Arsenal"/>
    <x v="4"/>
    <n v="31100"/>
    <s v="MHP"/>
    <d v="2025-10-06T00:00:00"/>
    <x v="0"/>
    <x v="2"/>
    <s v="Algeria"/>
    <s v="Ukraine"/>
    <s v="Export"/>
    <s v="Chornomorsk"/>
    <s v="Risoil-Ily"/>
  </r>
  <r>
    <s v="Golden Bay"/>
    <x v="1"/>
    <n v="5053"/>
    <s v="N/A"/>
    <d v="2025-10-06T00:00:00"/>
    <x v="0"/>
    <x v="2"/>
    <s v="Syria"/>
    <s v="Ukraine"/>
    <s v="Export"/>
    <s v="Chornomorsk"/>
    <s v="Chornomorsk Trade Port"/>
  </r>
  <r>
    <s v="Golden Bay"/>
    <x v="4"/>
    <n v="4551"/>
    <s v="N/A"/>
    <d v="2025-10-06T00:00:00"/>
    <x v="0"/>
    <x v="2"/>
    <s v="Syria"/>
    <s v="Ukraine"/>
    <s v="Export"/>
    <s v="Chornomorsk"/>
    <s v="Chornomorsk Trade Port"/>
  </r>
  <r>
    <s v="Indiana Jones I"/>
    <x v="4"/>
    <n v="4900"/>
    <s v="MHP"/>
    <d v="2025-10-06T00:00:00"/>
    <x v="0"/>
    <x v="2"/>
    <s v="Greece"/>
    <s v="Ukraine"/>
    <s v="Export"/>
    <s v="Chornomorsk"/>
    <s v="Risoil-Ily"/>
  </r>
  <r>
    <s v="Alijax Ous"/>
    <x v="6"/>
    <n v="4008"/>
    <s v="N/A"/>
    <d v="2025-10-06T00:00:00"/>
    <x v="0"/>
    <x v="2"/>
    <s v="Georgia"/>
    <s v="Ukraine"/>
    <s v="Export"/>
    <s v="Pivdennyi"/>
    <s v="N/A"/>
  </r>
  <r>
    <s v="Amr1"/>
    <x v="4"/>
    <n v="5000"/>
    <s v="N/A"/>
    <d v="2025-10-06T00:00:00"/>
    <x v="0"/>
    <x v="2"/>
    <s v="Cyprus"/>
    <s v="Ukraine"/>
    <s v="Export"/>
    <s v="Izmail"/>
    <s v="N/A"/>
  </r>
  <r>
    <s v="Ayana"/>
    <x v="0"/>
    <n v="3599"/>
    <s v="Glenport"/>
    <d v="2025-10-06T00:00:00"/>
    <x v="0"/>
    <x v="2"/>
    <s v="Turkey"/>
    <s v="Ukraine"/>
    <s v="Export"/>
    <s v="Pivdennyi"/>
    <s v="N/A"/>
  </r>
  <r>
    <s v="Chelsea 7"/>
    <x v="0"/>
    <n v="6000"/>
    <s v="Agro Fond"/>
    <d v="2025-10-06T00:00:00"/>
    <x v="0"/>
    <x v="2"/>
    <s v="Turkey"/>
    <s v="Ukraine"/>
    <s v="Export"/>
    <s v="Izmail"/>
    <s v="N/A"/>
  </r>
  <r>
    <s v="Pegasus"/>
    <x v="9"/>
    <n v="27023"/>
    <s v="Agroprosperis"/>
    <d v="2025-10-07T00:00:00"/>
    <x v="0"/>
    <x v="2"/>
    <s v="Belgium"/>
    <s v="Ukraine"/>
    <s v="Export"/>
    <s v="Pivdennyi"/>
    <s v="Tis-Grain"/>
  </r>
  <r>
    <s v="Star Light"/>
    <x v="0"/>
    <n v="5056"/>
    <s v="N/A"/>
    <d v="2025-10-07T00:00:00"/>
    <x v="0"/>
    <x v="2"/>
    <s v="Turkey"/>
    <s v="Ukraine"/>
    <s v="Export"/>
    <s v="Pivdennyi"/>
    <s v="N/A"/>
  </r>
  <r>
    <s v="Barge Regina"/>
    <x v="2"/>
    <n v="3599"/>
    <s v="Crystal Alliance Trade"/>
    <d v="2025-10-08T00:00:00"/>
    <x v="0"/>
    <x v="2"/>
    <s v="Romania"/>
    <s v="Ukraine"/>
    <s v="Export"/>
    <s v="Izmail"/>
    <s v="N/A"/>
  </r>
  <r>
    <s v="Bandirma"/>
    <x v="2"/>
    <n v="8975"/>
    <s v="Bunge"/>
    <d v="2025-10-08T00:00:00"/>
    <x v="0"/>
    <x v="2"/>
    <s v="Saudi Arabia"/>
    <s v="Ukraine"/>
    <s v="Export"/>
    <s v="Odesa"/>
    <s v="Opctc"/>
  </r>
  <r>
    <s v="Wine Trader"/>
    <x v="2"/>
    <n v="5950"/>
    <s v="Kernel"/>
    <d v="2025-10-08T00:00:00"/>
    <x v="0"/>
    <x v="2"/>
    <s v="Italy"/>
    <s v="Ukraine"/>
    <s v="Export"/>
    <s v="Pivdennyi"/>
    <s v="Oet"/>
  </r>
  <r>
    <s v="W North"/>
    <x v="2"/>
    <n v="6600"/>
    <s v="Agriprime"/>
    <d v="2025-10-08T00:00:00"/>
    <x v="0"/>
    <x v="2"/>
    <s v="Egypt"/>
    <s v="Ukraine"/>
    <s v="Export"/>
    <s v="Pivdennyi"/>
    <s v="Sunflower Terminal"/>
  </r>
  <r>
    <s v="Clyde"/>
    <x v="13"/>
    <n v="6000"/>
    <s v="Cargill"/>
    <d v="2025-10-08T00:00:00"/>
    <x v="0"/>
    <x v="2"/>
    <s v="Spain"/>
    <s v="Ukraine"/>
    <s v="Export"/>
    <s v="Chornomorsk"/>
    <s v="Risoil-Ily"/>
  </r>
  <r>
    <s v="Ata Ocean"/>
    <x v="2"/>
    <n v="9400"/>
    <s v="Allseeds"/>
    <d v="2025-10-09T00:00:00"/>
    <x v="0"/>
    <x v="2"/>
    <s v="Netherlands"/>
    <s v="Ukraine"/>
    <s v="Export"/>
    <s v="Pivdennyi"/>
    <s v="Abs"/>
  </r>
  <r>
    <s v="Huang Shan 16"/>
    <x v="2"/>
    <n v="6500"/>
    <s v="Kernel"/>
    <d v="2025-10-09T00:00:00"/>
    <x v="0"/>
    <x v="2"/>
    <s v="Netherlands"/>
    <s v="Ukraine"/>
    <s v="Export"/>
    <s v="Chornomorsk"/>
    <s v="Tgt"/>
  </r>
  <r>
    <s v="Huang Shan 16"/>
    <x v="13"/>
    <n v="6300"/>
    <s v="Kernel"/>
    <d v="2025-10-09T00:00:00"/>
    <x v="0"/>
    <x v="2"/>
    <s v="Spain"/>
    <s v="Ukraine"/>
    <s v="Export"/>
    <s v="Chornomorsk"/>
    <s v="Tgt"/>
  </r>
  <r>
    <s v="Huang Shan 16"/>
    <x v="13"/>
    <n v="6300"/>
    <s v="Kernel"/>
    <d v="2025-10-09T00:00:00"/>
    <x v="0"/>
    <x v="2"/>
    <s v="Belgium"/>
    <s v="Ukraine"/>
    <s v="Export"/>
    <s v="Chornomorsk"/>
    <s v="Tgt"/>
  </r>
  <r>
    <s v="Ak Pioneer"/>
    <x v="4"/>
    <n v="4500"/>
    <s v="N/A"/>
    <d v="2025-10-09T00:00:00"/>
    <x v="0"/>
    <x v="2"/>
    <s v="Lebanon"/>
    <s v="Ukraine"/>
    <s v="Export"/>
    <s v="Izmail"/>
    <s v="N/A"/>
  </r>
  <r>
    <s v="Blue Bead"/>
    <x v="1"/>
    <n v="27239"/>
    <s v="Kernel"/>
    <d v="2025-10-09T00:00:00"/>
    <x v="0"/>
    <x v="2"/>
    <s v="Italy"/>
    <s v="Ukraine"/>
    <s v="Export"/>
    <s v="Chornomorsk"/>
    <s v="Transbulk"/>
  </r>
  <r>
    <s v="Barge Ut-4"/>
    <x v="2"/>
    <n v="1144"/>
    <s v="Sunolta"/>
    <d v="2025-10-09T00:00:00"/>
    <x v="0"/>
    <x v="2"/>
    <s v="Bulgaria"/>
    <s v="Ukraine"/>
    <s v="Export"/>
    <s v="Izmail"/>
    <s v="N/A"/>
  </r>
  <r>
    <s v="Polkovnik Fesenko Vk"/>
    <x v="1"/>
    <n v="3008"/>
    <s v="Soya Hellas"/>
    <s v="10.10.2025"/>
    <x v="0"/>
    <x v="2"/>
    <s v="Greece"/>
    <s v="Ukraine"/>
    <s v="Export"/>
    <s v="Izmail"/>
    <s v="N/A"/>
  </r>
  <r>
    <s v="Global Arsenal"/>
    <x v="4"/>
    <n v="30300"/>
    <s v="Viterra (Glencore)"/>
    <d v="2025-10-10T00:00:00"/>
    <x v="0"/>
    <x v="2"/>
    <s v="Algeria"/>
    <s v="Ukraine"/>
    <s v="Export"/>
    <s v="Chornomorsk"/>
    <s v="Igt"/>
  </r>
  <r>
    <s v="Scot Frankfurt"/>
    <x v="2"/>
    <n v="6300"/>
    <s v="Kernel"/>
    <d v="2025-10-10T00:00:00"/>
    <x v="0"/>
    <x v="2"/>
    <s v="Spain"/>
    <s v="Ukraine"/>
    <s v="Export"/>
    <s v="Pivdennyi"/>
    <s v="Oet"/>
  </r>
  <r>
    <s v="Densa Derya"/>
    <x v="2"/>
    <n v="7600"/>
    <s v="Prime Trading"/>
    <d v="2025-10-10T00:00:00"/>
    <x v="0"/>
    <x v="2"/>
    <s v="Morocco"/>
    <s v="Ukraine"/>
    <s v="Export"/>
    <s v="Pivdennyi"/>
    <s v="Sunflower Terminal"/>
  </r>
  <r>
    <s v="Blue Chem"/>
    <x v="2"/>
    <n v="6000"/>
    <s v="ADM"/>
    <d v="2025-10-10T00:00:00"/>
    <x v="0"/>
    <x v="2"/>
    <s v="Italy"/>
    <s v="Ukraine"/>
    <s v="Export"/>
    <s v="Chornomorsk"/>
    <s v="Risoil-Ily"/>
  </r>
  <r>
    <s v="Densa Defne"/>
    <x v="2"/>
    <n v="6724"/>
    <s v="Bunge"/>
    <d v="2025-10-10T00:00:00"/>
    <x v="0"/>
    <x v="2"/>
    <s v="Italy"/>
    <s v="Ukraine"/>
    <s v="Export"/>
    <s v="Odesa"/>
    <s v="Opctc"/>
  </r>
  <r>
    <s v="Hamid S"/>
    <x v="7"/>
    <n v="6268"/>
    <s v="Crystal Alliance Trade"/>
    <d v="2025-10-10T00:00:00"/>
    <x v="0"/>
    <x v="2"/>
    <s v="Egypt"/>
    <s v="Ukraine"/>
    <s v="Export"/>
    <s v="Izmail"/>
    <s v="N/A"/>
  </r>
  <r>
    <s v="Barge Kkg-T1"/>
    <x v="2"/>
    <n v="690"/>
    <s v="Sunolta"/>
    <d v="2025-10-10T00:00:00"/>
    <x v="0"/>
    <x v="2"/>
    <s v="Bulgaria"/>
    <s v="Ukraine"/>
    <s v="Export"/>
    <s v="Izmail"/>
    <s v="N/A"/>
  </r>
  <r>
    <s v="Barge Ut-3"/>
    <x v="2"/>
    <n v="1134"/>
    <s v="Sunolta"/>
    <d v="2025-10-10T00:00:00"/>
    <x v="0"/>
    <x v="2"/>
    <s v="Bulgaria"/>
    <s v="Ukraine"/>
    <s v="Export"/>
    <s v="Izmail"/>
    <s v="N/A"/>
  </r>
  <r>
    <s v="Adnan Torlak"/>
    <x v="1"/>
    <n v="16000"/>
    <s v="Cargill"/>
    <d v="2025-10-10T00:00:00"/>
    <x v="0"/>
    <x v="2"/>
    <s v="Spain"/>
    <s v="Ukraine"/>
    <s v="Export"/>
    <s v="Pivdennyi"/>
    <s v="Neptune (Mv Cargo)"/>
  </r>
  <r>
    <s v="Gottlieb"/>
    <x v="1"/>
    <n v="6525"/>
    <s v="ADM"/>
    <d v="2025-10-10T00:00:00"/>
    <x v="0"/>
    <x v="2"/>
    <s v="Cyprus"/>
    <s v="Ukraine"/>
    <s v="Export"/>
    <s v="Odesa"/>
    <s v="Ukrelevatorprom"/>
  </r>
  <r>
    <s v="Gottlieb"/>
    <x v="5"/>
    <n v="3003"/>
    <s v="ADM"/>
    <d v="2025-10-10T00:00:00"/>
    <x v="0"/>
    <x v="2"/>
    <s v="Cyprus"/>
    <s v="Ukraine"/>
    <s v="Export"/>
    <s v="Odesa"/>
    <s v="Ukrelevatorprom"/>
  </r>
  <r>
    <s v="Kaptan Veysel Vardal"/>
    <x v="2"/>
    <n v="6300"/>
    <s v="Allseeds"/>
    <d v="2025-10-10T00:00:00"/>
    <x v="0"/>
    <x v="2"/>
    <s v="France"/>
    <s v="Ukraine"/>
    <s v="Export"/>
    <s v="Pivdennyi"/>
    <s v="Abs"/>
  </r>
  <r>
    <s v="Leader M"/>
    <x v="4"/>
    <n v="12000"/>
    <s v="Arista Trading"/>
    <s v="11.10.2025"/>
    <x v="0"/>
    <x v="2"/>
    <s v="Yemen"/>
    <s v="Ukraine"/>
    <s v="Export"/>
    <s v="Odesa"/>
    <s v="N/A"/>
  </r>
  <r>
    <s v="Stellar"/>
    <x v="2"/>
    <n v="3298"/>
    <s v="Crystal Alliance Trade"/>
    <d v="2025-10-11T00:00:00"/>
    <x v="0"/>
    <x v="2"/>
    <s v="Lebanon"/>
    <s v="Ukraine"/>
    <s v="Export"/>
    <s v="Izmail"/>
    <s v="N/A"/>
  </r>
  <r>
    <s v="Clyde"/>
    <x v="13"/>
    <n v="6300"/>
    <s v="Cargill"/>
    <d v="2025-10-11T00:00:00"/>
    <x v="0"/>
    <x v="2"/>
    <s v="Spain"/>
    <s v="Ukraine"/>
    <s v="Export"/>
    <s v="Pivdennyi"/>
    <s v="Risoil-Ily"/>
  </r>
  <r>
    <s v="Sara Rs"/>
    <x v="0"/>
    <n v="5400"/>
    <s v="N/A"/>
    <d v="2025-10-11T00:00:00"/>
    <x v="0"/>
    <x v="2"/>
    <s v="Turkey"/>
    <s v="Ukraine"/>
    <s v="Export"/>
    <s v="Pivdennyi"/>
    <s v="N/A"/>
  </r>
  <r>
    <s v="London Bay"/>
    <x v="4"/>
    <n v="28800"/>
    <s v="Nibulon"/>
    <d v="2025-10-11T00:00:00"/>
    <x v="0"/>
    <x v="2"/>
    <s v="Egypt"/>
    <s v="Ukraine"/>
    <s v="Export"/>
    <s v="Chornomorsk"/>
    <s v="Transservice 2008"/>
  </r>
  <r>
    <s v="Bronco"/>
    <x v="9"/>
    <n v="24190"/>
    <s v="Cfg"/>
    <d v="2025-10-11T00:00:00"/>
    <x v="0"/>
    <x v="2"/>
    <s v="Germany"/>
    <s v="Ukraine"/>
    <s v="Export"/>
    <s v="Odesa"/>
    <s v="N/A"/>
  </r>
  <r>
    <s v="Al Karrar"/>
    <x v="1"/>
    <n v="25438"/>
    <s v="Kernel"/>
    <d v="2025-10-11T00:00:00"/>
    <x v="0"/>
    <x v="2"/>
    <s v="Egypt"/>
    <s v="Ukraine"/>
    <s v="Export"/>
    <s v="Chornomorsk"/>
    <s v="Transbulk"/>
  </r>
  <r>
    <s v="Lady Dimine"/>
    <x v="4"/>
    <n v="27000"/>
    <s v="Louis Dreyfus"/>
    <d v="2025-10-11T00:00:00"/>
    <x v="0"/>
    <x v="2"/>
    <s v="Algeria"/>
    <s v="Ukraine"/>
    <s v="Export"/>
    <s v="Odesa"/>
    <s v="Brooklyn"/>
  </r>
  <r>
    <s v="Dr Sarkas"/>
    <x v="1"/>
    <n v="27500"/>
    <s v="Kernel"/>
    <d v="2025-10-11T00:00:00"/>
    <x v="0"/>
    <x v="2"/>
    <s v="Turkey"/>
    <s v="Ukraine"/>
    <s v="Export"/>
    <s v="Chornomorsk"/>
    <s v="Transbulk"/>
  </r>
  <r>
    <s v="Ezmoce"/>
    <x v="1"/>
    <n v="3134"/>
    <s v="Louis Dreyfus"/>
    <d v="2025-10-11T00:00:00"/>
    <x v="0"/>
    <x v="2"/>
    <s v="Greece"/>
    <s v="Ukraine"/>
    <s v="Export"/>
    <s v="Pivdennyi"/>
    <s v="Borivage"/>
  </r>
  <r>
    <s v="Ocean Legend"/>
    <x v="1"/>
    <n v="4853"/>
    <s v="ADM"/>
    <s v="12.10.2025"/>
    <x v="0"/>
    <x v="2"/>
    <s v="Turkey"/>
    <s v="Ukraine"/>
    <s v="Export"/>
    <s v="Odesa"/>
    <s v="N/A"/>
  </r>
  <r>
    <s v="Saadet C"/>
    <x v="4"/>
    <n v="22240"/>
    <s v="N/A"/>
    <d v="2025-10-12T00:00:00"/>
    <x v="0"/>
    <x v="2"/>
    <s v="Egypt"/>
    <s v="Ukraine"/>
    <s v="Export"/>
    <s v="Chornomorsk"/>
    <s v="Eco Resource Hold. (Olir Grain)"/>
  </r>
  <r>
    <s v="Fk Hatice"/>
    <x v="1"/>
    <n v="5469"/>
    <s v="Adelon"/>
    <d v="2025-10-12T00:00:00"/>
    <x v="0"/>
    <x v="2"/>
    <s v="Greece"/>
    <s v="Ukraine"/>
    <s v="Export"/>
    <s v="Chornomorsk"/>
    <s v="Chornomorsk Trade Port"/>
  </r>
  <r>
    <s v="Derya Aytekin"/>
    <x v="7"/>
    <n v="5403"/>
    <s v="Bunge"/>
    <d v="2025-10-12T00:00:00"/>
    <x v="0"/>
    <x v="2"/>
    <s v="Egypt"/>
    <s v="Ukraine"/>
    <s v="Export"/>
    <s v="Pivdennyi"/>
    <s v="N/A"/>
  </r>
  <r>
    <s v="Aida"/>
    <x v="4"/>
    <n v="9500"/>
    <s v="Cofco"/>
    <d v="2025-10-12T00:00:00"/>
    <x v="0"/>
    <x v="2"/>
    <s v="Turkey"/>
    <s v="Ukraine"/>
    <s v="Export"/>
    <s v="Chornomorsk"/>
    <s v="Risoil-Ily"/>
  </r>
  <r>
    <s v="Mera Queen"/>
    <x v="4"/>
    <n v="4000"/>
    <s v="N/A"/>
    <d v="2025-10-12T00:00:00"/>
    <x v="0"/>
    <x v="2"/>
    <s v="Italy"/>
    <s v="Ukraine"/>
    <s v="Export"/>
    <s v="Reni"/>
    <s v="N/A"/>
  </r>
  <r>
    <s v="Ultramed"/>
    <x v="5"/>
    <n v="17122"/>
    <s v="Cargill"/>
    <d v="2025-10-12T00:00:00"/>
    <x v="0"/>
    <x v="2"/>
    <s v="Libya"/>
    <s v="Ukraine"/>
    <s v="Export"/>
    <s v="Pivdennyi"/>
    <s v="Neptune (Mv Cargo)"/>
  </r>
  <r>
    <s v="Eastern Mercy"/>
    <x v="4"/>
    <n v="54000"/>
    <s v="Louis Dreyfus"/>
    <d v="2025-10-12T00:00:00"/>
    <x v="0"/>
    <x v="2"/>
    <s v="Yemen"/>
    <s v="Ukraine"/>
    <s v="Export"/>
    <s v="Odesa"/>
    <s v="Brooklyn"/>
  </r>
  <r>
    <s v="Princess Vedad"/>
    <x v="4"/>
    <n v="5137"/>
    <s v="Louis Dreyfus"/>
    <s v="13.10.2025"/>
    <x v="0"/>
    <x v="2"/>
    <s v="Lebanon"/>
    <s v="Ukraine"/>
    <s v="Export"/>
    <s v="Odesa"/>
    <s v="N/A"/>
  </r>
  <r>
    <s v="Alkadi Bey"/>
    <x v="4"/>
    <n v="21000"/>
    <s v="MHP"/>
    <d v="2025-10-13T00:00:00"/>
    <x v="0"/>
    <x v="2"/>
    <s v="Lebanon"/>
    <s v="Ukraine"/>
    <s v="Export"/>
    <s v="Chornomorsk"/>
    <s v="Risoil-Ily"/>
  </r>
  <r>
    <s v="Mariam M"/>
    <x v="4"/>
    <n v="7304"/>
    <s v="Agro Fond"/>
    <d v="2025-10-13T00:00:00"/>
    <x v="0"/>
    <x v="2"/>
    <s v="Greece"/>
    <s v="Ukraine"/>
    <s v="Export"/>
    <s v="Chornomorsk"/>
    <s v="Chornomorsk Trade Port"/>
  </r>
  <r>
    <s v="Veysel Vardal"/>
    <x v="2"/>
    <n v="3000"/>
    <s v="ADM"/>
    <d v="2025-10-13T00:00:00"/>
    <x v="0"/>
    <x v="2"/>
    <s v="Egypt"/>
    <s v="Ukraine"/>
    <s v="Export"/>
    <s v="Chornomorsk"/>
    <s v="Risoil-Ily"/>
  </r>
  <r>
    <s v="Akdeniz"/>
    <x v="0"/>
    <n v="6418"/>
    <s v="Agriprime"/>
    <s v="13.10.2025"/>
    <x v="0"/>
    <x v="2"/>
    <s v="Egypt"/>
    <s v="Ukraine"/>
    <s v="Export"/>
    <s v="Pivdennyi"/>
    <s v="N/A"/>
  </r>
  <r>
    <s v="Milas"/>
    <x v="4"/>
    <n v="48520"/>
    <s v="Kernel"/>
    <d v="2025-10-14T00:00:00"/>
    <x v="0"/>
    <x v="2"/>
    <s v="Egypt"/>
    <s v="Ukraine"/>
    <s v="Export"/>
    <s v="Chornomorsk"/>
    <s v="Transbulk"/>
  </r>
  <r>
    <s v="Marmara S"/>
    <x v="0"/>
    <n v="5541"/>
    <s v="Agro Fond"/>
    <s v="14.10.2025"/>
    <x v="0"/>
    <x v="2"/>
    <s v="Turkey"/>
    <s v="Ukraine"/>
    <s v="Export"/>
    <s v="Izmail"/>
    <s v="N/A"/>
  </r>
  <r>
    <s v="Atlas Bey"/>
    <x v="3"/>
    <n v="2811"/>
    <s v="N/A"/>
    <s v="14.10.2025"/>
    <x v="0"/>
    <x v="2"/>
    <s v="Turkey"/>
    <s v="Ukraine"/>
    <s v="Export"/>
    <s v="Odesa"/>
    <s v="N/A"/>
  </r>
  <r>
    <s v="Haj Yehia"/>
    <x v="4"/>
    <n v="22750"/>
    <s v="Louis Dreyfus"/>
    <s v="14.10.2025"/>
    <x v="0"/>
    <x v="2"/>
    <s v="Egypt"/>
    <s v="Ukraine"/>
    <s v="Export"/>
    <s v="Odesa"/>
    <s v="N/A"/>
  </r>
  <r>
    <s v="Fortunelit"/>
    <x v="5"/>
    <n v="31387"/>
    <s v="ADM"/>
    <s v="14.10.2025"/>
    <x v="0"/>
    <x v="2"/>
    <s v="Iraq"/>
    <s v="Ukraine"/>
    <s v="Export"/>
    <s v="Odesa"/>
    <s v="N/A"/>
  </r>
  <r>
    <s v="Senorita"/>
    <x v="4"/>
    <n v="54500"/>
    <s v="Agroprosperis"/>
    <d v="2025-10-14T00:00:00"/>
    <x v="0"/>
    <x v="2"/>
    <s v="Bangladesh"/>
    <s v="Ukraine"/>
    <s v="Export"/>
    <s v="Pivdennyi"/>
    <s v="Tis-Fertilizers"/>
  </r>
  <r>
    <s v="Rizik Bey"/>
    <x v="4"/>
    <n v="32995"/>
    <s v="MHP"/>
    <d v="2025-10-14T00:00:00"/>
    <x v="0"/>
    <x v="2"/>
    <s v="Egypt"/>
    <s v="Ukraine"/>
    <s v="Export"/>
    <s v="Pivdennyi"/>
    <s v="Neptune (Mv Cargo)"/>
  </r>
  <r>
    <s v="Princess Abir"/>
    <x v="1"/>
    <n v="6600"/>
    <s v="N/A"/>
    <s v="14.10.2025"/>
    <x v="0"/>
    <x v="2"/>
    <s v="Cyprus"/>
    <s v="Ukraine"/>
    <s v="Export"/>
    <s v="Pivdennyi"/>
    <s v="N/A"/>
  </r>
  <r>
    <s v="Lolix"/>
    <x v="6"/>
    <n v="2521"/>
    <s v="Golden Dragon"/>
    <d v="2025-10-14T00:00:00"/>
    <x v="0"/>
    <x v="2"/>
    <s v="Georgia"/>
    <s v="Ukraine"/>
    <s v="Export"/>
    <s v="Chornomorsk"/>
    <s v="Chornomorsk Trade Port"/>
  </r>
  <r>
    <s v="Oris Sofi"/>
    <x v="13"/>
    <n v="5880"/>
    <s v="ADM"/>
    <d v="2025-10-14T00:00:00"/>
    <x v="0"/>
    <x v="2"/>
    <s v="Bulgaria"/>
    <s v="Ukraine"/>
    <s v="Export"/>
    <s v="Chornomorsk"/>
    <s v="Risoil-Ily"/>
  </r>
  <r>
    <s v="Oris Marine"/>
    <x v="2"/>
    <n v="3150"/>
    <s v="Agriprime"/>
    <d v="2025-10-14T00:00:00"/>
    <x v="0"/>
    <x v="2"/>
    <s v="Lebanon"/>
    <s v="Ukraine"/>
    <s v="Export"/>
    <s v="Pivdennyi"/>
    <s v="Sunflower Terminal"/>
  </r>
  <r>
    <s v="Bmi Emperor"/>
    <x v="1"/>
    <n v="5500"/>
    <s v="Agroprosperis"/>
    <d v="2025-10-15T00:00:00"/>
    <x v="0"/>
    <x v="2"/>
    <s v="Cyprus"/>
    <s v="Ukraine"/>
    <s v="Export"/>
    <s v="Pivdennyi"/>
    <s v="Tis-Grain"/>
  </r>
  <r>
    <s v="Hicri Kaan"/>
    <x v="2"/>
    <n v="3600"/>
    <s v="Bunge"/>
    <d v="2025-10-15T00:00:00"/>
    <x v="0"/>
    <x v="2"/>
    <s v="Netherlands"/>
    <s v="Ukraine"/>
    <s v="Export"/>
    <s v="Odesa"/>
    <s v="Opctc"/>
  </r>
  <r>
    <s v="Hicri Kaan"/>
    <x v="2"/>
    <n v="6000"/>
    <s v="Bunge"/>
    <d v="2025-10-15T00:00:00"/>
    <x v="0"/>
    <x v="2"/>
    <s v="France"/>
    <s v="Ukraine"/>
    <s v="Export"/>
    <s v="Odesa"/>
    <s v="Opctc"/>
  </r>
  <r>
    <s v="Amira Rafif"/>
    <x v="4"/>
    <n v="30500"/>
    <s v="Viterra (Glencore)"/>
    <d v="2025-10-15T00:00:00"/>
    <x v="0"/>
    <x v="2"/>
    <s v="Algeria"/>
    <s v="Ukraine"/>
    <s v="Export"/>
    <s v="Chornomorsk"/>
    <s v="Igt"/>
  </r>
  <r>
    <s v="Prince Hasan"/>
    <x v="4"/>
    <n v="5000"/>
    <s v="N/A"/>
    <d v="2025-10-15T00:00:00"/>
    <x v="0"/>
    <x v="2"/>
    <s v="Lebanon"/>
    <s v="Ukraine"/>
    <s v="Export"/>
    <s v="Reni"/>
    <s v="N/A"/>
  </r>
  <r>
    <s v="Nana Moon"/>
    <x v="0"/>
    <n v="10990"/>
    <s v="N/A"/>
    <d v="2025-10-15T00:00:00"/>
    <x v="0"/>
    <x v="2"/>
    <s v="Turkey"/>
    <s v="Ukraine"/>
    <s v="Export"/>
    <s v="Odesa"/>
    <s v="N/A"/>
  </r>
  <r>
    <s v="Ak Liza"/>
    <x v="4"/>
    <n v="29200"/>
    <s v="Agroprosperis"/>
    <d v="2025-10-15T00:00:00"/>
    <x v="0"/>
    <x v="2"/>
    <s v="Algeria"/>
    <s v="Ukraine"/>
    <s v="Export"/>
    <s v="Chornomorsk"/>
    <s v="Transservice"/>
  </r>
  <r>
    <s v="Xenia"/>
    <x v="6"/>
    <n v="1235"/>
    <s v="N/A"/>
    <s v="16.10.2025"/>
    <x v="0"/>
    <x v="2"/>
    <s v="Serbia"/>
    <s v="Ukraine"/>
    <s v="Export"/>
    <s v="Izmail"/>
    <s v="N/A"/>
  </r>
  <r>
    <s v="Lbc Oyku"/>
    <x v="3"/>
    <n v="1599"/>
    <s v="N/A"/>
    <s v="16.10.2025"/>
    <x v="0"/>
    <x v="2"/>
    <s v="Turkey"/>
    <s v="Ukraine"/>
    <s v="Export"/>
    <s v="Izmail"/>
    <s v="N/A"/>
  </r>
  <r>
    <s v="Lady Suha II"/>
    <x v="12"/>
    <n v="6600"/>
    <s v="N/A"/>
    <d v="2025-10-16T00:00:00"/>
    <x v="0"/>
    <x v="2"/>
    <s v="Turkey"/>
    <s v="Ukraine"/>
    <s v="Export"/>
    <s v="Chornomorsk"/>
    <s v="Tek-Trans Group Forward"/>
  </r>
  <r>
    <s v="Saffron"/>
    <x v="4"/>
    <n v="51991"/>
    <s v="Cargill"/>
    <s v="16.10.2025"/>
    <x v="0"/>
    <x v="2"/>
    <s v="Yemen"/>
    <s v="Ukraine"/>
    <s v="Export"/>
    <s v="Pivdennyi"/>
    <s v="Neptune (Mv Cargo)"/>
  </r>
  <r>
    <s v="Mentor"/>
    <x v="2"/>
    <n v="6100"/>
    <s v="Allseeds"/>
    <d v="2025-10-16T00:00:00"/>
    <x v="0"/>
    <x v="2"/>
    <s v="France"/>
    <s v="Ukraine"/>
    <s v="Export"/>
    <s v="Pivdennyi"/>
    <s v="Abs"/>
  </r>
  <r>
    <s v="Mentor"/>
    <x v="2"/>
    <n v="6300"/>
    <s v="Allseeds"/>
    <d v="2025-10-16T00:00:00"/>
    <x v="0"/>
    <x v="2"/>
    <s v="Spain"/>
    <s v="Ukraine"/>
    <s v="Export"/>
    <s v="Pivdennyi"/>
    <s v="Abs"/>
  </r>
  <r>
    <s v="Prince Zafer"/>
    <x v="1"/>
    <n v="7056"/>
    <s v="Adelon"/>
    <d v="2025-10-16T00:00:00"/>
    <x v="0"/>
    <x v="2"/>
    <s v="Lebanon"/>
    <s v="Ukraine"/>
    <s v="Export"/>
    <s v="Chornomorsk"/>
    <s v="Chornomorsk Trade Port"/>
  </r>
  <r>
    <s v="Jaohar Ranim"/>
    <x v="0"/>
    <n v="5784"/>
    <s v="Agro Fond"/>
    <d v="2025-10-16T00:00:00"/>
    <x v="0"/>
    <x v="2"/>
    <s v="Syria"/>
    <s v="Ukraine"/>
    <s v="Export"/>
    <s v="Izmail"/>
    <s v="N/A"/>
  </r>
  <r>
    <s v="Valmiera"/>
    <x v="14"/>
    <n v="5712"/>
    <s v="N/A"/>
    <d v="2025-10-16T00:00:00"/>
    <x v="0"/>
    <x v="2"/>
    <s v="Turkey"/>
    <s v="Ukraine"/>
    <s v="Export"/>
    <s v="Reni"/>
    <s v="N/A"/>
  </r>
  <r>
    <s v="Poyraz"/>
    <x v="4"/>
    <n v="3003"/>
    <s v="N/A"/>
    <d v="2025-10-16T00:00:00"/>
    <x v="0"/>
    <x v="2"/>
    <s v="Turkey"/>
    <s v="Ukraine"/>
    <s v="Export"/>
    <s v="Reni"/>
    <s v="N/A"/>
  </r>
  <r>
    <s v="Sonja"/>
    <x v="2"/>
    <n v="1803"/>
    <s v="Crystal Alliance Trade"/>
    <d v="2025-10-16T00:00:00"/>
    <x v="0"/>
    <x v="2"/>
    <s v="Romania"/>
    <s v="Ukraine"/>
    <s v="Export"/>
    <s v="Izmail"/>
    <s v="N/A"/>
  </r>
  <r>
    <s v="Deeb Breeze"/>
    <x v="0"/>
    <n v="7150"/>
    <s v="Nibulon"/>
    <s v="17.10.2025"/>
    <x v="0"/>
    <x v="2"/>
    <s v="Turkey"/>
    <s v="Ukraine"/>
    <s v="Export"/>
    <s v="Chornomorsk"/>
    <s v="Transservice 2008"/>
  </r>
  <r>
    <s v="Tq Izmir"/>
    <x v="0"/>
    <n v="8100"/>
    <s v="Mve Prospera"/>
    <s v="17.10.2025"/>
    <x v="0"/>
    <x v="2"/>
    <s v="Turkey"/>
    <s v="Ukraine"/>
    <s v="Export"/>
    <s v="Odesa"/>
    <s v="N/A"/>
  </r>
  <r>
    <s v="Ice II"/>
    <x v="4"/>
    <n v="32585"/>
    <s v="Kernel"/>
    <d v="2025-10-17T00:00:00"/>
    <x v="0"/>
    <x v="2"/>
    <s v="Spain"/>
    <s v="Ukraine"/>
    <s v="Export"/>
    <s v="Chornomorsk"/>
    <s v="Transbulk"/>
  </r>
  <r>
    <s v="Ice II"/>
    <x v="1"/>
    <n v="29665"/>
    <s v="Kernel"/>
    <d v="2025-10-17T00:00:00"/>
    <x v="0"/>
    <x v="2"/>
    <s v="Spain"/>
    <s v="Ukraine"/>
    <s v="Export"/>
    <s v="Chornomorsk"/>
    <s v="Transbulk"/>
  </r>
  <r>
    <s v="Amar Meray"/>
    <x v="4"/>
    <n v="30917"/>
    <s v="N/A"/>
    <d v="2025-10-17T00:00:00"/>
    <x v="0"/>
    <x v="2"/>
    <s v="Egypt"/>
    <s v="Ukraine"/>
    <s v="Export"/>
    <s v="Chornomorsk"/>
    <s v="Port Service"/>
  </r>
  <r>
    <s v="Dania"/>
    <x v="3"/>
    <n v="4502"/>
    <s v="N/A"/>
    <d v="2025-10-17T00:00:00"/>
    <x v="0"/>
    <x v="2"/>
    <s v="Turkey"/>
    <s v="Ukraine"/>
    <s v="Export"/>
    <s v="Chornomorsk"/>
    <s v="Chornomorsk Trade Port"/>
  </r>
  <r>
    <s v="Esence"/>
    <x v="0"/>
    <n v="2856"/>
    <s v="N/A"/>
    <d v="2025-10-17T00:00:00"/>
    <x v="0"/>
    <x v="2"/>
    <s v="Greece"/>
    <s v="Ukraine"/>
    <s v="Export"/>
    <s v="Odesa"/>
    <s v="N/A"/>
  </r>
  <r>
    <s v="Safi Alfa"/>
    <x v="0"/>
    <n v="28000"/>
    <s v="ADM"/>
    <d v="2025-10-17T00:00:00"/>
    <x v="0"/>
    <x v="2"/>
    <s v="Netherlands"/>
    <s v="Ukraine"/>
    <s v="Export"/>
    <s v="Odesa"/>
    <s v="Ukrelevatorprom"/>
  </r>
  <r>
    <s v="Maria F"/>
    <x v="1"/>
    <n v="49500"/>
    <s v="Kernel"/>
    <d v="2025-10-18T00:00:00"/>
    <x v="0"/>
    <x v="2"/>
    <s v="South Korea"/>
    <s v="Ukraine"/>
    <s v="Export"/>
    <s v="Chornomorsk"/>
    <s v="Transbulk"/>
  </r>
  <r>
    <s v="Usichem"/>
    <x v="2"/>
    <n v="2000"/>
    <s v="Cargill"/>
    <d v="2025-10-18T00:00:00"/>
    <x v="0"/>
    <x v="2"/>
    <s v="Greece"/>
    <s v="Ukraine"/>
    <s v="Export"/>
    <s v="Chornomorsk"/>
    <s v="Risoil-Ily"/>
  </r>
  <r>
    <s v="Usichem"/>
    <x v="13"/>
    <n v="2000"/>
    <s v="Cargill"/>
    <d v="2025-10-18T00:00:00"/>
    <x v="0"/>
    <x v="2"/>
    <s v="Greece"/>
    <s v="Ukraine"/>
    <s v="Export"/>
    <s v="Chornomorsk"/>
    <s v="Risoil-Ily"/>
  </r>
  <r>
    <s v="Mana"/>
    <x v="1"/>
    <n v="53111"/>
    <s v="Louis Dreyfus"/>
    <d v="2025-10-18T00:00:00"/>
    <x v="0"/>
    <x v="2"/>
    <s v="South Korea"/>
    <s v="Ukraine"/>
    <s v="Export"/>
    <s v="Pivdennyi"/>
    <s v="Borivage"/>
  </r>
  <r>
    <s v="Aileen"/>
    <x v="4"/>
    <n v="17500"/>
    <s v="Adelon"/>
    <d v="2025-10-18T00:00:00"/>
    <x v="0"/>
    <x v="2"/>
    <s v="Libya"/>
    <s v="Ukraine"/>
    <s v="Export"/>
    <s v="Chornomorsk"/>
    <s v="Chornomorsk Trade Port"/>
  </r>
  <r>
    <s v="Evangelistria"/>
    <x v="4"/>
    <n v="63006"/>
    <s v="Louis Dreyfus"/>
    <d v="2025-10-18T00:00:00"/>
    <x v="0"/>
    <x v="2"/>
    <s v="Egypt"/>
    <s v="Ukraine"/>
    <s v="Export"/>
    <s v="Odesa"/>
    <s v="Brooklyn"/>
  </r>
  <r>
    <s v="Atlantic Island"/>
    <x v="4"/>
    <n v="30929"/>
    <s v="Agroprosperis"/>
    <d v="2025-10-18T00:00:00"/>
    <x v="0"/>
    <x v="2"/>
    <s v="Algeria"/>
    <s v="Ukraine"/>
    <s v="Export"/>
    <s v="Odesa"/>
    <s v="N/A"/>
  </r>
  <r>
    <s v="Fortune Hero"/>
    <x v="5"/>
    <n v="31000"/>
    <s v="ADM"/>
    <d v="2025-10-18T00:00:00"/>
    <x v="0"/>
    <x v="2"/>
    <s v="Iraq"/>
    <s v="Ukraine"/>
    <s v="Export"/>
    <s v="Odesa"/>
    <s v="Ukrelevatorprom"/>
  </r>
  <r>
    <s v="Highland A"/>
    <x v="6"/>
    <n v="11473"/>
    <s v="Agriprime"/>
    <s v="18.10.2025"/>
    <x v="0"/>
    <x v="2"/>
    <s v="Tunisia"/>
    <s v="Ukraine"/>
    <s v="Export"/>
    <s v="Pivdennyi"/>
    <s v="N/A"/>
  </r>
  <r>
    <s v="Unda"/>
    <x v="2"/>
    <n v="2500"/>
    <s v="Bunge"/>
    <d v="2025-10-19T00:00:00"/>
    <x v="0"/>
    <x v="2"/>
    <s v="Italy"/>
    <s v="Ukraine"/>
    <s v="Export"/>
    <s v="Odesa"/>
    <s v="Opctc"/>
  </r>
  <r>
    <s v="Unda"/>
    <x v="13"/>
    <n v="5900"/>
    <s v="Bunge"/>
    <d v="2025-10-19T00:00:00"/>
    <x v="0"/>
    <x v="2"/>
    <s v="Netherlands"/>
    <s v="Ukraine"/>
    <s v="Export"/>
    <s v="Odesa"/>
    <s v="Opctc"/>
  </r>
  <r>
    <s v="Prince Amin"/>
    <x v="1"/>
    <n v="11317"/>
    <s v="ADM"/>
    <d v="2025-10-19T00:00:00"/>
    <x v="0"/>
    <x v="2"/>
    <s v="Turkey"/>
    <s v="Ukraine"/>
    <s v="Export"/>
    <s v="Odesa"/>
    <s v="Ukrelevatorprom"/>
  </r>
  <r>
    <s v="Prince Amin"/>
    <x v="5"/>
    <n v="18758"/>
    <s v="ADM"/>
    <d v="2025-10-19T00:00:00"/>
    <x v="0"/>
    <x v="2"/>
    <s v="Turkey"/>
    <s v="Ukraine"/>
    <s v="Export"/>
    <s v="Odesa"/>
    <s v="Ukrelevatorprom"/>
  </r>
  <r>
    <s v="Lady Lavela"/>
    <x v="4"/>
    <n v="27350"/>
    <s v="Nibulon"/>
    <d v="2025-10-19T00:00:00"/>
    <x v="0"/>
    <x v="2"/>
    <s v="Tunisia"/>
    <s v="Ukraine"/>
    <s v="Export"/>
    <s v="Pivdennyi"/>
    <s v="Tis-Grain"/>
  </r>
  <r>
    <s v="Gma Sultan"/>
    <x v="5"/>
    <n v="8500"/>
    <s v="B&amp;Y"/>
    <d v="2025-10-19T00:00:00"/>
    <x v="0"/>
    <x v="2"/>
    <s v="Syria"/>
    <s v="Ukraine"/>
    <s v="Export"/>
    <s v="Odesa"/>
    <s v="Brooklyn"/>
  </r>
  <r>
    <s v="Wael K"/>
    <x v="3"/>
    <n v="7100"/>
    <s v="Abbey Global"/>
    <d v="2025-10-20T00:00:00"/>
    <x v="0"/>
    <x v="2"/>
    <s v="Turkey"/>
    <s v="Ukraine"/>
    <s v="Export"/>
    <s v="Chornomorsk"/>
    <s v="Transservice 2008"/>
  </r>
  <r>
    <s v="Bc Amer"/>
    <x v="9"/>
    <n v="31472"/>
    <s v="Cargill"/>
    <d v="2025-10-20T00:00:00"/>
    <x v="0"/>
    <x v="2"/>
    <s v="Belgium"/>
    <s v="Ukraine"/>
    <s v="Export"/>
    <s v="Chornomorsk"/>
    <s v="Risoil-Ily"/>
  </r>
  <r>
    <s v="Erdek"/>
    <x v="2"/>
    <n v="9700"/>
    <s v="Bunge"/>
    <d v="2025-10-20T00:00:00"/>
    <x v="0"/>
    <x v="2"/>
    <s v="Spain"/>
    <s v="Ukraine"/>
    <s v="Export"/>
    <s v="Chornomorsk"/>
    <s v="Risoil-Ily"/>
  </r>
  <r>
    <s v="Nilos"/>
    <x v="7"/>
    <n v="60124"/>
    <s v="Kernel"/>
    <d v="2025-10-20T00:00:00"/>
    <x v="0"/>
    <x v="2"/>
    <s v="China"/>
    <s v="Ukraine"/>
    <s v="Export"/>
    <s v="Chornomorsk"/>
    <s v="Transbulk"/>
  </r>
  <r>
    <s v="Oris Di"/>
    <x v="2"/>
    <n v="4000"/>
    <s v="Agriprime"/>
    <d v="2025-10-20T00:00:00"/>
    <x v="0"/>
    <x v="2"/>
    <s v="Lebanon"/>
    <s v="Ukraine"/>
    <s v="Export"/>
    <s v="Pivdennyi"/>
    <s v="Sunflower Terminal"/>
  </r>
  <r>
    <s v="Lolwa Sh"/>
    <x v="1"/>
    <n v="26100"/>
    <s v="Kernel"/>
    <d v="2025-10-20T00:00:00"/>
    <x v="0"/>
    <x v="2"/>
    <s v="Libya"/>
    <s v="Ukraine"/>
    <s v="Export"/>
    <s v="Chornomorsk"/>
    <s v="Transbulk"/>
  </r>
  <r>
    <s v="Ds Manatee"/>
    <x v="5"/>
    <n v="25866"/>
    <s v="Louis Dreyfus"/>
    <d v="2025-10-20T00:00:00"/>
    <x v="0"/>
    <x v="2"/>
    <s v="Turkey"/>
    <s v="Ukraine"/>
    <s v="Export"/>
    <s v="Pivdennyi"/>
    <s v="Borivage"/>
  </r>
  <r>
    <s v="Eliana"/>
    <x v="2"/>
    <n v="5000"/>
    <s v="Bunge"/>
    <d v="2025-10-21T00:00:00"/>
    <x v="0"/>
    <x v="2"/>
    <s v="Italy"/>
    <s v="Ukraine"/>
    <s v="Export"/>
    <s v="Odesa"/>
    <s v="Opctc"/>
  </r>
  <r>
    <s v="Efe"/>
    <x v="2"/>
    <n v="6300"/>
    <s v="N/A"/>
    <d v="2025-10-21T00:00:00"/>
    <x v="0"/>
    <x v="2"/>
    <s v="Spain"/>
    <s v="Ukraine"/>
    <s v="Export"/>
    <s v="Pivdennyi"/>
    <s v="Sunflower Terminal"/>
  </r>
  <r>
    <s v="Annabella"/>
    <x v="1"/>
    <n v="9086"/>
    <s v="N/A"/>
    <d v="2025-10-21T00:00:00"/>
    <x v="0"/>
    <x v="2"/>
    <s v="Syria"/>
    <s v="Ukraine"/>
    <s v="Export"/>
    <s v="Chornomorsk"/>
    <s v="Chornomorsk Trade Port"/>
  </r>
  <r>
    <s v="King Joy"/>
    <x v="4"/>
    <n v="16750"/>
    <s v="N/A"/>
    <d v="2025-10-21T00:00:00"/>
    <x v="0"/>
    <x v="2"/>
    <s v="Egypt"/>
    <s v="Ukraine"/>
    <s v="Export"/>
    <s v="Chornomorsk"/>
    <s v="Eco Resource Hold. (Olir Grain)"/>
  </r>
  <r>
    <s v="Prince Ezz"/>
    <x v="1"/>
    <n v="10684"/>
    <s v="Adelon"/>
    <d v="2025-10-21T00:00:00"/>
    <x v="0"/>
    <x v="2"/>
    <s v="Turkey"/>
    <s v="Ukraine"/>
    <s v="Export"/>
    <s v="Chornomorsk"/>
    <s v="Chornomorsk Trade Port"/>
  </r>
  <r>
    <s v="Queen Star"/>
    <x v="4"/>
    <n v="8001"/>
    <s v="Agro Trading"/>
    <d v="2025-10-21T00:00:00"/>
    <x v="0"/>
    <x v="2"/>
    <s v="Syria"/>
    <s v="Ukraine"/>
    <s v="Export"/>
    <s v="Chornomorsk"/>
    <s v="Chornomorsk Trade Port"/>
  </r>
  <r>
    <s v="Aqua Regia"/>
    <x v="1"/>
    <n v="28701"/>
    <s v="Nibulon"/>
    <d v="2025-10-21T00:00:00"/>
    <x v="0"/>
    <x v="2"/>
    <s v="Italy"/>
    <s v="Ukraine"/>
    <s v="Export"/>
    <s v="Pivdennyi"/>
    <s v="Tis-Grain"/>
  </r>
  <r>
    <s v="Haya Queen"/>
    <x v="5"/>
    <n v="9500"/>
    <s v="ADM"/>
    <d v="2025-10-21T00:00:00"/>
    <x v="0"/>
    <x v="2"/>
    <s v="Lebanon"/>
    <s v="Ukraine"/>
    <s v="Export"/>
    <s v="Odesa"/>
    <s v="Ukrelevatorprom"/>
  </r>
  <r>
    <s v="Rayes"/>
    <x v="17"/>
    <n v="5000"/>
    <s v="N/A"/>
    <d v="2025-10-21T00:00:00"/>
    <x v="0"/>
    <x v="2"/>
    <s v="Lebanon"/>
    <s v="Ukraine"/>
    <s v="Export"/>
    <s v="Chornomorsk"/>
    <s v="N/A"/>
  </r>
  <r>
    <s v="Moayad Y"/>
    <x v="4"/>
    <n v="23500"/>
    <s v="B&amp;Y"/>
    <d v="2025-10-22T00:00:00"/>
    <x v="0"/>
    <x v="2"/>
    <s v="Lebanon"/>
    <s v="Ukraine"/>
    <s v="Export"/>
    <s v="Odesa"/>
    <s v="Brooklyn"/>
  </r>
  <r>
    <s v="Ajax"/>
    <x v="1"/>
    <n v="4850"/>
    <s v="N/A"/>
    <d v="2025-10-22T00:00:00"/>
    <x v="0"/>
    <x v="2"/>
    <s v="Lebanon"/>
    <s v="Ukraine"/>
    <s v="Export"/>
    <s v="Pivdennyi"/>
    <s v="Tis-Grain"/>
  </r>
  <r>
    <s v="Jaohar Adam"/>
    <x v="4"/>
    <n v="28750"/>
    <s v="Viterra (Glencore)"/>
    <d v="2025-10-22T00:00:00"/>
    <x v="0"/>
    <x v="2"/>
    <s v="Algeria"/>
    <s v="Ukraine"/>
    <s v="Export"/>
    <s v="Chornomorsk"/>
    <s v="Igt"/>
  </r>
  <r>
    <s v="Ak Milana"/>
    <x v="9"/>
    <n v="28073"/>
    <s v="Cfg"/>
    <d v="2025-10-22T00:00:00"/>
    <x v="0"/>
    <x v="2"/>
    <s v="Germany"/>
    <s v="Ukraine"/>
    <s v="Export"/>
    <s v="Chornomorsk"/>
    <s v="Risoil-Ily"/>
  </r>
  <r>
    <s v="Peristil"/>
    <x v="4"/>
    <n v="50040"/>
    <s v="Kernel"/>
    <d v="2025-10-22T00:00:00"/>
    <x v="0"/>
    <x v="2"/>
    <s v="Thailand"/>
    <s v="Ukraine"/>
    <s v="Export"/>
    <s v="Chornomorsk"/>
    <s v="Transbulk"/>
  </r>
  <r>
    <s v="Princess Eman"/>
    <x v="0"/>
    <n v="7363"/>
    <s v="Agro Fond"/>
    <d v="2025-10-22T00:00:00"/>
    <x v="0"/>
    <x v="2"/>
    <s v="Turkey"/>
    <s v="Ukraine"/>
    <s v="Export"/>
    <s v="Chornomorsk"/>
    <s v="Chornomorsk Trade Port"/>
  </r>
  <r>
    <s v="Angela"/>
    <x v="0"/>
    <n v="4823"/>
    <s v="N/A"/>
    <d v="2025-10-22T00:00:00"/>
    <x v="0"/>
    <x v="2"/>
    <s v="Turkey"/>
    <s v="Ukraine"/>
    <s v="Export"/>
    <s v="Odesa"/>
    <s v="N/A"/>
  </r>
  <r>
    <s v="Lina"/>
    <x v="1"/>
    <n v="4945"/>
    <s v="Agriprime"/>
    <d v="2025-10-22T00:00:00"/>
    <x v="0"/>
    <x v="2"/>
    <s v="Greece"/>
    <s v="Ukraine"/>
    <s v="Export"/>
    <s v="Pivdennyi"/>
    <s v="N/A"/>
  </r>
  <r>
    <s v="Propus"/>
    <x v="7"/>
    <n v="6918"/>
    <s v="Alfa Trading (Wilmar)"/>
    <d v="2025-10-22T00:00:00"/>
    <x v="0"/>
    <x v="2"/>
    <s v="Italy"/>
    <s v="Ukraine"/>
    <s v="Export"/>
    <s v="Pivdennyi"/>
    <s v="N/A"/>
  </r>
  <r>
    <s v="Rek R"/>
    <x v="0"/>
    <n v="13220"/>
    <s v="N/A"/>
    <d v="2025-10-22T00:00:00"/>
    <x v="0"/>
    <x v="2"/>
    <s v="Turkey"/>
    <s v="Ukraine"/>
    <s v="Export"/>
    <s v="Odesa"/>
    <s v="N/A"/>
  </r>
  <r>
    <s v="Princess Mariam"/>
    <x v="1"/>
    <n v="6600"/>
    <s v="N/A"/>
    <s v="23.10.2025"/>
    <x v="0"/>
    <x v="2"/>
    <s v="Lebanon"/>
    <s v="Ukraine"/>
    <s v="Export"/>
    <s v="Odesa"/>
    <s v="N/A"/>
  </r>
  <r>
    <s v="Lady Zehma"/>
    <x v="1"/>
    <n v="30558"/>
    <s v="Cofco"/>
    <d v="2025-10-23T00:00:00"/>
    <x v="0"/>
    <x v="2"/>
    <s v="Italy"/>
    <s v="Ukraine"/>
    <s v="Export"/>
    <s v="Pivdennyi"/>
    <s v="Neptune (Mv Cargo)"/>
  </r>
  <r>
    <s v="Diana-T"/>
    <x v="1"/>
    <n v="33000"/>
    <s v="Louis Dreyfus"/>
    <d v="2025-10-23T00:00:00"/>
    <x v="0"/>
    <x v="2"/>
    <s v="Tunisia"/>
    <s v="Ukraine"/>
    <s v="Export"/>
    <s v="Pivdennyi"/>
    <s v="Borivage"/>
  </r>
  <r>
    <s v="Alina"/>
    <x v="1"/>
    <n v="4043"/>
    <s v="Adelon"/>
    <d v="2025-10-23T00:00:00"/>
    <x v="0"/>
    <x v="2"/>
    <s v="Greece"/>
    <s v="Ukraine"/>
    <s v="Export"/>
    <s v="Chornomorsk"/>
    <s v="Chornomorsk Trade Port"/>
  </r>
  <r>
    <s v="Omicron Atlas"/>
    <x v="4"/>
    <n v="64498"/>
    <s v="Louis Dreyfus"/>
    <d v="2025-10-23T00:00:00"/>
    <x v="0"/>
    <x v="2"/>
    <s v="Indonesia"/>
    <s v="Ukraine"/>
    <s v="Export"/>
    <s v="Odesa"/>
    <s v="Brooklyn"/>
  </r>
  <r>
    <s v="Enes D"/>
    <x v="3"/>
    <n v="3799"/>
    <s v="N/A"/>
    <d v="2025-10-23T00:00:00"/>
    <x v="0"/>
    <x v="2"/>
    <s v="Turkey"/>
    <s v="Ukraine"/>
    <s v="Export"/>
    <s v="Chornomorsk"/>
    <s v="Tek-Trans Group Forward"/>
  </r>
  <r>
    <s v="Prince Hadi"/>
    <x v="4"/>
    <n v="25500"/>
    <s v="ADM"/>
    <d v="2025-10-23T00:00:00"/>
    <x v="0"/>
    <x v="2"/>
    <s v="Lebanon"/>
    <s v="Ukraine"/>
    <s v="Export"/>
    <s v="Odesa"/>
    <s v="Ukrelevatorprom"/>
  </r>
  <r>
    <s v="Sormovskiy 123"/>
    <x v="4"/>
    <n v="3000"/>
    <s v="N/A"/>
    <d v="2025-10-24T00:00:00"/>
    <x v="0"/>
    <x v="2"/>
    <s v="Turkey"/>
    <s v="Ukraine"/>
    <s v="Export"/>
    <s v="Reni"/>
    <s v="N/A"/>
  </r>
  <r>
    <s v="Dsm Anas"/>
    <x v="9"/>
    <n v="26917"/>
    <s v="ADM"/>
    <d v="2025-10-24T00:00:00"/>
    <x v="0"/>
    <x v="2"/>
    <s v="Netherlands"/>
    <s v="Ukraine"/>
    <s v="Export"/>
    <s v="Odesa"/>
    <s v="N/A"/>
  </r>
  <r>
    <s v="Mustafa Afandi"/>
    <x v="1"/>
    <n v="4900"/>
    <s v="Ramburs"/>
    <s v="25.10.2025"/>
    <x v="0"/>
    <x v="2"/>
    <s v="Greece"/>
    <s v="Ukraine"/>
    <s v="Export"/>
    <s v="Odesa"/>
    <s v="N/A"/>
  </r>
  <r>
    <s v="Gulf Petroleum 4"/>
    <x v="2"/>
    <n v="6000"/>
    <s v="Allseeds"/>
    <d v="2025-10-25T00:00:00"/>
    <x v="0"/>
    <x v="2"/>
    <s v="France"/>
    <s v="Ukraine"/>
    <s v="Export"/>
    <s v="Pivdennyi"/>
    <s v="Abs"/>
  </r>
  <r>
    <s v="Gulf Petroleum 4"/>
    <x v="13"/>
    <n v="6000"/>
    <s v="Allseeds"/>
    <d v="2025-10-25T00:00:00"/>
    <x v="0"/>
    <x v="2"/>
    <s v="Belgium"/>
    <s v="Ukraine"/>
    <s v="Export"/>
    <s v="Pivdennyi"/>
    <s v="Abs"/>
  </r>
  <r>
    <s v="Lady Venezia"/>
    <x v="4"/>
    <n v="27050"/>
    <s v="Louis Dreyfus"/>
    <d v="2025-10-25T00:00:00"/>
    <x v="0"/>
    <x v="2"/>
    <s v="Algeria"/>
    <s v="Ukraine"/>
    <s v="Export"/>
    <s v="Odesa"/>
    <s v="Brooklyn"/>
  </r>
  <r>
    <s v="Elora 1"/>
    <x v="2"/>
    <n v="31500"/>
    <s v="Kernel"/>
    <d v="2025-10-25T00:00:00"/>
    <x v="0"/>
    <x v="2"/>
    <s v="Iraq"/>
    <s v="Ukraine"/>
    <s v="Export"/>
    <s v="Pivdennyi"/>
    <s v="Oet"/>
  </r>
  <r>
    <s v="Wine Trader"/>
    <x v="2"/>
    <n v="5950"/>
    <s v="Alfa Trading (Wilmar)"/>
    <d v="2025-10-25T00:00:00"/>
    <x v="0"/>
    <x v="2"/>
    <s v="Spain"/>
    <s v="Ukraine"/>
    <s v="Export"/>
    <s v="Pivdennyi"/>
    <s v="Delta-Wilmar"/>
  </r>
  <r>
    <s v="Seaven Crest"/>
    <x v="2"/>
    <n v="6000"/>
    <s v="Kernel"/>
    <d v="2025-10-25T00:00:00"/>
    <x v="0"/>
    <x v="2"/>
    <s v="Italy"/>
    <s v="Ukraine"/>
    <s v="Export"/>
    <s v="Chornomorsk"/>
    <s v="Tgt"/>
  </r>
  <r>
    <s v="Hasan G"/>
    <x v="0"/>
    <n v="6052"/>
    <s v="Nibulon"/>
    <d v="2025-10-25T00:00:00"/>
    <x v="0"/>
    <x v="2"/>
    <s v="Turkey"/>
    <s v="Ukraine"/>
    <s v="Export"/>
    <s v="Chornomorsk"/>
    <s v="Transservice 2008"/>
  </r>
  <r>
    <s v="Majestic Noor"/>
    <x v="4"/>
    <n v="26800"/>
    <s v="N/A"/>
    <d v="2025-10-25T00:00:00"/>
    <x v="0"/>
    <x v="2"/>
    <s v="Egypt"/>
    <s v="Ukraine"/>
    <s v="Export"/>
    <s v="Chornomorsk"/>
    <s v="Risoil-Ily"/>
  </r>
  <r>
    <s v="Chiara"/>
    <x v="1"/>
    <n v="61344"/>
    <s v="Kernel"/>
    <d v="2025-10-25T00:00:00"/>
    <x v="0"/>
    <x v="2"/>
    <s v="Netherlands"/>
    <s v="Ukraine"/>
    <s v="Export"/>
    <s v="Chornomorsk"/>
    <s v="Transbulk"/>
  </r>
  <r>
    <s v="Lady Ayse"/>
    <x v="14"/>
    <n v="12074"/>
    <s v="N/A"/>
    <d v="2025-10-25T00:00:00"/>
    <x v="0"/>
    <x v="2"/>
    <s v="Israel"/>
    <s v="Ukraine"/>
    <s v="Export"/>
    <s v="Chornomorsk"/>
    <s v="N/A"/>
  </r>
  <r>
    <s v="Taleen"/>
    <x v="7"/>
    <n v="6600"/>
    <s v="N/A"/>
    <d v="2025-10-25T00:00:00"/>
    <x v="0"/>
    <x v="2"/>
    <s v="Italy"/>
    <s v="Ukraine"/>
    <s v="Export"/>
    <s v="Izmail"/>
    <s v="N/A"/>
  </r>
  <r>
    <s v="Alanda Star"/>
    <x v="1"/>
    <n v="30428"/>
    <s v="Kernel"/>
    <d v="2025-10-25T00:00:00"/>
    <x v="0"/>
    <x v="2"/>
    <s v="Italy"/>
    <s v="Ukraine"/>
    <s v="Export"/>
    <s v="Chornomorsk"/>
    <s v="Transbulk"/>
  </r>
  <r>
    <s v="Victress"/>
    <x v="6"/>
    <n v="1550"/>
    <s v="Golden Dragon"/>
    <d v="2025-10-25T00:00:00"/>
    <x v="0"/>
    <x v="2"/>
    <s v="Albania"/>
    <s v="Ukraine"/>
    <s v="Export"/>
    <s v="Chornomorsk"/>
    <s v="Tek-Trans Group Forward"/>
  </r>
  <r>
    <s v="Ahmet Can"/>
    <x v="0"/>
    <n v="3035"/>
    <s v="Cropfield"/>
    <d v="2025-10-25T00:00:00"/>
    <x v="0"/>
    <x v="2"/>
    <s v="Greece"/>
    <s v="Ukraine"/>
    <s v="Export"/>
    <s v="Odesa"/>
    <s v="N/A"/>
  </r>
  <r>
    <s v="Dania J"/>
    <x v="2"/>
    <n v="3000"/>
    <s v="Golden Dragon"/>
    <d v="2025-10-25T00:00:00"/>
    <x v="0"/>
    <x v="2"/>
    <s v="Lebanon"/>
    <s v="Ukraine"/>
    <s v="Export"/>
    <s v="Pivdennyi"/>
    <s v="Sunflower Terminal"/>
  </r>
  <r>
    <s v="Al Nour"/>
    <x v="0"/>
    <n v="6369"/>
    <s v="Agro Fond"/>
    <s v="26.10.2025"/>
    <x v="0"/>
    <x v="2"/>
    <s v="Tunisia"/>
    <s v="Ukraine"/>
    <s v="Export"/>
    <s v="Izmail"/>
    <s v="N/A"/>
  </r>
  <r>
    <s v="Kareem Junior"/>
    <x v="0"/>
    <n v="7000"/>
    <s v="N/A"/>
    <d v="2025-10-26T00:00:00"/>
    <x v="0"/>
    <x v="2"/>
    <s v="Egypt"/>
    <s v="Ukraine"/>
    <s v="Export"/>
    <s v="Chornomorsk"/>
    <s v="Eco Resource Hold. (Olir Grain)"/>
  </r>
  <r>
    <s v="Miro G"/>
    <x v="1"/>
    <n v="27000"/>
    <s v="ADM"/>
    <d v="2025-10-26T00:00:00"/>
    <x v="0"/>
    <x v="2"/>
    <s v="Tunisia"/>
    <s v="Ukraine"/>
    <s v="Export"/>
    <s v="Odesa"/>
    <s v="Ukrelevatorprom"/>
  </r>
  <r>
    <s v="Blue Chem"/>
    <x v="2"/>
    <n v="6600"/>
    <s v="Bunge"/>
    <d v="2025-10-26T00:00:00"/>
    <x v="0"/>
    <x v="2"/>
    <s v="Spain"/>
    <s v="Ukraine"/>
    <s v="Export"/>
    <s v="Odesa"/>
    <s v="Opctc"/>
  </r>
  <r>
    <s v="Bobik"/>
    <x v="1"/>
    <n v="29949"/>
    <s v="Nibulon"/>
    <d v="2025-10-26T00:00:00"/>
    <x v="0"/>
    <x v="2"/>
    <s v="Turkey"/>
    <s v="Ukraine"/>
    <s v="Export"/>
    <s v="Pivdennyi"/>
    <s v="Neptune (Mv Cargo)"/>
  </r>
  <r>
    <s v="Fortunate"/>
    <x v="10"/>
    <n v="3989"/>
    <s v="N/A"/>
    <d v="2025-10-26T00:00:00"/>
    <x v="0"/>
    <x v="2"/>
    <s v="Italy"/>
    <s v="Ukraine"/>
    <s v="Export"/>
    <s v="Pivdennyi"/>
    <s v="N/A"/>
  </r>
  <r>
    <s v="Selvana"/>
    <x v="5"/>
    <n v="27800"/>
    <s v="Viterra (Glencore)"/>
    <d v="2025-10-27T00:00:00"/>
    <x v="0"/>
    <x v="2"/>
    <s v="Turkey"/>
    <s v="Ukraine"/>
    <s v="Export"/>
    <s v="Chornomorsk"/>
    <s v="Igt"/>
  </r>
  <r>
    <s v="Scot Hamburg"/>
    <x v="2"/>
    <n v="6300"/>
    <s v="Kernel"/>
    <d v="2025-10-27T00:00:00"/>
    <x v="0"/>
    <x v="2"/>
    <s v="Italy"/>
    <s v="Ukraine"/>
    <s v="Export"/>
    <s v="Pivdennyi"/>
    <s v="Oet"/>
  </r>
  <r>
    <s v="Mercury"/>
    <x v="0"/>
    <n v="21087"/>
    <s v="N/A"/>
    <d v="2025-10-27T00:00:00"/>
    <x v="0"/>
    <x v="2"/>
    <s v="Lebanon"/>
    <s v="Ukraine"/>
    <s v="Export"/>
    <s v="Odesa"/>
    <s v="N/A"/>
  </r>
  <r>
    <s v="Prince Farouk"/>
    <x v="1"/>
    <n v="24763"/>
    <s v="Kernel"/>
    <d v="2025-10-27T00:00:00"/>
    <x v="0"/>
    <x v="2"/>
    <s v="Italy"/>
    <s v="Ukraine"/>
    <s v="Export"/>
    <s v="Chornomorsk"/>
    <s v="N/A"/>
  </r>
  <r>
    <s v="Sundry"/>
    <x v="0"/>
    <n v="4381"/>
    <s v="N/A"/>
    <d v="2025-10-27T00:00:00"/>
    <x v="0"/>
    <x v="2"/>
    <s v="Turkey"/>
    <s v="Ukraine"/>
    <s v="Export"/>
    <s v="Pivdennyi"/>
    <s v="N/A"/>
  </r>
  <r>
    <s v="Fk Sila"/>
    <x v="1"/>
    <n v="5712"/>
    <s v="Adelon"/>
    <d v="2025-10-27T00:00:00"/>
    <x v="0"/>
    <x v="2"/>
    <s v="Lebanon"/>
    <s v="Ukraine"/>
    <s v="Export"/>
    <s v="Chornomorsk"/>
    <s v="Chornomorsk Trade Port"/>
  </r>
  <r>
    <s v="Honorine"/>
    <x v="1"/>
    <n v="27500"/>
    <s v="N/A"/>
    <d v="2025-10-27T00:00:00"/>
    <x v="0"/>
    <x v="2"/>
    <s v="Turkey"/>
    <s v="Ukraine"/>
    <s v="Export"/>
    <s v="Pivdennyi"/>
    <s v="Tis-Grain"/>
  </r>
  <r>
    <s v="Golden Nour"/>
    <x v="4"/>
    <n v="30300"/>
    <s v="B&amp;Y"/>
    <d v="2025-10-27T00:00:00"/>
    <x v="0"/>
    <x v="2"/>
    <s v="Lebanon"/>
    <s v="Ukraine"/>
    <s v="Export"/>
    <s v="Odesa"/>
    <s v="Brooklyn"/>
  </r>
  <r>
    <s v="Mazu Xiao"/>
    <x v="2"/>
    <n v="7017"/>
    <s v="Agriprime"/>
    <d v="2025-10-27T00:00:00"/>
    <x v="0"/>
    <x v="2"/>
    <s v="Egypt"/>
    <s v="Ukraine"/>
    <s v="Export"/>
    <s v="Pivdennyi"/>
    <s v="Sunflower Terminal"/>
  </r>
  <r>
    <s v="Muhammet Gumustas 6"/>
    <x v="7"/>
    <n v="2420"/>
    <s v="Crystal Alliance Trade"/>
    <d v="2025-10-28T00:00:00"/>
    <x v="0"/>
    <x v="2"/>
    <s v="Greece"/>
    <s v="Ukraine"/>
    <s v="Export"/>
    <s v="Izmail"/>
    <s v="N/A"/>
  </r>
  <r>
    <s v="Ocean Euphrosyne"/>
    <x v="2"/>
    <n v="17836"/>
    <s v="Cargill"/>
    <d v="2025-10-28T00:00:00"/>
    <x v="0"/>
    <x v="2"/>
    <s v="Netherlands"/>
    <s v="Ukraine"/>
    <s v="Export"/>
    <s v="Chornomorsk"/>
    <s v="Risoil-Ily"/>
  </r>
  <r>
    <s v="Ocean Euphrosyne"/>
    <x v="13"/>
    <n v="10015"/>
    <s v="Cargill"/>
    <d v="2025-10-28T00:00:00"/>
    <x v="0"/>
    <x v="2"/>
    <s v="Netherlands"/>
    <s v="Ukraine"/>
    <s v="Export"/>
    <s v="Chornomorsk"/>
    <s v="Risoil-Ily"/>
  </r>
  <r>
    <s v="Triumph IV"/>
    <x v="1"/>
    <n v="5919"/>
    <s v="Adelon"/>
    <d v="2025-10-28T00:00:00"/>
    <x v="0"/>
    <x v="2"/>
    <s v="Cyprus"/>
    <s v="Ukraine"/>
    <s v="Export"/>
    <s v="Chornomorsk"/>
    <s v="Chornomorsk Trade Port"/>
  </r>
  <r>
    <s v="Ince Anadolu"/>
    <x v="4"/>
    <n v="65992"/>
    <s v="Cargill"/>
    <d v="2025-10-28T00:00:00"/>
    <x v="0"/>
    <x v="2"/>
    <s v="Indonesia"/>
    <s v="Ukraine"/>
    <s v="Export"/>
    <s v="Pivdennyi"/>
    <s v="Neptune (Mv Cargo)"/>
  </r>
  <r>
    <s v="Densa Defne"/>
    <x v="2"/>
    <n v="6700"/>
    <s v="Bunge"/>
    <d v="2025-10-28T00:00:00"/>
    <x v="0"/>
    <x v="2"/>
    <s v="Italy"/>
    <s v="Ukraine"/>
    <s v="Export"/>
    <s v="Odesa"/>
    <s v="Opctc"/>
  </r>
  <r>
    <s v="Usichem"/>
    <x v="2"/>
    <n v="5700"/>
    <s v="Cargill"/>
    <d v="2025-10-28T00:00:00"/>
    <x v="0"/>
    <x v="2"/>
    <s v="Spain"/>
    <s v="Ukraine"/>
    <s v="Export"/>
    <s v="Pivdennyi"/>
    <s v="N/A"/>
  </r>
  <r>
    <s v="Sweet Judi"/>
    <x v="1"/>
    <n v="31915"/>
    <s v="Kernel"/>
    <d v="2025-10-29T00:00:00"/>
    <x v="0"/>
    <x v="2"/>
    <s v="Libya"/>
    <s v="Ukraine"/>
    <s v="Export"/>
    <s v="Chornomorsk"/>
    <s v="N/A"/>
  </r>
  <r>
    <s v="Sea Bridle"/>
    <x v="1"/>
    <n v="24650"/>
    <s v="Risoil"/>
    <d v="2025-10-29T00:00:00"/>
    <x v="0"/>
    <x v="2"/>
    <s v="Italy"/>
    <s v="Ukraine"/>
    <s v="Export"/>
    <s v="Chornomorsk"/>
    <s v="Risoil-Ily"/>
  </r>
  <r>
    <s v="Aboudi D"/>
    <x v="4"/>
    <n v="8161"/>
    <s v="N/A"/>
    <d v="2025-10-29T00:00:00"/>
    <x v="0"/>
    <x v="2"/>
    <s v="Egypt"/>
    <s v="Ukraine"/>
    <s v="Export"/>
    <s v="Chornomorsk"/>
    <s v="Chornomorsk Trade Port"/>
  </r>
  <r>
    <s v="Golden Bay"/>
    <x v="5"/>
    <n v="9500"/>
    <s v="Agroprosperis"/>
    <d v="2025-10-29T00:00:00"/>
    <x v="0"/>
    <x v="2"/>
    <s v="Cyprus"/>
    <s v="Ukraine"/>
    <s v="Export"/>
    <s v="Pivdennyi"/>
    <s v="N/A"/>
  </r>
  <r>
    <s v="Ezmoce"/>
    <x v="1"/>
    <n v="3153"/>
    <s v="Louis Dreyfus"/>
    <d v="2025-10-29T00:00:00"/>
    <x v="0"/>
    <x v="2"/>
    <s v="Greece"/>
    <s v="Ukraine"/>
    <s v="Export"/>
    <s v="Odesa"/>
    <s v="Brooklyn"/>
  </r>
  <r>
    <s v="Progress IV"/>
    <x v="1"/>
    <n v="6238"/>
    <s v="Westchem"/>
    <d v="2025-10-29T00:00:00"/>
    <x v="0"/>
    <x v="2"/>
    <s v="Greece"/>
    <s v="Ukraine"/>
    <s v="Export"/>
    <s v="Chornomorsk"/>
    <s v="Eco Resource Hold. (Olir Grain)"/>
  </r>
  <r>
    <s v="Halim M"/>
    <x v="1"/>
    <n v="10265"/>
    <s v="ADM"/>
    <d v="2025-10-29T00:00:00"/>
    <x v="0"/>
    <x v="2"/>
    <s v="Cyprus"/>
    <s v="Ukraine"/>
    <s v="Export"/>
    <s v="Odesa"/>
    <s v="Ukrelevatorprom"/>
  </r>
  <r>
    <s v="Golden Arrow"/>
    <x v="0"/>
    <n v="5870"/>
    <s v="N/A"/>
    <d v="2025-10-29T00:00:00"/>
    <x v="0"/>
    <x v="2"/>
    <s v="Turkey"/>
    <s v="Ukraine"/>
    <s v="Export"/>
    <s v="Odesa"/>
    <s v="N/A"/>
  </r>
  <r>
    <s v="Pestana"/>
    <x v="1"/>
    <n v="40799"/>
    <s v="N/A"/>
    <d v="2025-10-29T00:00:00"/>
    <x v="0"/>
    <x v="2"/>
    <s v="Turkey"/>
    <s v="Ukraine"/>
    <s v="Export"/>
    <s v="Pivdennyi"/>
    <s v="N/A"/>
  </r>
  <r>
    <s v="Sofia"/>
    <x v="4"/>
    <n v="3000"/>
    <s v="N/A"/>
    <d v="2025-10-29T00:00:00"/>
    <x v="0"/>
    <x v="2"/>
    <s v="Greece"/>
    <s v="Ukraine"/>
    <s v="Export"/>
    <s v="Reni"/>
    <s v="N/A"/>
  </r>
  <r>
    <s v="Well Prime"/>
    <x v="7"/>
    <n v="3048"/>
    <s v="Gidrosend"/>
    <d v="2025-10-29T00:00:00"/>
    <x v="0"/>
    <x v="2"/>
    <s v="Cyprus"/>
    <s v="Ukraine"/>
    <s v="Export"/>
    <s v="Izmail"/>
    <s v="N/A"/>
  </r>
  <r>
    <s v="Natali"/>
    <x v="1"/>
    <n v="3300"/>
    <s v="Adelon"/>
    <d v="2025-10-29T00:00:00"/>
    <x v="0"/>
    <x v="2"/>
    <s v="Greece"/>
    <s v="Ukraine"/>
    <s v="Export"/>
    <s v="Chornomorsk"/>
    <s v="Chornomorsk Trade Port"/>
  </r>
  <r>
    <s v="Elisa"/>
    <x v="3"/>
    <n v="1700"/>
    <s v="N/A"/>
    <s v="29.10.2025"/>
    <x v="0"/>
    <x v="2"/>
    <s v="Turkey"/>
    <s v="Ukraine"/>
    <s v="Export"/>
    <s v="Izmail"/>
    <s v="N/A"/>
  </r>
  <r>
    <s v="Punkt"/>
    <x v="1"/>
    <n v="27500"/>
    <s v="Adelon"/>
    <d v="2025-10-30T00:00:00"/>
    <x v="0"/>
    <x v="2"/>
    <s v="Egypt"/>
    <s v="Ukraine"/>
    <s v="Export"/>
    <s v="Chornomorsk"/>
    <s v="Chornomorsk Trade Port"/>
  </r>
  <r>
    <s v="Tiana"/>
    <x v="1"/>
    <n v="64907"/>
    <s v="N/A"/>
    <d v="2025-10-30T00:00:00"/>
    <x v="0"/>
    <x v="2"/>
    <s v="Netherlands"/>
    <s v="Ukraine"/>
    <s v="Export"/>
    <s v="Pivdennyi"/>
    <s v="Borivage"/>
  </r>
  <r>
    <s v="Princess Mia"/>
    <x v="7"/>
    <n v="59713"/>
    <s v="Kernel"/>
    <d v="2025-10-30T00:00:00"/>
    <x v="0"/>
    <x v="2"/>
    <s v="China"/>
    <s v="Ukraine"/>
    <s v="Export"/>
    <s v="Chornomorsk"/>
    <s v="Transbulk"/>
  </r>
  <r>
    <s v="Ant"/>
    <x v="1"/>
    <n v="4850"/>
    <s v="Westchem"/>
    <s v="31.10.2025"/>
    <x v="0"/>
    <x v="2"/>
    <s v="Greece"/>
    <s v="Ukraine"/>
    <s v="Export"/>
    <s v="Odesa"/>
    <s v="N/A"/>
  </r>
  <r>
    <s v="Brothers Rs"/>
    <x v="1"/>
    <n v="4900"/>
    <s v="MHP"/>
    <s v="31.10.2025"/>
    <x v="0"/>
    <x v="2"/>
    <s v="Cyprus"/>
    <s v="Ukraine"/>
    <s v="Export"/>
    <s v="Odesa"/>
    <s v="N/A"/>
  </r>
  <r>
    <s v="Wan Cheng"/>
    <x v="2"/>
    <n v="44000"/>
    <s v="Kernel"/>
    <d v="2025-10-31T00:00:00"/>
    <x v="0"/>
    <x v="2"/>
    <s v="India"/>
    <s v="Ukraine"/>
    <s v="Export"/>
    <s v="Chornomorsk"/>
    <s v="Tgt"/>
  </r>
  <r>
    <s v="Da Hong 19"/>
    <x v="7"/>
    <n v="45052"/>
    <s v="Bunge"/>
    <d v="2025-10-31T00:00:00"/>
    <x v="0"/>
    <x v="2"/>
    <s v="China"/>
    <s v="Ukraine"/>
    <s v="Export"/>
    <s v="Pivdennyi"/>
    <s v="N/A"/>
  </r>
  <r>
    <s v="Sithonia II"/>
    <x v="7"/>
    <n v="6200"/>
    <s v="N/A"/>
    <d v="2025-10-31T00:00:00"/>
    <x v="0"/>
    <x v="2"/>
    <s v="Italy"/>
    <s v="Ukraine"/>
    <s v="Export"/>
    <s v="Reni"/>
    <s v="N/A"/>
  </r>
  <r>
    <s v="Az Horizon"/>
    <x v="12"/>
    <n v="2440"/>
    <s v="Linkor Trade"/>
    <d v="2025-10-31T00:00:00"/>
    <x v="0"/>
    <x v="2"/>
    <s v="Turkey"/>
    <s v="Ukraine"/>
    <s v="Export"/>
    <s v="Chornomorsk"/>
    <s v="Chornomorsk Trade Port"/>
  </r>
  <r>
    <s v="Kapitan Shyriagin"/>
    <x v="18"/>
    <n v="8558"/>
    <s v="N/A"/>
    <d v="2025-10-31T00:00:00"/>
    <x v="0"/>
    <x v="2"/>
    <s v="Turkey"/>
    <s v="Ukraine"/>
    <s v="Export"/>
    <s v="Reni"/>
    <s v="N/A"/>
  </r>
  <r>
    <s v="Sabeel Star"/>
    <x v="1"/>
    <n v="25850"/>
    <s v="N/A"/>
    <s v="31.10.2025"/>
    <x v="0"/>
    <x v="2"/>
    <s v="Italy"/>
    <s v="Ukraine"/>
    <s v="Export"/>
    <s v="Pivdennyi"/>
    <s v="N/A"/>
  </r>
  <r>
    <s v="Negmar Meko"/>
    <x v="1"/>
    <n v="34597"/>
    <s v="Cofco"/>
    <s v="31.10.2025"/>
    <x v="0"/>
    <x v="2"/>
    <s v="Italy"/>
    <s v="Ukraine"/>
    <s v="Export"/>
    <s v="Pivdennyi"/>
    <s v="N/A"/>
  </r>
  <r>
    <s v="Lila"/>
    <x v="1"/>
    <n v="27700"/>
    <s v="Kernel"/>
    <s v="31.10.2025"/>
    <x v="0"/>
    <x v="2"/>
    <s v="Tunisia"/>
    <s v="Ukraine"/>
    <s v="Export"/>
    <s v="Chornomorsk"/>
    <s v="N/A"/>
  </r>
  <r>
    <s v="Fk Hatice"/>
    <x v="1"/>
    <n v="5393"/>
    <s v="Adelon"/>
    <d v="2025-11-01T00:00:00"/>
    <x v="0"/>
    <x v="3"/>
    <s v="Greece"/>
    <s v="Ukraine"/>
    <s v="Export"/>
    <s v="Chornomorsk"/>
    <s v="Chornomorsk Trade Port"/>
  </r>
  <r>
    <s v="Golden Leo"/>
    <x v="14"/>
    <n v="5016"/>
    <s v="Cropfield"/>
    <d v="2025-11-01T00:00:00"/>
    <x v="0"/>
    <x v="3"/>
    <s v="Turkey"/>
    <s v="Ukraine"/>
    <s v="Export"/>
    <s v="Chornomorsk"/>
    <s v="N/A"/>
  </r>
  <r>
    <s v="Omaya"/>
    <x v="1"/>
    <n v="7500"/>
    <s v="Avvaterra Ag"/>
    <d v="2025-11-01T00:00:00"/>
    <x v="0"/>
    <x v="3"/>
    <s v="Cyprus"/>
    <s v="Ukraine"/>
    <s v="Export"/>
    <s v="Pivdennyi"/>
    <s v="Borivage"/>
  </r>
  <r>
    <s v="Sara S"/>
    <x v="1"/>
    <n v="3800"/>
    <s v="N/A"/>
    <d v="2025-11-01T00:00:00"/>
    <x v="0"/>
    <x v="3"/>
    <s v="Lebanon"/>
    <s v="Ukraine"/>
    <s v="Export"/>
    <s v="Odesa"/>
    <s v="N/A"/>
  </r>
  <r>
    <s v="Super Sarkas"/>
    <x v="1"/>
    <n v="27000"/>
    <s v="LNZ"/>
    <d v="2025-11-01T00:00:00"/>
    <x v="0"/>
    <x v="3"/>
    <s v="Italy"/>
    <s v="Ukraine"/>
    <s v="Export"/>
    <s v="Chornomorsk"/>
    <s v="Risoil-Ily"/>
  </r>
  <r>
    <s v="Veysel Vardal"/>
    <x v="2"/>
    <n v="3000"/>
    <s v="ADM"/>
    <d v="2025-11-01T00:00:00"/>
    <x v="0"/>
    <x v="3"/>
    <s v="Egypt"/>
    <s v="Ukraine"/>
    <s v="Export"/>
    <s v="Chornomorsk"/>
    <s v="Risoil-Ily"/>
  </r>
  <r>
    <s v="Ocean Legend"/>
    <x v="4"/>
    <n v="4827"/>
    <s v="Alberta Trade"/>
    <d v="2025-11-02T00:00:00"/>
    <x v="0"/>
    <x v="3"/>
    <s v="Turkey"/>
    <s v="Ukraine"/>
    <s v="Export"/>
    <s v="Izmail"/>
    <s v="N/A"/>
  </r>
  <r>
    <s v="Abdullah M"/>
    <x v="4"/>
    <n v="30248"/>
    <s v="Cargill"/>
    <d v="2025-11-02T00:00:00"/>
    <x v="0"/>
    <x v="3"/>
    <s v="Algeria"/>
    <s v="Ukraine"/>
    <s v="Export"/>
    <s v="Pivdennyi"/>
    <s v="Neptune (Mv Cargo)"/>
  </r>
  <r>
    <s v="Dalal"/>
    <x v="2"/>
    <n v="6011"/>
    <s v="MHP"/>
    <d v="2025-11-02T00:00:00"/>
    <x v="0"/>
    <x v="3"/>
    <s v="Turkey"/>
    <s v="Ukraine"/>
    <s v="Export"/>
    <s v="Pivdennyi"/>
    <s v="Sunflower Terminal"/>
  </r>
  <r>
    <s v="Ds Mykonos"/>
    <x v="5"/>
    <n v="26000"/>
    <s v="Kernel"/>
    <d v="2025-11-02T00:00:00"/>
    <x v="0"/>
    <x v="3"/>
    <s v="Turkey"/>
    <s v="Ukraine"/>
    <s v="Export"/>
    <s v="Chornomorsk"/>
    <s v="Transbulk"/>
  </r>
  <r>
    <s v="Hs Dignity"/>
    <x v="14"/>
    <n v="7694"/>
    <s v="LNZ"/>
    <d v="2025-11-02T00:00:00"/>
    <x v="0"/>
    <x v="3"/>
    <s v="Turkey"/>
    <s v="Ukraine"/>
    <s v="Export"/>
    <s v="Chornomorsk"/>
    <s v="N/A"/>
  </r>
  <r>
    <s v="Lucy J"/>
    <x v="0"/>
    <n v="5526"/>
    <s v="Agro Fond"/>
    <d v="2025-11-02T00:00:00"/>
    <x v="0"/>
    <x v="3"/>
    <s v="Lebanon"/>
    <s v="Ukraine"/>
    <s v="Export"/>
    <s v="Chornomorsk"/>
    <s v="Chornomorsk Trade Port"/>
  </r>
  <r>
    <s v="Megan"/>
    <x v="0"/>
    <n v="10726"/>
    <s v="N/A"/>
    <d v="2025-11-02T00:00:00"/>
    <x v="0"/>
    <x v="3"/>
    <s v="Turkey"/>
    <s v="Ukraine"/>
    <s v="Export"/>
    <s v="Odesa"/>
    <s v="N/A"/>
  </r>
  <r>
    <s v="Oris Synergy"/>
    <x v="2"/>
    <n v="6000"/>
    <s v="Kernel"/>
    <d v="2025-11-02T00:00:00"/>
    <x v="0"/>
    <x v="3"/>
    <s v="Portugal"/>
    <s v="Ukraine"/>
    <s v="Export"/>
    <s v="Chornomorsk"/>
    <s v="Tgt"/>
  </r>
  <r>
    <s v="Oris Synergy"/>
    <x v="2"/>
    <n v="6000"/>
    <s v="Kernel"/>
    <d v="2025-11-02T00:00:00"/>
    <x v="0"/>
    <x v="3"/>
    <s v="Spain"/>
    <s v="Ukraine"/>
    <s v="Export"/>
    <s v="Chornomorsk"/>
    <s v="Tgt"/>
  </r>
  <r>
    <s v="Polkovnik Fesenko Vk"/>
    <x v="1"/>
    <n v="3017"/>
    <s v="N/A"/>
    <d v="2025-11-02T00:00:00"/>
    <x v="0"/>
    <x v="3"/>
    <s v="Greece"/>
    <s v="Ukraine"/>
    <s v="Export"/>
    <s v="Izmail"/>
    <s v="N/A"/>
  </r>
  <r>
    <s v="Pure Mercy"/>
    <x v="4"/>
    <n v="30800"/>
    <s v="Nibulon"/>
    <d v="2025-11-02T00:00:00"/>
    <x v="0"/>
    <x v="3"/>
    <s v="Algeria"/>
    <s v="Ukraine"/>
    <s v="Export"/>
    <s v="Pivdennyi"/>
    <s v="Tis-Grain"/>
  </r>
  <r>
    <s v="Seyma"/>
    <x v="2"/>
    <n v="6000"/>
    <s v="Viktor K"/>
    <d v="2025-11-02T00:00:00"/>
    <x v="0"/>
    <x v="3"/>
    <s v="Spain"/>
    <s v="Ukraine"/>
    <s v="Export"/>
    <s v="Pivdennyi"/>
    <s v="Abs"/>
  </r>
  <r>
    <s v="Valmiera"/>
    <x v="5"/>
    <n v="6203"/>
    <s v="N/A"/>
    <d v="2025-11-02T00:00:00"/>
    <x v="0"/>
    <x v="3"/>
    <s v="Lebanon"/>
    <s v="Ukraine"/>
    <s v="Export"/>
    <s v="Reni"/>
    <s v="N/A"/>
  </r>
  <r>
    <s v="Lvt 9"/>
    <x v="6"/>
    <n v="620"/>
    <s v="N/A"/>
    <s v="02.11.2025"/>
    <x v="0"/>
    <x v="3"/>
    <s v="Serbia"/>
    <s v="Ukraine"/>
    <s v="Export"/>
    <s v="Izmail"/>
    <s v="N/A"/>
  </r>
  <r>
    <s v="Lvt 7"/>
    <x v="6"/>
    <n v="618"/>
    <s v="N/A"/>
    <s v="02.11.2025"/>
    <x v="0"/>
    <x v="3"/>
    <s v="Serbia"/>
    <s v="Ukraine"/>
    <s v="Export"/>
    <s v="Izmail"/>
    <s v="N/A"/>
  </r>
  <r>
    <s v="Muhammet Gumustas 4"/>
    <x v="14"/>
    <n v="2453"/>
    <s v="Izmail-Transbulkterminal"/>
    <d v="2025-11-03T00:00:00"/>
    <x v="0"/>
    <x v="3"/>
    <s v="Turkey"/>
    <s v="Ukraine"/>
    <s v="Export"/>
    <s v="Izmail"/>
    <s v="N/A"/>
  </r>
  <r>
    <s v="Tulip"/>
    <x v="4"/>
    <n v="51689"/>
    <s v="Louis Dreyfus"/>
    <d v="2025-11-03T00:00:00"/>
    <x v="0"/>
    <x v="3"/>
    <s v="Yemen"/>
    <s v="Ukraine"/>
    <s v="Export"/>
    <s v="Odesa"/>
    <s v="Brooklyn"/>
  </r>
  <r>
    <s v="Adelheid Br"/>
    <x v="1"/>
    <n v="9531"/>
    <s v="Arista Trading"/>
    <d v="2025-11-03T00:00:00"/>
    <x v="0"/>
    <x v="3"/>
    <s v="Turkey"/>
    <s v="Ukraine"/>
    <s v="Export"/>
    <s v="Pivdennyi"/>
    <s v="Odesa Port Plant"/>
  </r>
  <r>
    <s v="Iasos"/>
    <x v="0"/>
    <n v="23474"/>
    <s v="ADM"/>
    <d v="2025-11-03T00:00:00"/>
    <x v="0"/>
    <x v="3"/>
    <s v="Germany"/>
    <s v="Ukraine"/>
    <s v="Export"/>
    <s v="Odesa"/>
    <s v="Ukrelevatorprom"/>
  </r>
  <r>
    <s v="Iasos"/>
    <x v="9"/>
    <n v="23506"/>
    <s v="ADM"/>
    <d v="2025-11-03T00:00:00"/>
    <x v="0"/>
    <x v="3"/>
    <s v="Netherlands"/>
    <s v="Ukraine"/>
    <s v="Export"/>
    <s v="Odesa"/>
    <s v="Ukrelevatorprom"/>
  </r>
  <r>
    <s v="K Hak"/>
    <x v="6"/>
    <n v="10352"/>
    <s v="Kernel"/>
    <d v="2025-11-03T00:00:00"/>
    <x v="0"/>
    <x v="3"/>
    <s v="Turkey"/>
    <s v="Ukraine"/>
    <s v="Export"/>
    <s v="Chornomorsk"/>
    <s v="Chornomorsk Trade Port"/>
  </r>
  <r>
    <s v="Lunara"/>
    <x v="1"/>
    <n v="32000"/>
    <s v="Kernel"/>
    <d v="2025-11-03T00:00:00"/>
    <x v="0"/>
    <x v="3"/>
    <s v="Tunisia"/>
    <s v="Ukraine"/>
    <s v="Export"/>
    <s v="Chornomorsk"/>
    <s v="Transbulk"/>
  </r>
  <r>
    <s v="Mr Trader"/>
    <x v="7"/>
    <n v="15304"/>
    <s v="Bunge"/>
    <d v="2025-11-03T00:00:00"/>
    <x v="0"/>
    <x v="3"/>
    <s v="Morocco"/>
    <s v="Ukraine"/>
    <s v="Export"/>
    <s v="Pivdennyi"/>
    <s v="N/A"/>
  </r>
  <r>
    <s v="Optimus S"/>
    <x v="13"/>
    <n v="4200"/>
    <s v="ADM"/>
    <d v="2025-11-03T00:00:00"/>
    <x v="0"/>
    <x v="3"/>
    <s v="Spain"/>
    <s v="Ukraine"/>
    <s v="Export"/>
    <s v="Chornomorsk"/>
    <s v="Risoil-Ily"/>
  </r>
  <r>
    <s v="Oris Princess"/>
    <x v="3"/>
    <n v="4997"/>
    <s v="DMK"/>
    <d v="2025-11-03T00:00:00"/>
    <x v="0"/>
    <x v="3"/>
    <s v="Turkey"/>
    <s v="Ukraine"/>
    <s v="Export"/>
    <s v="Odesa"/>
    <s v="N/A"/>
  </r>
  <r>
    <s v="Trans Spring"/>
    <x v="4"/>
    <n v="54712"/>
    <s v="Cfg"/>
    <d v="2025-11-03T00:00:00"/>
    <x v="0"/>
    <x v="3"/>
    <s v="Vietnam"/>
    <s v="Ukraine"/>
    <s v="Export"/>
    <s v="Chornomorsk"/>
    <s v="Risoil-Ily"/>
  </r>
  <r>
    <s v="Lotus"/>
    <x v="4"/>
    <n v="3200"/>
    <s v="Nibulon"/>
    <d v="2025-11-03T00:00:00"/>
    <x v="0"/>
    <x v="3"/>
    <s v="Turkey"/>
    <s v="Ukraine"/>
    <s v="Export"/>
    <s v="Izmail"/>
    <s v="N/A"/>
  </r>
  <r>
    <s v="Ata Voyager"/>
    <x v="2"/>
    <n v="6600"/>
    <s v="Viktor K"/>
    <d v="2025-11-03T00:00:00"/>
    <x v="0"/>
    <x v="3"/>
    <s v="Italy"/>
    <s v="Ukraine"/>
    <s v="Export"/>
    <s v="Pivdennyi"/>
    <s v="Abs"/>
  </r>
  <r>
    <s v="Everest"/>
    <x v="4"/>
    <n v="1516"/>
    <s v="N/A"/>
    <d v="2025-11-04T00:00:00"/>
    <x v="0"/>
    <x v="3"/>
    <s v="Turkey"/>
    <s v="Ukraine"/>
    <s v="Export"/>
    <s v="Reni"/>
    <s v="N/A"/>
  </r>
  <r>
    <s v="Jaohar Uk"/>
    <x v="4"/>
    <n v="26200"/>
    <s v="Arista Trading"/>
    <d v="2025-11-04T00:00:00"/>
    <x v="0"/>
    <x v="3"/>
    <s v="Lebanon"/>
    <s v="Ukraine"/>
    <s v="Export"/>
    <s v="Odesa"/>
    <s v="N/A"/>
  </r>
  <r>
    <s v="Nab Bulker"/>
    <x v="1"/>
    <n v="31474"/>
    <s v="Kernel"/>
    <d v="2025-11-04T00:00:00"/>
    <x v="0"/>
    <x v="3"/>
    <s v="Turkey"/>
    <s v="Ukraine"/>
    <s v="Export"/>
    <s v="Chornomorsk"/>
    <s v="Transbulk"/>
  </r>
  <r>
    <s v="New Siham"/>
    <x v="1"/>
    <n v="28711"/>
    <s v="N/A"/>
    <d v="2025-11-04T00:00:00"/>
    <x v="0"/>
    <x v="3"/>
    <s v="Turkey"/>
    <s v="Ukraine"/>
    <s v="Export"/>
    <s v="Pivdennyi"/>
    <s v="Neptune (Mv Cargo)"/>
  </r>
  <r>
    <s v="Poyraz"/>
    <x v="3"/>
    <n v="2728"/>
    <s v="N/A"/>
    <d v="2025-11-04T00:00:00"/>
    <x v="0"/>
    <x v="3"/>
    <s v="Turkey"/>
    <s v="Ukraine"/>
    <s v="Export"/>
    <s v="Chornomorsk"/>
    <s v="Risoil-Ily"/>
  </r>
  <r>
    <s v="Sahin 3"/>
    <x v="10"/>
    <n v="3450"/>
    <s v="Brooklyn"/>
    <d v="2025-11-04T00:00:00"/>
    <x v="0"/>
    <x v="3"/>
    <s v="Italy"/>
    <s v="Ukraine"/>
    <s v="Export"/>
    <s v="Odesa"/>
    <s v="Brooklyn"/>
  </r>
  <r>
    <s v="Lady Suha II"/>
    <x v="1"/>
    <n v="8470"/>
    <s v="Prime Trading"/>
    <d v="2025-11-04T00:00:00"/>
    <x v="0"/>
    <x v="3"/>
    <s v="Syria"/>
    <s v="Ukraine"/>
    <s v="Export"/>
    <s v="Pivdennyi"/>
    <s v="N/A"/>
  </r>
  <r>
    <s v="Star Light"/>
    <x v="6"/>
    <n v="4947"/>
    <s v="Agriprime"/>
    <d v="2025-11-04T00:00:00"/>
    <x v="0"/>
    <x v="3"/>
    <s v="Georgia"/>
    <s v="Ukraine"/>
    <s v="Export"/>
    <s v="Pivdennyi"/>
    <s v="N/A"/>
  </r>
  <r>
    <s v="Amo Grande"/>
    <x v="7"/>
    <n v="2500"/>
    <s v="Alfa Trading (Wilmar)"/>
    <d v="2025-11-05T00:00:00"/>
    <x v="0"/>
    <x v="3"/>
    <s v="Greece"/>
    <s v="Ukraine"/>
    <s v="Export"/>
    <s v="Pivdennyi"/>
    <s v="First Odessa Trading Company"/>
  </r>
  <r>
    <s v="Clyde"/>
    <x v="2"/>
    <n v="12300"/>
    <s v="Allseeds"/>
    <d v="2025-11-05T00:00:00"/>
    <x v="0"/>
    <x v="3"/>
    <s v="France"/>
    <s v="Ukraine"/>
    <s v="Export"/>
    <s v="Pivdennyi"/>
    <s v="Abs"/>
  </r>
  <r>
    <s v="Kalixenos"/>
    <x v="5"/>
    <n v="31831"/>
    <s v="N/A"/>
    <d v="2025-11-05T00:00:00"/>
    <x v="0"/>
    <x v="3"/>
    <s v="N/A"/>
    <s v="Ukraine"/>
    <s v="Export"/>
    <s v="Pivdennyi"/>
    <s v="Tis-Grain"/>
  </r>
  <r>
    <s v="Mavka"/>
    <x v="13"/>
    <n v="6000"/>
    <s v="Kernel"/>
    <d v="2025-11-05T00:00:00"/>
    <x v="0"/>
    <x v="3"/>
    <s v="Netherlands"/>
    <s v="Ukraine"/>
    <s v="Export"/>
    <s v="Chornomorsk"/>
    <s v="Tgt"/>
  </r>
  <r>
    <s v="Mavka"/>
    <x v="2"/>
    <n v="6500"/>
    <s v="Kernel"/>
    <d v="2025-11-05T00:00:00"/>
    <x v="0"/>
    <x v="3"/>
    <s v="Netherlands"/>
    <s v="Ukraine"/>
    <s v="Export"/>
    <s v="Chornomorsk"/>
    <s v="Tgt"/>
  </r>
  <r>
    <s v="Mera"/>
    <x v="2"/>
    <n v="6300"/>
    <s v="Prime Trading"/>
    <d v="2025-11-05T00:00:00"/>
    <x v="0"/>
    <x v="3"/>
    <s v="Italy"/>
    <s v="Ukraine"/>
    <s v="Export"/>
    <s v="Pivdennyi"/>
    <s v="Sunflower Terminal"/>
  </r>
  <r>
    <s v="Barge Ut-4"/>
    <x v="13"/>
    <n v="1049"/>
    <s v="Izmail-Transbulkterminal"/>
    <d v="2025-11-05T00:00:00"/>
    <x v="0"/>
    <x v="3"/>
    <s v="Bulgaria"/>
    <s v="Ukraine"/>
    <s v="Export"/>
    <s v="Izmail"/>
    <s v="N/A"/>
  </r>
  <r>
    <s v="Barge Ut-3"/>
    <x v="13"/>
    <n v="1049"/>
    <s v="Izmail-Transbulkterminal"/>
    <d v="2025-11-05T00:00:00"/>
    <x v="0"/>
    <x v="3"/>
    <s v="Bulgaria"/>
    <s v="Ukraine"/>
    <s v="Export"/>
    <s v="Izmail"/>
    <s v="N/A"/>
  </r>
  <r>
    <s v="Ak Beauty"/>
    <x v="19"/>
    <n v="5350"/>
    <s v="N/A"/>
    <s v="05.11.2025"/>
    <x v="0"/>
    <x v="3"/>
    <s v="Italy"/>
    <s v="Ukraine"/>
    <s v="Export"/>
    <s v="Chornomorsk"/>
    <s v="N/A"/>
  </r>
  <r>
    <s v="Antalya 1"/>
    <x v="6"/>
    <n v="1242"/>
    <s v="N/A"/>
    <d v="2025-11-06T00:00:00"/>
    <x v="0"/>
    <x v="3"/>
    <s v="Austria"/>
    <s v="Ukraine"/>
    <s v="Export"/>
    <s v="Izmail"/>
    <s v="N/A"/>
  </r>
  <r>
    <s v="Vela Prime"/>
    <x v="4"/>
    <n v="61310"/>
    <s v="Kernel"/>
    <d v="2025-11-06T00:00:00"/>
    <x v="0"/>
    <x v="3"/>
    <s v="Indonesia"/>
    <s v="Ukraine"/>
    <s v="Export"/>
    <s v="Chornomorsk"/>
    <s v="Transbulk"/>
  </r>
  <r>
    <s v="Blue Bead"/>
    <x v="1"/>
    <n v="27048"/>
    <s v="Nibulon"/>
    <d v="2025-11-06T00:00:00"/>
    <x v="0"/>
    <x v="3"/>
    <s v="Italy"/>
    <s v="Ukraine"/>
    <s v="Export"/>
    <s v="Pivdennyi"/>
    <s v="Tis-Grain"/>
  </r>
  <r>
    <s v="Irmgard"/>
    <x v="0"/>
    <n v="33000"/>
    <s v="Arista Trading"/>
    <d v="2025-11-06T00:00:00"/>
    <x v="0"/>
    <x v="3"/>
    <s v="Netherlands"/>
    <s v="Ukraine"/>
    <s v="Export"/>
    <s v="Odesa"/>
    <s v="N/A"/>
  </r>
  <r>
    <s v="K Onset"/>
    <x v="2"/>
    <n v="6000"/>
    <s v="Kernel"/>
    <d v="2025-11-06T00:00:00"/>
    <x v="0"/>
    <x v="3"/>
    <s v="France"/>
    <s v="Ukraine"/>
    <s v="Export"/>
    <s v="Pivdennyi"/>
    <s v="Oet"/>
  </r>
  <r>
    <s v="K Onset"/>
    <x v="2"/>
    <n v="6000"/>
    <s v="Kernel"/>
    <d v="2025-11-06T00:00:00"/>
    <x v="0"/>
    <x v="3"/>
    <s v="Spain"/>
    <s v="Ukraine"/>
    <s v="Export"/>
    <s v="Pivdennyi"/>
    <s v="Oet"/>
  </r>
  <r>
    <s v="Mar Bianco"/>
    <x v="1"/>
    <n v="5400"/>
    <s v="Avvaterra Ag"/>
    <d v="2025-11-06T00:00:00"/>
    <x v="0"/>
    <x v="3"/>
    <s v="Greece"/>
    <s v="Ukraine"/>
    <s v="Export"/>
    <s v="Pivdennyi"/>
    <s v="Tis-Fertilizers"/>
  </r>
  <r>
    <s v="Noraya"/>
    <x v="1"/>
    <n v="28500"/>
    <s v="ADM"/>
    <d v="2025-11-07T00:00:00"/>
    <x v="0"/>
    <x v="3"/>
    <s v="Turkey"/>
    <s v="Ukraine"/>
    <s v="Export"/>
    <s v="Odesa"/>
    <s v="Ukrelevatorprom"/>
  </r>
  <r>
    <s v="Amira Maryana"/>
    <x v="4"/>
    <n v="30994"/>
    <s v="Cargill"/>
    <d v="2025-11-07T00:00:00"/>
    <x v="0"/>
    <x v="3"/>
    <s v="Algeria"/>
    <s v="Ukraine"/>
    <s v="Export"/>
    <s v="Pivdennyi"/>
    <s v="Neptune (Mv Cargo)"/>
  </r>
  <r>
    <s v="Aviva"/>
    <x v="2"/>
    <n v="18700"/>
    <s v="Bunge"/>
    <d v="2025-11-07T00:00:00"/>
    <x v="0"/>
    <x v="3"/>
    <s v="Netherlands"/>
    <s v="Ukraine"/>
    <s v="Export"/>
    <s v="Odesa"/>
    <s v="Opctc"/>
  </r>
  <r>
    <s v="Doga K"/>
    <x v="0"/>
    <n v="10000"/>
    <s v="N/A"/>
    <d v="2025-11-07T00:00:00"/>
    <x v="0"/>
    <x v="3"/>
    <s v="Egypt"/>
    <s v="Ukraine"/>
    <s v="Export"/>
    <s v="Pivdennyi"/>
    <s v="N/A"/>
  </r>
  <r>
    <s v="Lady Eva"/>
    <x v="1"/>
    <n v="5500"/>
    <s v="N/A"/>
    <d v="2025-11-07T00:00:00"/>
    <x v="0"/>
    <x v="3"/>
    <s v="Lebanon"/>
    <s v="Ukraine"/>
    <s v="Export"/>
    <s v="Pivdennyi"/>
    <s v="Tis-Grain"/>
  </r>
  <r>
    <s v="Fayze K"/>
    <x v="1"/>
    <n v="8000"/>
    <s v="N/A"/>
    <d v="2025-11-07T00:00:00"/>
    <x v="0"/>
    <x v="3"/>
    <s v="Turkey"/>
    <s v="Ukraine"/>
    <s v="Export"/>
    <s v="Chornomorsk"/>
    <s v="Risoil-Ily"/>
  </r>
  <r>
    <s v="Zheng Heng"/>
    <x v="1"/>
    <n v="66000"/>
    <s v="Louis Dreyfus"/>
    <d v="2025-11-07T00:00:00"/>
    <x v="0"/>
    <x v="3"/>
    <s v="Spain"/>
    <s v="Ukraine"/>
    <s v="Export"/>
    <s v="Pivdennyi"/>
    <s v="Borivage"/>
  </r>
  <r>
    <s v="London Bay"/>
    <x v="1"/>
    <n v="28800"/>
    <s v="Kernel"/>
    <d v="2025-11-07T00:00:00"/>
    <x v="0"/>
    <x v="3"/>
    <s v="Egypt"/>
    <s v="Ukraine"/>
    <s v="Export"/>
    <s v="Chornomorsk"/>
    <s v="Transbulk"/>
  </r>
  <r>
    <s v="Tuo Fu 6"/>
    <x v="1"/>
    <n v="67460"/>
    <s v="Viterra (Glencore)"/>
    <d v="2025-11-07T00:00:00"/>
    <x v="0"/>
    <x v="3"/>
    <s v="Spain"/>
    <s v="Ukraine"/>
    <s v="Export"/>
    <s v="Chornomorsk"/>
    <s v="Igt"/>
  </r>
  <r>
    <s v="Ganosaya"/>
    <x v="5"/>
    <n v="15500"/>
    <s v="Nibulon"/>
    <d v="2025-11-08T00:00:00"/>
    <x v="0"/>
    <x v="3"/>
    <s v="Libya"/>
    <s v="Ukraine"/>
    <s v="Export"/>
    <s v="Pivdennyi"/>
    <s v="Tis-Grain"/>
  </r>
  <r>
    <s v="Golden Malak"/>
    <x v="1"/>
    <n v="27789"/>
    <s v="Kernel"/>
    <d v="2025-11-08T00:00:00"/>
    <x v="0"/>
    <x v="3"/>
    <s v="Turkey"/>
    <s v="Ukraine"/>
    <s v="Export"/>
    <s v="Chornomorsk"/>
    <s v="Transbulk"/>
  </r>
  <r>
    <s v="Haje Hesen"/>
    <x v="4"/>
    <n v="3349"/>
    <s v="MHP"/>
    <d v="2025-11-08T00:00:00"/>
    <x v="0"/>
    <x v="3"/>
    <s v="Greece"/>
    <s v="Ukraine"/>
    <s v="Export"/>
    <s v="Chornomorsk"/>
    <s v="Risoil-Ily"/>
  </r>
  <r>
    <s v="Haje Hesen"/>
    <x v="1"/>
    <n v="3284"/>
    <s v="MHP"/>
    <d v="2025-11-08T00:00:00"/>
    <x v="0"/>
    <x v="3"/>
    <s v="Greece"/>
    <s v="Ukraine"/>
    <s v="Export"/>
    <s v="Chornomorsk"/>
    <s v="Risoil-Ily"/>
  </r>
  <r>
    <s v="Haroun Bey"/>
    <x v="1"/>
    <n v="24008"/>
    <s v="Adelon"/>
    <d v="2025-11-08T00:00:00"/>
    <x v="0"/>
    <x v="3"/>
    <s v="Italy"/>
    <s v="Ukraine"/>
    <s v="Export"/>
    <s v="Chornomorsk"/>
    <s v="Chornomorsk Trade Port"/>
  </r>
  <r>
    <s v="Lady Hatice"/>
    <x v="7"/>
    <n v="13200"/>
    <s v="Bunge"/>
    <d v="2025-11-08T00:00:00"/>
    <x v="0"/>
    <x v="3"/>
    <s v="Italy"/>
    <s v="Ukraine"/>
    <s v="Export"/>
    <s v="Pivdennyi"/>
    <s v="N/A"/>
  </r>
  <r>
    <s v="Bmi Emperor"/>
    <x v="10"/>
    <n v="5500"/>
    <s v="ADM"/>
    <d v="2025-11-08T00:00:00"/>
    <x v="0"/>
    <x v="3"/>
    <s v="Italy"/>
    <s v="Ukraine"/>
    <s v="Export"/>
    <s v="Odesa"/>
    <s v="Ukrelevatorprom"/>
  </r>
  <r>
    <s v="Karanfil"/>
    <x v="14"/>
    <n v="8800"/>
    <s v="Alfa Trading (Wilmar)"/>
    <d v="2025-11-08T00:00:00"/>
    <x v="0"/>
    <x v="3"/>
    <s v="Israel"/>
    <s v="Ukraine"/>
    <s v="Export"/>
    <s v="Pivdennyi"/>
    <s v="N/A"/>
  </r>
  <r>
    <s v="Paresa"/>
    <x v="17"/>
    <n v="5821"/>
    <s v="N/A"/>
    <d v="2025-11-08T00:00:00"/>
    <x v="0"/>
    <x v="3"/>
    <s v="Lebanon"/>
    <s v="Ukraine"/>
    <s v="Export"/>
    <s v="Chornomorsk"/>
    <s v="Chornomorsk Trade Port"/>
  </r>
  <r>
    <s v="Roz Y"/>
    <x v="4"/>
    <n v="8412"/>
    <s v="N/A"/>
    <d v="2025-11-09T00:00:00"/>
    <x v="0"/>
    <x v="3"/>
    <s v="Turkey"/>
    <s v="Ukraine"/>
    <s v="Export"/>
    <s v="Pivdennyi"/>
    <s v="N/A"/>
  </r>
  <r>
    <s v="Astros"/>
    <x v="6"/>
    <n v="3187"/>
    <s v="ADM"/>
    <d v="2025-11-09T00:00:00"/>
    <x v="0"/>
    <x v="3"/>
    <s v="Turkey"/>
    <s v="Ukraine"/>
    <s v="Export"/>
    <s v="Pivdennyi"/>
    <s v="N/A"/>
  </r>
  <r>
    <s v="Kopenick"/>
    <x v="2"/>
    <n v="1815"/>
    <s v="N/A"/>
    <d v="2025-11-09T00:00:00"/>
    <x v="0"/>
    <x v="3"/>
    <s v="Romania"/>
    <s v="Ukraine"/>
    <s v="Export"/>
    <s v="Izmail"/>
    <s v="N/A"/>
  </r>
  <r>
    <s v="Pigmi"/>
    <x v="0"/>
    <n v="32032"/>
    <s v="Cfg"/>
    <d v="2025-11-09T00:00:00"/>
    <x v="0"/>
    <x v="3"/>
    <s v="France"/>
    <s v="Ukraine"/>
    <s v="Export"/>
    <s v="Chornomorsk"/>
    <s v="Port Service"/>
  </r>
  <r>
    <s v="Pluto"/>
    <x v="7"/>
    <n v="18000"/>
    <s v="Golden Dragon"/>
    <d v="2025-11-09T00:00:00"/>
    <x v="0"/>
    <x v="3"/>
    <s v="France"/>
    <s v="Ukraine"/>
    <s v="Export"/>
    <s v="Chornomorsk"/>
    <s v="Chornomorsk Trade Port"/>
  </r>
  <r>
    <s v="Tq Izmir"/>
    <x v="3"/>
    <n v="7100"/>
    <s v="Abbey Global"/>
    <d v="2025-11-09T00:00:00"/>
    <x v="0"/>
    <x v="3"/>
    <s v="Turkey"/>
    <s v="Ukraine"/>
    <s v="Export"/>
    <s v="Chornomorsk"/>
    <s v="N/A"/>
  </r>
  <r>
    <s v="Sonja"/>
    <x v="2"/>
    <n v="1801"/>
    <s v="Izmailska Torgova Compania"/>
    <s v="09.11.2025"/>
    <x v="0"/>
    <x v="3"/>
    <s v="Romania"/>
    <s v="Ukraine"/>
    <s v="Export"/>
    <s v="Izmail"/>
    <s v="N/A"/>
  </r>
  <r>
    <s v="Kemet Star"/>
    <x v="1"/>
    <n v="15180"/>
    <s v="LNZ"/>
    <s v="09.11.2025"/>
    <x v="0"/>
    <x v="3"/>
    <s v="Egypt"/>
    <s v="Ukraine"/>
    <s v="Export"/>
    <s v="Odesa"/>
    <s v="N/A"/>
  </r>
  <r>
    <s v="Sally M"/>
    <x v="7"/>
    <n v="5980"/>
    <s v="Viktor K"/>
    <d v="2025-11-09T00:00:00"/>
    <x v="0"/>
    <x v="3"/>
    <s v="Egypt"/>
    <s v="Ukraine"/>
    <s v="Export"/>
    <s v="Chornomorsk"/>
    <s v="Tek-Trans Group Forward"/>
  </r>
  <r>
    <s v="Lucky"/>
    <x v="0"/>
    <n v="5305"/>
    <s v="Agro Fond"/>
    <d v="2025-11-09T00:00:00"/>
    <x v="0"/>
    <x v="3"/>
    <s v="Turkey"/>
    <s v="Ukraine"/>
    <s v="Export"/>
    <s v="Izmail"/>
    <s v="N/A"/>
  </r>
  <r>
    <s v="Alaa M"/>
    <x v="0"/>
    <n v="7375"/>
    <s v="Cetus Trade"/>
    <d v="2025-11-10T00:00:00"/>
    <x v="0"/>
    <x v="3"/>
    <s v="Turkey"/>
    <s v="Ukraine"/>
    <s v="Export"/>
    <s v="Chornomorsk"/>
    <s v="Chornomorsk Trade Port"/>
  </r>
  <r>
    <s v="Golden Eman"/>
    <x v="1"/>
    <n v="27937"/>
    <s v="Kernel"/>
    <d v="2025-11-10T00:00:00"/>
    <x v="0"/>
    <x v="3"/>
    <s v="Italy"/>
    <s v="Ukraine"/>
    <s v="Export"/>
    <s v="Chornomorsk"/>
    <s v="Transbulk"/>
  </r>
  <r>
    <s v="Royal Star"/>
    <x v="20"/>
    <n v="26300"/>
    <s v="N/A"/>
    <d v="2025-11-10T00:00:00"/>
    <x v="0"/>
    <x v="3"/>
    <s v="Libya"/>
    <s v="Ukraine"/>
    <s v="Export"/>
    <s v="Pivdennyi"/>
    <s v="Tis-Grain"/>
  </r>
  <r>
    <s v="Dr Sarkas"/>
    <x v="1"/>
    <n v="27154"/>
    <s v="Arista Trading"/>
    <d v="2025-11-10T00:00:00"/>
    <x v="0"/>
    <x v="3"/>
    <s v="Turkey"/>
    <s v="Ukraine"/>
    <s v="Export"/>
    <s v="Pivdennyi"/>
    <s v="Odesa Port Plant"/>
  </r>
  <r>
    <s v="Dania"/>
    <x v="1"/>
    <n v="4677"/>
    <s v="Adelon"/>
    <d v="2025-11-10T00:00:00"/>
    <x v="0"/>
    <x v="3"/>
    <s v="Turkey"/>
    <s v="Ukraine"/>
    <s v="Export"/>
    <s v="Chornomorsk"/>
    <s v="Chornomorsk Trade Port"/>
  </r>
  <r>
    <s v="Prince Hasan"/>
    <x v="5"/>
    <n v="6015"/>
    <s v="N/A"/>
    <d v="2025-11-10T00:00:00"/>
    <x v="0"/>
    <x v="3"/>
    <s v="Cyprus"/>
    <s v="Ukraine"/>
    <s v="Export"/>
    <s v="Izmail"/>
    <s v="N/A"/>
  </r>
  <r>
    <s v="Esra Nur"/>
    <x v="1"/>
    <n v="5393"/>
    <s v="N/A"/>
    <d v="2025-11-11T00:00:00"/>
    <x v="0"/>
    <x v="3"/>
    <s v="Greece"/>
    <s v="Ukraine"/>
    <s v="Export"/>
    <s v="Chornomorsk"/>
    <s v="Risoil-Ily"/>
  </r>
  <r>
    <s v="Champion Pula"/>
    <x v="2"/>
    <n v="44841"/>
    <s v="Mhp, Bunge"/>
    <d v="2025-11-11T00:00:00"/>
    <x v="0"/>
    <x v="3"/>
    <s v="India"/>
    <s v="Ukraine"/>
    <s v="Export"/>
    <s v="Chornomorsk"/>
    <s v="Risoil-Ily"/>
  </r>
  <r>
    <s v="Osleen"/>
    <x v="4"/>
    <n v="32800"/>
    <s v="Cfg"/>
    <d v="2025-11-11T00:00:00"/>
    <x v="0"/>
    <x v="3"/>
    <s v="Italy"/>
    <s v="Ukraine"/>
    <s v="Export"/>
    <s v="Chornomorsk"/>
    <s v="Risoil-Ily"/>
  </r>
  <r>
    <s v="Gottlieb"/>
    <x v="4"/>
    <n v="10000"/>
    <s v="Orsett Trading"/>
    <d v="2025-11-11T00:00:00"/>
    <x v="0"/>
    <x v="3"/>
    <s v="Turkey"/>
    <s v="Ukraine"/>
    <s v="Export"/>
    <s v="Chornomorsk"/>
    <s v="Eco Resource Hold. (Olir Grain)"/>
  </r>
  <r>
    <s v="Emine Anne"/>
    <x v="3"/>
    <n v="1200"/>
    <s v="N/A"/>
    <d v="2025-11-11T00:00:00"/>
    <x v="0"/>
    <x v="3"/>
    <s v="Turkey"/>
    <s v="Ukraine"/>
    <s v="Export"/>
    <s v="Chornomorsk"/>
    <s v="Tek-Trans Group Forward"/>
  </r>
  <r>
    <s v="Niksar"/>
    <x v="13"/>
    <n v="3000"/>
    <s v="N/A"/>
    <d v="2025-11-11T00:00:00"/>
    <x v="0"/>
    <x v="3"/>
    <s v="Bulgaria"/>
    <s v="Ukraine"/>
    <s v="Export"/>
    <s v="Chornomorsk"/>
    <s v="Risoil-Ily"/>
  </r>
  <r>
    <s v="Norman"/>
    <x v="2"/>
    <n v="6615"/>
    <s v="Agriprime"/>
    <d v="2025-11-11T00:00:00"/>
    <x v="0"/>
    <x v="3"/>
    <s v="Turkey"/>
    <s v="Ukraine"/>
    <s v="Export"/>
    <s v="Pivdennyi"/>
    <s v="Sunflower Terminal"/>
  </r>
  <r>
    <s v="Verbier"/>
    <x v="9"/>
    <n v="31700"/>
    <s v="Viterra (Glencore)"/>
    <d v="2025-11-12T00:00:00"/>
    <x v="0"/>
    <x v="3"/>
    <s v="Belgium"/>
    <s v="Ukraine"/>
    <s v="Export"/>
    <s v="Chornomorsk"/>
    <s v="Risoil-Ily"/>
  </r>
  <r>
    <s v="Verbier"/>
    <x v="9"/>
    <n v="32401"/>
    <s v="Viterra (Glencore)"/>
    <d v="2025-11-12T00:00:00"/>
    <x v="0"/>
    <x v="3"/>
    <s v="Belgium"/>
    <s v="Ukraine"/>
    <s v="Export"/>
    <s v="Chornomorsk"/>
    <s v="Igt"/>
  </r>
  <r>
    <s v="Ultramed"/>
    <x v="1"/>
    <n v="18312"/>
    <s v="Agroprosperis"/>
    <d v="2025-11-12T00:00:00"/>
    <x v="0"/>
    <x v="3"/>
    <s v="Turkey"/>
    <s v="Ukraine"/>
    <s v="Export"/>
    <s v="Pivdennyi"/>
    <s v="Tis-Fertilizers"/>
  </r>
  <r>
    <s v="Barbaros Hayrettin V"/>
    <x v="2"/>
    <n v="5401"/>
    <s v="Bunge"/>
    <d v="2025-11-12T00:00:00"/>
    <x v="0"/>
    <x v="3"/>
    <s v="Spain"/>
    <s v="Ukraine"/>
    <s v="Export"/>
    <s v="Odesa"/>
    <s v="Opctc"/>
  </r>
  <r>
    <s v="Lolix"/>
    <x v="0"/>
    <n v="2926"/>
    <s v="Glenport"/>
    <d v="2025-11-12T00:00:00"/>
    <x v="0"/>
    <x v="3"/>
    <s v="Turkey"/>
    <s v="Ukraine"/>
    <s v="Export"/>
    <s v="Pivdennyi"/>
    <s v="N/A"/>
  </r>
  <r>
    <s v="Zulfikar"/>
    <x v="1"/>
    <n v="27525"/>
    <s v="ADM"/>
    <d v="2025-11-12T00:00:00"/>
    <x v="0"/>
    <x v="3"/>
    <s v="Turkey"/>
    <s v="Ukraine"/>
    <s v="Export"/>
    <s v="Odesa"/>
    <s v="N/A"/>
  </r>
  <r>
    <s v="Brave Warrior"/>
    <x v="1"/>
    <n v="5760"/>
    <s v="N/A"/>
    <s v="12.11.2025"/>
    <x v="0"/>
    <x v="3"/>
    <s v="Cyprus"/>
    <s v="Ukraine"/>
    <s v="Export"/>
    <s v="Pivdennyi"/>
    <s v="N/A"/>
  </r>
  <r>
    <s v="Youssef Bey"/>
    <x v="1"/>
    <n v="6305"/>
    <s v="N/A"/>
    <d v="2025-11-13T00:00:00"/>
    <x v="0"/>
    <x v="3"/>
    <s v="Turkey"/>
    <s v="Ukraine"/>
    <s v="Export"/>
    <s v="Chornomorsk"/>
    <s v="Eco Resource Hold. (Olir Grain)"/>
  </r>
  <r>
    <s v="Maymona"/>
    <x v="17"/>
    <n v="5998"/>
    <s v="N/A"/>
    <d v="2025-11-13T00:00:00"/>
    <x v="0"/>
    <x v="3"/>
    <s v="Syria"/>
    <s v="Ukraine"/>
    <s v="Export"/>
    <s v="Chornomorsk"/>
    <s v="Chornomorsk Trade Port"/>
  </r>
  <r>
    <s v="Orcun C"/>
    <x v="1"/>
    <n v="29310"/>
    <s v="ADM"/>
    <d v="2025-11-13T00:00:00"/>
    <x v="0"/>
    <x v="3"/>
    <s v="Italy"/>
    <s v="Ukraine"/>
    <s v="Export"/>
    <s v="Odesa"/>
    <s v="Ukrelevatorprom"/>
  </r>
  <r>
    <s v="Lady Laguna"/>
    <x v="4"/>
    <n v="17273"/>
    <s v="N/A"/>
    <d v="2025-11-13T00:00:00"/>
    <x v="0"/>
    <x v="3"/>
    <s v="Lebanon"/>
    <s v="Ukraine"/>
    <s v="Export"/>
    <s v="Odesa"/>
    <s v="N/A"/>
  </r>
  <r>
    <s v="Sky Time"/>
    <x v="19"/>
    <n v="5181"/>
    <s v="ADM"/>
    <d v="2025-11-13T00:00:00"/>
    <x v="0"/>
    <x v="3"/>
    <s v="Spain"/>
    <s v="Ukraine"/>
    <s v="Export"/>
    <s v="Chornomorsk"/>
    <s v="N/A"/>
  </r>
  <r>
    <s v="Lady Zehra"/>
    <x v="1"/>
    <n v="29224"/>
    <s v="Cargill"/>
    <d v="2025-11-13T00:00:00"/>
    <x v="0"/>
    <x v="3"/>
    <s v="Israel"/>
    <s v="Ukraine"/>
    <s v="Export"/>
    <s v="Pivdennyi"/>
    <s v="Neptune (Mv Cargo)"/>
  </r>
  <r>
    <s v="Oris Marine"/>
    <x v="2"/>
    <n v="3150"/>
    <s v="Risoil"/>
    <d v="2025-11-13T00:00:00"/>
    <x v="0"/>
    <x v="3"/>
    <s v="Lebanon"/>
    <s v="Ukraine"/>
    <s v="Export"/>
    <s v="Chornomorsk"/>
    <s v="Risoil-Ily"/>
  </r>
  <r>
    <s v="Princess Abir"/>
    <x v="0"/>
    <n v="6600"/>
    <s v="Cetus Trade"/>
    <d v="2025-11-13T00:00:00"/>
    <x v="0"/>
    <x v="3"/>
    <s v="Turkey"/>
    <s v="Ukraine"/>
    <s v="Export"/>
    <s v="Chornomorsk"/>
    <s v="Chornomorsk Trade Port"/>
  </r>
  <r>
    <s v="Chelsea-2"/>
    <x v="6"/>
    <n v="5700"/>
    <s v="Golden Dragon"/>
    <s v="13.11.2025"/>
    <x v="0"/>
    <x v="3"/>
    <s v="Romania"/>
    <s v="Ukraine"/>
    <s v="Export"/>
    <s v="Pivdennyi"/>
    <s v="N/A"/>
  </r>
  <r>
    <s v="Lady Jamila"/>
    <x v="4"/>
    <n v="30759"/>
    <s v="Mhp, Cofco"/>
    <s v="13.11.2025"/>
    <x v="0"/>
    <x v="3"/>
    <s v="Algeria"/>
    <s v="Ukraine"/>
    <s v="Export"/>
    <s v="Chornomorsk"/>
    <s v="Risoil-Ily"/>
  </r>
  <r>
    <s v="Firat"/>
    <x v="4"/>
    <n v="5589"/>
    <s v="Solagro"/>
    <d v="2025-11-13T00:00:00"/>
    <x v="0"/>
    <x v="3"/>
    <s v="Italy"/>
    <s v="Ukraine"/>
    <s v="Export"/>
    <s v="Izmail"/>
    <s v="N/A"/>
  </r>
  <r>
    <s v="Lucky Brother"/>
    <x v="1"/>
    <n v="6950"/>
    <s v="Adelon"/>
    <d v="2025-11-13T00:00:00"/>
    <x v="0"/>
    <x v="3"/>
    <s v="Lebanon"/>
    <s v="Ukraine"/>
    <s v="Export"/>
    <s v="Chornomorsk"/>
    <s v="Chornomorsk Trade Port"/>
  </r>
  <r>
    <s v="Lady Esma"/>
    <x v="1"/>
    <n v="29397"/>
    <s v="Kernel"/>
    <d v="2025-11-14T00:00:00"/>
    <x v="0"/>
    <x v="3"/>
    <s v="Israel"/>
    <s v="Ukraine"/>
    <s v="Export"/>
    <s v="Chornomorsk"/>
    <s v="Transbulk"/>
  </r>
  <r>
    <s v="Alice"/>
    <x v="7"/>
    <n v="5789"/>
    <s v="Izmailska Torgova Compania"/>
    <d v="2025-11-14T00:00:00"/>
    <x v="0"/>
    <x v="3"/>
    <s v="Greece"/>
    <s v="Ukraine"/>
    <s v="Export"/>
    <s v="Izmail"/>
    <s v="N/A"/>
  </r>
  <r>
    <s v="Yaren S"/>
    <x v="0"/>
    <n v="2002"/>
    <s v="N/A"/>
    <d v="2025-11-14T00:00:00"/>
    <x v="0"/>
    <x v="3"/>
    <s v="Cyprus"/>
    <s v="Ukraine"/>
    <s v="Export"/>
    <s v="Izmail"/>
    <s v="N/A"/>
  </r>
  <r>
    <s v="Bh Xibaipo"/>
    <x v="1"/>
    <n v="52810"/>
    <s v="Kernel"/>
    <d v="2025-11-14T00:00:00"/>
    <x v="0"/>
    <x v="3"/>
    <s v="South Korea"/>
    <s v="Ukraine"/>
    <s v="Export"/>
    <s v="Chornomorsk"/>
    <s v="Transbulk"/>
  </r>
  <r>
    <s v="Densa Defne"/>
    <x v="13"/>
    <n v="6300"/>
    <s v="Allseeds"/>
    <d v="2025-11-14T00:00:00"/>
    <x v="0"/>
    <x v="3"/>
    <s v="Italy"/>
    <s v="Ukraine"/>
    <s v="Export"/>
    <s v="Pivdennyi"/>
    <s v="Abs"/>
  </r>
  <r>
    <s v="Mazu Xiao"/>
    <x v="2"/>
    <n v="6000"/>
    <s v="Cargill"/>
    <d v="2025-11-14T00:00:00"/>
    <x v="0"/>
    <x v="3"/>
    <s v="Italy"/>
    <s v="Ukraine"/>
    <s v="Export"/>
    <s v="Pivdennyi"/>
    <s v="Delta-Wilmar"/>
  </r>
  <r>
    <s v="Wagon Alfa"/>
    <x v="1"/>
    <n v="6650"/>
    <s v="Adelon"/>
    <d v="2025-11-14T00:00:00"/>
    <x v="0"/>
    <x v="3"/>
    <s v="Greece"/>
    <s v="Ukraine"/>
    <s v="Export"/>
    <s v="Chornomorsk"/>
    <s v="Chornomorsk Trade Port"/>
  </r>
  <r>
    <s v="Dania J"/>
    <x v="2"/>
    <n v="3000"/>
    <s v="Prime Trading"/>
    <d v="2025-11-15T00:00:00"/>
    <x v="0"/>
    <x v="3"/>
    <s v="Lebanon"/>
    <s v="Ukraine"/>
    <s v="Export"/>
    <s v="Pivdennyi"/>
    <s v="Sunflower Terminal"/>
  </r>
  <r>
    <s v="Nana Moon"/>
    <x v="0"/>
    <n v="10000"/>
    <s v="N/A"/>
    <d v="2025-11-15T00:00:00"/>
    <x v="0"/>
    <x v="3"/>
    <s v="Turkey"/>
    <s v="Ukraine"/>
    <s v="Export"/>
    <s v="Chornomorsk"/>
    <s v="Eco Resource Hold. (Olir Grain)"/>
  </r>
  <r>
    <s v="Winter Sun"/>
    <x v="2"/>
    <n v="9000"/>
    <s v="Bunge"/>
    <d v="2025-11-15T00:00:00"/>
    <x v="0"/>
    <x v="3"/>
    <s v="Spain"/>
    <s v="Ukraine"/>
    <s v="Export"/>
    <s v="Odesa"/>
    <s v="Opctc"/>
  </r>
  <r>
    <s v="Amira Loulia"/>
    <x v="4"/>
    <n v="30142"/>
    <s v="Cargill"/>
    <d v="2025-11-15T00:00:00"/>
    <x v="0"/>
    <x v="3"/>
    <s v="Algeria"/>
    <s v="Ukraine"/>
    <s v="Export"/>
    <s v="Pivdennyi"/>
    <s v="Neptune (Mv Cargo)"/>
  </r>
  <r>
    <s v="Bo Elise"/>
    <x v="13"/>
    <n v="1000"/>
    <s v="Izmail-Transbulkterminal"/>
    <d v="2025-11-15T00:00:00"/>
    <x v="0"/>
    <x v="3"/>
    <s v="Bulgaria"/>
    <s v="Ukraine"/>
    <s v="Export"/>
    <s v="Izmail"/>
    <s v="N/A"/>
  </r>
  <r>
    <s v="Haj Yehia"/>
    <x v="0"/>
    <n v="22234"/>
    <s v="N/A"/>
    <d v="2025-11-15T00:00:00"/>
    <x v="0"/>
    <x v="3"/>
    <s v="Turkey"/>
    <s v="Ukraine"/>
    <s v="Export"/>
    <s v="Odesa"/>
    <s v="N/A"/>
  </r>
  <r>
    <s v="Golden Orient"/>
    <x v="4"/>
    <n v="63600"/>
    <s v="Louis Dreyfus"/>
    <d v="2025-11-15T00:00:00"/>
    <x v="0"/>
    <x v="3"/>
    <s v="Indonesia"/>
    <s v="Ukraine"/>
    <s v="Export"/>
    <s v="Odesa"/>
    <s v="Brooklyn"/>
  </r>
  <r>
    <s v="Veysel Vardal"/>
    <x v="2"/>
    <n v="3000"/>
    <s v="Alfa Trading (Wilmar)"/>
    <d v="2025-11-15T00:00:00"/>
    <x v="0"/>
    <x v="3"/>
    <s v="Italy"/>
    <s v="Ukraine"/>
    <s v="Export"/>
    <s v="Pivdennyi"/>
    <s v="Delta-Wilmar"/>
  </r>
  <r>
    <s v="Princess Mariam"/>
    <x v="1"/>
    <n v="6600"/>
    <s v="N/A"/>
    <s v="15.11.2025"/>
    <x v="0"/>
    <x v="3"/>
    <s v="Cyprus"/>
    <s v="Ukraine"/>
    <s v="Export"/>
    <s v="Odesa"/>
    <s v="N/A"/>
  </r>
  <r>
    <s v="Nord Stark"/>
    <x v="4"/>
    <n v="27400"/>
    <s v="Viterra (Glencore)"/>
    <d v="2025-11-15T00:00:00"/>
    <x v="0"/>
    <x v="3"/>
    <s v="Tunisia"/>
    <s v="Ukraine"/>
    <s v="Export"/>
    <s v="Chornomorsk"/>
    <s v="Igt"/>
  </r>
  <r>
    <s v="Manassa Mira M"/>
    <x v="7"/>
    <n v="6600"/>
    <s v="N/A"/>
    <d v="2025-11-15T00:00:00"/>
    <x v="0"/>
    <x v="3"/>
    <s v="Turkey"/>
    <s v="Ukraine"/>
    <s v="Export"/>
    <s v="Reni"/>
    <s v="N/A"/>
  </r>
  <r>
    <s v="Cedar"/>
    <x v="14"/>
    <n v="26400"/>
    <s v="Allseeds"/>
    <d v="2025-11-16T00:00:00"/>
    <x v="0"/>
    <x v="3"/>
    <s v="China"/>
    <s v="Ukraine"/>
    <s v="Export"/>
    <s v="Pivdennyi"/>
    <s v="N/A"/>
  </r>
  <r>
    <s v="Cedar"/>
    <x v="7"/>
    <n v="18900"/>
    <s v="Allseeds"/>
    <d v="2025-11-16T00:00:00"/>
    <x v="0"/>
    <x v="3"/>
    <s v="China"/>
    <s v="Ukraine"/>
    <s v="Export"/>
    <s v="Pivdennyi"/>
    <s v="N/A"/>
  </r>
  <r>
    <s v="Hym Athens"/>
    <x v="4"/>
    <n v="65415"/>
    <s v="Louis Dreyfus"/>
    <d v="2025-11-16T00:00:00"/>
    <x v="0"/>
    <x v="3"/>
    <s v="Netherlands"/>
    <s v="Ukraine"/>
    <s v="Export"/>
    <s v="Pivdennyi"/>
    <s v="Borivage"/>
  </r>
  <r>
    <s v="Crystal Land"/>
    <x v="9"/>
    <n v="31645"/>
    <s v="Cargill"/>
    <d v="2025-11-16T00:00:00"/>
    <x v="0"/>
    <x v="3"/>
    <s v="France"/>
    <s v="Ukraine"/>
    <s v="Export"/>
    <s v="Chornomorsk"/>
    <s v="Risoil-Ily"/>
  </r>
  <r>
    <s v="Sea Wolf I"/>
    <x v="2"/>
    <n v="30000"/>
    <s v="Kernel"/>
    <d v="2025-11-16T00:00:00"/>
    <x v="0"/>
    <x v="3"/>
    <s v="Iraq"/>
    <s v="Ukraine"/>
    <s v="Export"/>
    <s v="Chornomorsk"/>
    <s v="Tgt"/>
  </r>
  <r>
    <s v="Fe Magician"/>
    <x v="4"/>
    <n v="66000"/>
    <s v="Agroprosperis"/>
    <d v="2025-11-16T00:00:00"/>
    <x v="0"/>
    <x v="3"/>
    <s v="Indonesia"/>
    <s v="Ukraine"/>
    <s v="Export"/>
    <s v="Pivdennyi"/>
    <s v="Tis-Fertilizers"/>
  </r>
  <r>
    <s v="Acapella"/>
    <x v="1"/>
    <n v="3300"/>
    <s v="N/A"/>
    <s v="16.11.2025"/>
    <x v="0"/>
    <x v="3"/>
    <s v="Greece"/>
    <s v="Ukraine"/>
    <s v="Export"/>
    <s v="Odesa"/>
    <s v="N/A"/>
  </r>
  <r>
    <s v="Roya"/>
    <x v="1"/>
    <n v="28468"/>
    <s v="Arista Trading"/>
    <s v="16.11.2025"/>
    <x v="0"/>
    <x v="3"/>
    <s v="Turkey"/>
    <s v="Ukraine"/>
    <s v="Export"/>
    <s v="Pivdennyi"/>
    <s v="N/A"/>
  </r>
  <r>
    <s v="Leonid Leonov"/>
    <x v="4"/>
    <n v="3066"/>
    <s v="Solagro"/>
    <s v="16.11.2025"/>
    <x v="0"/>
    <x v="3"/>
    <s v="Greece"/>
    <s v="Ukraine"/>
    <s v="Export"/>
    <s v="Izmail"/>
    <s v="N/A"/>
  </r>
  <r>
    <s v="Pimk 3"/>
    <x v="6"/>
    <n v="1214"/>
    <s v="N/A"/>
    <s v="16.11.2025"/>
    <x v="0"/>
    <x v="3"/>
    <s v="Serbia"/>
    <s v="Ukraine"/>
    <s v="Export"/>
    <s v="Izmail"/>
    <s v="N/A"/>
  </r>
  <r>
    <s v="Osman Bey"/>
    <x v="4"/>
    <n v="26500"/>
    <s v="N/A"/>
    <s v="16.11.2025"/>
    <x v="0"/>
    <x v="3"/>
    <s v="Lebanon"/>
    <s v="Ukraine"/>
    <s v="Export"/>
    <s v="Pivdennyi"/>
    <s v="N/A"/>
  </r>
  <r>
    <s v="Navin Kestrel"/>
    <x v="7"/>
    <n v="6095"/>
    <s v="N/A"/>
    <d v="2025-11-16T00:00:00"/>
    <x v="0"/>
    <x v="3"/>
    <s v="Spain"/>
    <s v="Ukraine"/>
    <s v="Export"/>
    <s v="Chornomorsk"/>
    <s v="N/A"/>
  </r>
  <r>
    <s v="Akkad"/>
    <x v="1"/>
    <n v="5386"/>
    <s v="Adelon"/>
    <d v="2025-11-16T00:00:00"/>
    <x v="0"/>
    <x v="3"/>
    <s v="Lebanon"/>
    <s v="Ukraine"/>
    <s v="Export"/>
    <s v="Chornomorsk"/>
    <s v="Chornomorsk Trade Port"/>
  </r>
  <r>
    <s v="Sky Marine"/>
    <x v="17"/>
    <n v="4300"/>
    <s v="N/A"/>
    <d v="2025-11-17T00:00:00"/>
    <x v="0"/>
    <x v="3"/>
    <s v="Libya"/>
    <s v="Ukraine"/>
    <s v="Export"/>
    <s v="Chornomorsk"/>
    <s v="Chornomorsk Trade Port"/>
  </r>
  <r>
    <s v="Oris Grace"/>
    <x v="13"/>
    <n v="6000"/>
    <s v="ADM"/>
    <d v="2025-11-17T00:00:00"/>
    <x v="0"/>
    <x v="3"/>
    <s v="Spain"/>
    <s v="Ukraine"/>
    <s v="Export"/>
    <s v="Chornomorsk"/>
    <s v="Tgt"/>
  </r>
  <r>
    <s v="Br Glory"/>
    <x v="1"/>
    <n v="11000"/>
    <s v="Mve Prospera"/>
    <d v="2025-11-17T00:00:00"/>
    <x v="0"/>
    <x v="3"/>
    <s v="Lebanon"/>
    <s v="Ukraine"/>
    <s v="Export"/>
    <s v="Odesa"/>
    <s v="N/A"/>
  </r>
  <r>
    <s v="Br Glory"/>
    <x v="0"/>
    <n v="9500"/>
    <s v="Mve Prospera"/>
    <d v="2025-11-17T00:00:00"/>
    <x v="0"/>
    <x v="3"/>
    <s v="Lebanon"/>
    <s v="Ukraine"/>
    <s v="Export"/>
    <s v="Odesa"/>
    <s v="N/A"/>
  </r>
  <r>
    <s v="Alanda Star"/>
    <x v="1"/>
    <n v="29149"/>
    <s v="Cofco"/>
    <d v="2025-11-18T00:00:00"/>
    <x v="0"/>
    <x v="3"/>
    <s v="Italy"/>
    <s v="Ukraine"/>
    <s v="Export"/>
    <s v="Pivdennyi"/>
    <s v="Neptune (Mv Cargo)"/>
  </r>
  <r>
    <s v="Sms Carrera"/>
    <x v="0"/>
    <n v="27300"/>
    <s v="Agroprosperis"/>
    <d v="2025-11-18T00:00:00"/>
    <x v="0"/>
    <x v="3"/>
    <s v="Turkey"/>
    <s v="Ukraine"/>
    <s v="Export"/>
    <s v="Pivdennyi"/>
    <s v="Tis-Grain"/>
  </r>
  <r>
    <s v="Prince Amin"/>
    <x v="1"/>
    <n v="30563"/>
    <s v="Kernel"/>
    <d v="2025-11-18T00:00:00"/>
    <x v="0"/>
    <x v="3"/>
    <s v="Turkey"/>
    <s v="Ukraine"/>
    <s v="Export"/>
    <s v="Chornomorsk"/>
    <s v="Transbulk"/>
  </r>
  <r>
    <s v="Grain Way"/>
    <x v="1"/>
    <n v="21510"/>
    <s v="Agromino"/>
    <d v="2025-11-18T00:00:00"/>
    <x v="0"/>
    <x v="3"/>
    <s v="Turkey"/>
    <s v="Ukraine"/>
    <s v="Export"/>
    <s v="Chornomorsk"/>
    <s v="Trans-Agro"/>
  </r>
  <r>
    <s v="Aqua Regia"/>
    <x v="1"/>
    <n v="28238"/>
    <s v="Viterra (Glencore)"/>
    <d v="2025-11-18T00:00:00"/>
    <x v="0"/>
    <x v="3"/>
    <s v="Italy"/>
    <s v="Ukraine"/>
    <s v="Export"/>
    <s v="Chornomorsk"/>
    <s v="Igt"/>
  </r>
  <r>
    <s v="Muzaffer Ana"/>
    <x v="0"/>
    <n v="11140"/>
    <s v="N/A"/>
    <d v="2025-11-18T00:00:00"/>
    <x v="0"/>
    <x v="3"/>
    <s v="Italy"/>
    <s v="Ukraine"/>
    <s v="Export"/>
    <s v="Chornomorsk"/>
    <s v="Chornomorsk Trade Port"/>
  </r>
  <r>
    <s v="Lavender"/>
    <x v="4"/>
    <n v="54130"/>
    <s v="ADM"/>
    <d v="2025-11-18T00:00:00"/>
    <x v="0"/>
    <x v="3"/>
    <s v="Yemen"/>
    <s v="Ukraine"/>
    <s v="Export"/>
    <s v="Odesa"/>
    <s v="Ukrelevatorprom"/>
  </r>
  <r>
    <s v="Strength"/>
    <x v="7"/>
    <n v="60836"/>
    <s v="Kernel"/>
    <d v="2025-11-18T00:00:00"/>
    <x v="0"/>
    <x v="3"/>
    <s v="China"/>
    <s v="Ukraine"/>
    <s v="Export"/>
    <s v="Chornomorsk"/>
    <s v="Transbulk"/>
  </r>
  <r>
    <s v="Amir 1"/>
    <x v="0"/>
    <n v="4497"/>
    <s v="N/A"/>
    <d v="2025-11-19T00:00:00"/>
    <x v="0"/>
    <x v="3"/>
    <s v="Turkey"/>
    <s v="Ukraine"/>
    <s v="Export"/>
    <s v="Pivdennyi"/>
    <s v="N/A"/>
  </r>
  <r>
    <s v="Ayana"/>
    <x v="6"/>
    <n v="3244"/>
    <s v="Oliynyi Dim"/>
    <d v="2025-11-19T00:00:00"/>
    <x v="0"/>
    <x v="3"/>
    <s v="Georgia"/>
    <s v="Ukraine"/>
    <s v="Export"/>
    <s v="Pivdennyi"/>
    <s v="N/A"/>
  </r>
  <r>
    <s v="Golden Sea"/>
    <x v="6"/>
    <n v="11000"/>
    <s v="N/A"/>
    <d v="2025-11-19T00:00:00"/>
    <x v="0"/>
    <x v="3"/>
    <s v="Egypt"/>
    <s v="Ukraine"/>
    <s v="Export"/>
    <s v="Pivdennyi"/>
    <s v="N/A"/>
  </r>
  <r>
    <s v="Captain Karam"/>
    <x v="4"/>
    <n v="51295"/>
    <s v="Agroprosperis"/>
    <d v="2025-11-19T00:00:00"/>
    <x v="0"/>
    <x v="3"/>
    <s v="Egypt"/>
    <s v="Ukraine"/>
    <s v="Export"/>
    <s v="Chornomorsk"/>
    <s v="Transservice"/>
  </r>
  <r>
    <s v="Prince Ezz"/>
    <x v="18"/>
    <n v="5900"/>
    <s v="N/A"/>
    <d v="2025-11-19T00:00:00"/>
    <x v="0"/>
    <x v="3"/>
    <s v="Turkey"/>
    <s v="Ukraine"/>
    <s v="Export"/>
    <s v="Pivdennyi"/>
    <s v="N/A"/>
  </r>
  <r>
    <s v="Gemini Maestro"/>
    <x v="7"/>
    <n v="6295"/>
    <s v="Bunge"/>
    <d v="2025-11-19T00:00:00"/>
    <x v="0"/>
    <x v="3"/>
    <s v="Egypt"/>
    <s v="Ukraine"/>
    <s v="Export"/>
    <s v="Pivdennyi"/>
    <s v="N/A"/>
  </r>
  <r>
    <s v="Argyroula Gs"/>
    <x v="1"/>
    <n v="30745"/>
    <s v="Kernel"/>
    <d v="2025-11-19T00:00:00"/>
    <x v="0"/>
    <x v="3"/>
    <s v="Israel"/>
    <s v="Ukraine"/>
    <s v="Export"/>
    <s v="Chornomorsk"/>
    <s v="Transbulk"/>
  </r>
  <r>
    <s v="Densa Derya"/>
    <x v="13"/>
    <n v="6600"/>
    <s v="N/A"/>
    <d v="2025-11-19T00:00:00"/>
    <x v="0"/>
    <x v="3"/>
    <s v="Spain"/>
    <s v="Ukraine"/>
    <s v="Export"/>
    <s v="Chornomorsk"/>
    <s v="Risoil-Ily"/>
  </r>
  <r>
    <s v="Gozo"/>
    <x v="4"/>
    <n v="27300"/>
    <s v="Zaria Trade"/>
    <d v="2025-11-19T00:00:00"/>
    <x v="0"/>
    <x v="3"/>
    <s v="Syria"/>
    <s v="Ukraine"/>
    <s v="Export"/>
    <s v="Pivdennyi"/>
    <s v="N/A"/>
  </r>
  <r>
    <s v="Etna"/>
    <x v="0"/>
    <n v="38500"/>
    <s v="Cfg"/>
    <d v="2025-11-20T00:00:00"/>
    <x v="0"/>
    <x v="3"/>
    <s v="Netherlands"/>
    <s v="Ukraine"/>
    <s v="Export"/>
    <s v="Chornomorsk"/>
    <s v="Risoil-Ily"/>
  </r>
  <r>
    <s v="Hasan"/>
    <x v="0"/>
    <n v="4824"/>
    <s v="N/A"/>
    <d v="2025-11-20T00:00:00"/>
    <x v="0"/>
    <x v="3"/>
    <s v="Turkey"/>
    <s v="Ukraine"/>
    <s v="Export"/>
    <s v="Pivdennyi"/>
    <s v="N/A"/>
  </r>
  <r>
    <s v="Sea Meray"/>
    <x v="1"/>
    <n v="37759"/>
    <s v="Louis Dreyfus"/>
    <d v="2025-11-20T00:00:00"/>
    <x v="0"/>
    <x v="3"/>
    <s v="Libya"/>
    <s v="Ukraine"/>
    <s v="Export"/>
    <s v="Odesa"/>
    <s v="Brooklyn"/>
  </r>
  <r>
    <s v="Niksar"/>
    <x v="2"/>
    <n v="2996"/>
    <s v="MHP"/>
    <d v="2025-11-20T00:00:00"/>
    <x v="0"/>
    <x v="3"/>
    <s v="Spain"/>
    <s v="Ukraine"/>
    <s v="Export"/>
    <s v="Odesa"/>
    <s v="Opctc"/>
  </r>
  <r>
    <s v="Fortune"/>
    <x v="2"/>
    <n v="18500"/>
    <s v="N/A"/>
    <s v="20.11.2025"/>
    <x v="0"/>
    <x v="3"/>
    <s v="India"/>
    <s v="Ukraine"/>
    <s v="Export"/>
    <s v="Pivdennyi"/>
    <s v="N/A"/>
  </r>
  <r>
    <s v="Amir Bey"/>
    <x v="1"/>
    <n v="6821"/>
    <s v="Adelon"/>
    <d v="2025-11-20T00:00:00"/>
    <x v="0"/>
    <x v="3"/>
    <s v="Lebanon"/>
    <s v="Ukraine"/>
    <s v="Export"/>
    <s v="Chornomorsk"/>
    <s v="Chornomorsk Trade Port"/>
  </r>
  <r>
    <s v="T Med"/>
    <x v="1"/>
    <n v="6009"/>
    <s v="Mve Prospera"/>
    <d v="2025-11-21T00:00:00"/>
    <x v="0"/>
    <x v="3"/>
    <s v="Greece"/>
    <s v="Ukraine"/>
    <s v="Export"/>
    <s v="Odesa"/>
    <s v="N/A"/>
  </r>
  <r>
    <s v="UBC Avilova"/>
    <x v="13"/>
    <n v="1649"/>
    <s v="Izmail-Transbulkterminal"/>
    <d v="2025-11-21T00:00:00"/>
    <x v="0"/>
    <x v="3"/>
    <s v="Bulgaria"/>
    <s v="Ukraine"/>
    <s v="Export"/>
    <s v="Izmail"/>
    <s v="N/A"/>
  </r>
  <r>
    <s v="NBL-027"/>
    <x v="1"/>
    <n v="1813"/>
    <s v="Nibulon"/>
    <s v="21.11.2025"/>
    <x v="0"/>
    <x v="3"/>
    <s v="Bulgaria"/>
    <s v="Ukraine"/>
    <s v="Export"/>
    <s v="Izmail"/>
    <s v="N/A"/>
  </r>
  <r>
    <s v="NBL-035"/>
    <x v="1"/>
    <n v="1559"/>
    <s v="Nibulon"/>
    <s v="21.11.2025"/>
    <x v="0"/>
    <x v="3"/>
    <s v="Bulgaria"/>
    <s v="Ukraine"/>
    <s v="Export"/>
    <s v="Izmail"/>
    <s v="N/A"/>
  </r>
  <r>
    <s v="New Ranger"/>
    <x v="2"/>
    <n v="6100"/>
    <s v="Allseeds"/>
    <d v="2025-11-22T00:00:00"/>
    <x v="0"/>
    <x v="3"/>
    <s v="France"/>
    <s v="Ukraine"/>
    <s v="Export"/>
    <s v="Pivdennyi"/>
    <s v="Abs"/>
  </r>
  <r>
    <s v="New Ranger"/>
    <x v="13"/>
    <n v="5900"/>
    <s v="Allseeds"/>
    <d v="2025-11-22T00:00:00"/>
    <x v="0"/>
    <x v="3"/>
    <s v="Bulgaria"/>
    <s v="Ukraine"/>
    <s v="Export"/>
    <s v="Pivdennyi"/>
    <s v="Abs"/>
  </r>
  <r>
    <s v="Friends Rs1"/>
    <x v="5"/>
    <n v="4384"/>
    <s v="B&amp;Y"/>
    <d v="2025-11-22T00:00:00"/>
    <x v="0"/>
    <x v="3"/>
    <s v="Lebanon"/>
    <s v="Ukraine"/>
    <s v="Export"/>
    <s v="Odesa"/>
    <s v="Brooklyn"/>
  </r>
  <r>
    <s v="Marla Orca"/>
    <x v="0"/>
    <n v="6395"/>
    <s v="Agro Fond"/>
    <d v="2025-11-22T00:00:00"/>
    <x v="0"/>
    <x v="3"/>
    <s v="Turkey"/>
    <s v="Ukraine"/>
    <s v="Export"/>
    <s v="Chornomorsk"/>
    <s v="Chornomorsk Trade Port"/>
  </r>
  <r>
    <s v="Athenai"/>
    <x v="1"/>
    <n v="6900"/>
    <s v="N/A"/>
    <d v="2025-11-22T00:00:00"/>
    <x v="0"/>
    <x v="3"/>
    <s v="Lebanon"/>
    <s v="Ukraine"/>
    <s v="Export"/>
    <s v="Pivdennyi"/>
    <s v="Tis-Grain"/>
  </r>
  <r>
    <s v="Gma Sultan"/>
    <x v="0"/>
    <n v="8500"/>
    <s v="Nibulon"/>
    <d v="2025-11-22T00:00:00"/>
    <x v="0"/>
    <x v="3"/>
    <s v="Turkey"/>
    <s v="Ukraine"/>
    <s v="Export"/>
    <s v="Chornomorsk"/>
    <s v="Framshipping"/>
  </r>
  <r>
    <s v="Irma S"/>
    <x v="1"/>
    <n v="30657"/>
    <s v="N/A"/>
    <d v="2025-11-22T00:00:00"/>
    <x v="0"/>
    <x v="3"/>
    <s v="Israel"/>
    <s v="Ukraine"/>
    <s v="Export"/>
    <s v="Pivdennyi"/>
    <s v="Neptune (Mv Cargo)"/>
  </r>
  <r>
    <s v="Sann Tro"/>
    <x v="1"/>
    <n v="25500"/>
    <s v="N/A"/>
    <d v="2025-11-22T00:00:00"/>
    <x v="0"/>
    <x v="3"/>
    <s v="Turkey"/>
    <s v="Ukraine"/>
    <s v="Export"/>
    <s v="Pivdennyi"/>
    <s v="Tis-Grain"/>
  </r>
  <r>
    <s v="Saracena"/>
    <x v="2"/>
    <n v="6000"/>
    <s v="Kernel"/>
    <d v="2025-11-22T00:00:00"/>
    <x v="0"/>
    <x v="3"/>
    <s v="Spain"/>
    <s v="Ukraine"/>
    <s v="Export"/>
    <s v="Chornomorsk"/>
    <s v="Tgt"/>
  </r>
  <r>
    <s v="Saracena"/>
    <x v="2"/>
    <n v="12000"/>
    <s v="Kernel"/>
    <d v="2025-11-22T00:00:00"/>
    <x v="0"/>
    <x v="3"/>
    <s v="Netherlands"/>
    <s v="Ukraine"/>
    <s v="Export"/>
    <s v="Chornomorsk"/>
    <s v="Tgt"/>
  </r>
  <r>
    <s v="Scotland Bay"/>
    <x v="4"/>
    <n v="27450"/>
    <s v="Kernel"/>
    <d v="2025-11-22T00:00:00"/>
    <x v="0"/>
    <x v="3"/>
    <s v="Egypt"/>
    <s v="Ukraine"/>
    <s v="Export"/>
    <s v="Chornomorsk"/>
    <s v="Transbulk"/>
  </r>
  <r>
    <s v="Huang Shan 16"/>
    <x v="2"/>
    <n v="19100"/>
    <s v="Cargill"/>
    <d v="2025-11-23T00:00:00"/>
    <x v="0"/>
    <x v="3"/>
    <s v="Netherlands"/>
    <s v="Ukraine"/>
    <s v="Export"/>
    <s v="Chornomorsk"/>
    <s v="Risoil-Ily"/>
  </r>
  <r>
    <s v="Ata Voyager"/>
    <x v="2"/>
    <n v="9000"/>
    <s v="Bunge"/>
    <d v="2025-11-23T00:00:00"/>
    <x v="0"/>
    <x v="3"/>
    <s v="Italy"/>
    <s v="Ukraine"/>
    <s v="Export"/>
    <s v="Odesa"/>
    <s v="Opctc"/>
  </r>
  <r>
    <s v="Firtina S"/>
    <x v="3"/>
    <n v="1672"/>
    <s v="N/A"/>
    <d v="2025-11-23T00:00:00"/>
    <x v="0"/>
    <x v="3"/>
    <s v="Turkey"/>
    <s v="Ukraine"/>
    <s v="Export"/>
    <s v="Chornomorsk"/>
    <s v="Tek-Trans Group Forward"/>
  </r>
  <r>
    <s v="Aboudi D"/>
    <x v="4"/>
    <n v="8167"/>
    <s v="Cfg"/>
    <d v="2025-11-23T00:00:00"/>
    <x v="0"/>
    <x v="3"/>
    <s v="Yemen"/>
    <s v="Ukraine"/>
    <s v="Export"/>
    <s v="Pivdennyi"/>
    <s v="N/A"/>
  </r>
  <r>
    <s v="Lady Lavela"/>
    <x v="4"/>
    <n v="27450"/>
    <s v="Viterra (Glencore)"/>
    <d v="2025-11-23T00:00:00"/>
    <x v="0"/>
    <x v="3"/>
    <s v="Tunisia"/>
    <s v="Ukraine"/>
    <s v="Export"/>
    <s v="Chornomorsk"/>
    <s v="Igt"/>
  </r>
  <r>
    <s v="Alkadi Bey"/>
    <x v="1"/>
    <n v="20800"/>
    <s v="ADM"/>
    <d v="2025-11-23T00:00:00"/>
    <x v="0"/>
    <x v="3"/>
    <s v="Lebanon"/>
    <s v="Ukraine"/>
    <s v="Export"/>
    <s v="Odesa"/>
    <s v="Ukrelevatorprom"/>
  </r>
  <r>
    <s v="Golden Leo"/>
    <x v="1"/>
    <n v="6428"/>
    <s v="Region Grain Company"/>
    <d v="2025-11-23T00:00:00"/>
    <x v="0"/>
    <x v="3"/>
    <s v="Turkey"/>
    <s v="Ukraine"/>
    <s v="Export"/>
    <s v="Chornomorsk"/>
    <s v="Chornomorsk Trade Port"/>
  </r>
  <r>
    <s v="Amira Rafif"/>
    <x v="4"/>
    <n v="30550"/>
    <s v="B&amp;Y"/>
    <d v="2025-11-23T00:00:00"/>
    <x v="0"/>
    <x v="3"/>
    <s v="Algeria"/>
    <s v="Ukraine"/>
    <s v="Export"/>
    <s v="Odesa"/>
    <s v="Brooklyn"/>
  </r>
  <r>
    <s v="Fk Hatice"/>
    <x v="1"/>
    <n v="5311"/>
    <s v="Adelon"/>
    <d v="2025-11-23T00:00:00"/>
    <x v="0"/>
    <x v="3"/>
    <s v="Lebanon"/>
    <s v="Ukraine"/>
    <s v="Export"/>
    <s v="Chornomorsk"/>
    <s v="Chornomorsk Trade Port"/>
  </r>
  <r>
    <s v="Hamid S"/>
    <x v="14"/>
    <n v="6323"/>
    <s v="Cropfield"/>
    <d v="2025-11-23T00:00:00"/>
    <x v="0"/>
    <x v="3"/>
    <s v="Turkey"/>
    <s v="Ukraine"/>
    <s v="Export"/>
    <s v="Chornomorsk"/>
    <s v="Risoil-Ily"/>
  </r>
  <r>
    <s v="Ahmet Can"/>
    <x v="0"/>
    <n v="3001"/>
    <s v="Cropfield"/>
    <d v="2025-11-24T00:00:00"/>
    <x v="0"/>
    <x v="3"/>
    <s v="Greece"/>
    <s v="Ukraine"/>
    <s v="Export"/>
    <s v="Odesa"/>
    <s v="N/A"/>
  </r>
  <r>
    <s v="Alina"/>
    <x v="1"/>
    <n v="3520"/>
    <s v="N/A"/>
    <d v="2025-11-24T00:00:00"/>
    <x v="0"/>
    <x v="3"/>
    <s v="Greece"/>
    <s v="Ukraine"/>
    <s v="Export"/>
    <s v="Odesa"/>
    <s v="N/A"/>
  </r>
  <r>
    <s v="Yucatan"/>
    <x v="6"/>
    <n v="2238"/>
    <s v="ADM"/>
    <d v="2025-11-24T00:00:00"/>
    <x v="0"/>
    <x v="3"/>
    <s v="Turkey"/>
    <s v="Ukraine"/>
    <s v="Export"/>
    <s v="Pivdennyi"/>
    <s v="N/A"/>
  </r>
  <r>
    <s v="Global Arsenal"/>
    <x v="0"/>
    <n v="4101"/>
    <s v="Cfg"/>
    <d v="2025-11-24T00:00:00"/>
    <x v="0"/>
    <x v="3"/>
    <s v="Tunisia"/>
    <s v="Ukraine"/>
    <s v="Export"/>
    <s v="Chornomorsk"/>
    <s v="Eco Resource Hold. (Olir Grain)"/>
  </r>
  <r>
    <s v="Global Arsenal"/>
    <x v="1"/>
    <n v="26538"/>
    <s v="Cfg"/>
    <d v="2025-11-24T00:00:00"/>
    <x v="0"/>
    <x v="3"/>
    <s v="Tunisia"/>
    <s v="Ukraine"/>
    <s v="Export"/>
    <s v="Chornomorsk"/>
    <s v="Eco Resource Hold. (Olir Grain)"/>
  </r>
  <r>
    <s v="Nj Jupiter"/>
    <x v="1"/>
    <n v="50039"/>
    <s v="Arista Trading"/>
    <d v="2025-11-24T00:00:00"/>
    <x v="0"/>
    <x v="3"/>
    <s v="Turkey"/>
    <s v="Ukraine"/>
    <s v="Export"/>
    <s v="Pivdennyi"/>
    <s v="N/A"/>
  </r>
  <r>
    <s v="Dema"/>
    <x v="1"/>
    <n v="32600"/>
    <s v="N/A"/>
    <d v="2025-11-24T00:00:00"/>
    <x v="0"/>
    <x v="3"/>
    <s v="Tunisia"/>
    <s v="Ukraine"/>
    <s v="Export"/>
    <s v="Chornomorsk"/>
    <s v="Transbulk"/>
  </r>
  <r>
    <s v="At 27"/>
    <x v="1"/>
    <n v="24750"/>
    <s v="Agroprosperis"/>
    <d v="2025-11-24T00:00:00"/>
    <x v="0"/>
    <x v="3"/>
    <s v="Italy"/>
    <s v="Ukraine"/>
    <s v="Export"/>
    <s v="Pivdennyi"/>
    <s v="N/A"/>
  </r>
  <r>
    <s v="Act-35"/>
    <x v="1"/>
    <n v="1147"/>
    <s v="ADM"/>
    <s v="24.11.2025"/>
    <x v="0"/>
    <x v="3"/>
    <s v="Bulgaria"/>
    <s v="Ukraine"/>
    <s v="Export"/>
    <s v="Izmail"/>
    <s v="N/A"/>
  </r>
  <r>
    <s v="Act 31"/>
    <x v="1"/>
    <n v="1160"/>
    <s v="ADM"/>
    <s v="24.11.2025"/>
    <x v="0"/>
    <x v="3"/>
    <s v="Bulgaria"/>
    <s v="Ukraine"/>
    <s v="Export"/>
    <s v="Izmail"/>
    <s v="N/A"/>
  </r>
  <r>
    <s v="Act 36"/>
    <x v="1"/>
    <n v="1041"/>
    <s v="ADM"/>
    <s v="24.11.2025"/>
    <x v="0"/>
    <x v="3"/>
    <s v="Bulgaria"/>
    <s v="Ukraine"/>
    <s v="Export"/>
    <s v="Izmail"/>
    <s v="N/A"/>
  </r>
  <r>
    <s v="Act 9"/>
    <x v="1"/>
    <n v="1146"/>
    <s v="ADM"/>
    <s v="24.11.2025"/>
    <x v="0"/>
    <x v="3"/>
    <s v="Bulgaria"/>
    <s v="Ukraine"/>
    <s v="Export"/>
    <s v="Izmail"/>
    <s v="N/A"/>
  </r>
  <r>
    <s v="Act 3"/>
    <x v="1"/>
    <n v="1241"/>
    <s v="ADM"/>
    <s v="24.11.2025"/>
    <x v="0"/>
    <x v="3"/>
    <s v="Bulgaria"/>
    <s v="Ukraine"/>
    <s v="Export"/>
    <s v="Izmail"/>
    <s v="N/A"/>
  </r>
  <r>
    <s v="Act 45"/>
    <x v="1"/>
    <n v="1054"/>
    <s v="ADM"/>
    <s v="24.11.2025"/>
    <x v="0"/>
    <x v="3"/>
    <s v="Bulgaria"/>
    <s v="Ukraine"/>
    <s v="Export"/>
    <s v="Izmail"/>
    <s v="N/A"/>
  </r>
  <r>
    <s v="Ant"/>
    <x v="1"/>
    <n v="4706"/>
    <s v="Westchem"/>
    <d v="2025-11-25T00:00:00"/>
    <x v="0"/>
    <x v="3"/>
    <s v="Greece"/>
    <s v="Ukraine"/>
    <s v="Export"/>
    <s v="Odesa"/>
    <s v="N/A"/>
  </r>
  <r>
    <s v="Safeen Al Nour"/>
    <x v="1"/>
    <n v="61177"/>
    <s v="Louis Dreyfus"/>
    <d v="2025-11-25T00:00:00"/>
    <x v="0"/>
    <x v="3"/>
    <s v="United Kingdom"/>
    <s v="Ukraine"/>
    <s v="Export"/>
    <s v="Pivdennyi"/>
    <s v="Borivage"/>
  </r>
  <r>
    <s v="Poyraz"/>
    <x v="14"/>
    <n v="2664"/>
    <s v="Izmail-Transbulkterminal"/>
    <d v="2025-11-26T00:00:00"/>
    <x v="0"/>
    <x v="3"/>
    <s v="Turkey"/>
    <s v="Ukraine"/>
    <s v="Export"/>
    <s v="Izmail"/>
    <s v="N/A"/>
  </r>
  <r>
    <s v="Lotus"/>
    <x v="0"/>
    <n v="2811"/>
    <s v="Agro Fond"/>
    <d v="2025-11-26T00:00:00"/>
    <x v="0"/>
    <x v="3"/>
    <s v="Turkey"/>
    <s v="Ukraine"/>
    <s v="Export"/>
    <s v="Izmail"/>
    <s v="N/A"/>
  </r>
  <r>
    <s v="Kapitan Shyriagin"/>
    <x v="5"/>
    <n v="6001"/>
    <s v="N/A"/>
    <s v="26.11.2025"/>
    <x v="0"/>
    <x v="3"/>
    <s v="Syria"/>
    <s v="Ukraine"/>
    <s v="Export"/>
    <s v="Izmail"/>
    <s v="N/A"/>
  </r>
  <r>
    <s v="NBL-025"/>
    <x v="1"/>
    <n v="1780"/>
    <s v="Nibulon"/>
    <s v="26.11.2025"/>
    <x v="0"/>
    <x v="3"/>
    <s v="Bulgaria"/>
    <s v="Ukraine"/>
    <s v="Export"/>
    <s v="Izmail"/>
    <s v="N/A"/>
  </r>
  <r>
    <s v="Ladonna"/>
    <x v="0"/>
    <n v="20757"/>
    <s v="N/A"/>
    <d v="2025-11-27T00:00:00"/>
    <x v="0"/>
    <x v="3"/>
    <s v="Turkey"/>
    <s v="Ukraine"/>
    <s v="Export"/>
    <s v="Odesa"/>
    <s v="N/A"/>
  </r>
  <r>
    <s v="Ak Glorious"/>
    <x v="4"/>
    <n v="7500"/>
    <s v="Nibulon"/>
    <d v="2025-11-27T00:00:00"/>
    <x v="0"/>
    <x v="3"/>
    <s v="Libya"/>
    <s v="Ukraine"/>
    <s v="Export"/>
    <s v="Izmail"/>
    <s v="N/A"/>
  </r>
  <r>
    <s v="Lady Zehma"/>
    <x v="1"/>
    <n v="30334"/>
    <s v="Cargill"/>
    <d v="2025-11-27T00:00:00"/>
    <x v="0"/>
    <x v="3"/>
    <s v="Italy"/>
    <s v="Ukraine"/>
    <s v="Export"/>
    <s v="Pivdennyi"/>
    <s v="N/A"/>
  </r>
  <r>
    <s v="Stellar"/>
    <x v="2"/>
    <n v="5000"/>
    <s v="Gidrosend"/>
    <d v="2025-11-27T00:00:00"/>
    <x v="0"/>
    <x v="3"/>
    <s v="Turkey"/>
    <s v="Ukraine"/>
    <s v="Export"/>
    <s v="Pivdennyi"/>
    <s v="N/A"/>
  </r>
  <r>
    <s v="Safi Fortune"/>
    <x v="14"/>
    <n v="14700"/>
    <s v="ADM"/>
    <d v="2025-11-27T00:00:00"/>
    <x v="0"/>
    <x v="3"/>
    <s v="Turkey"/>
    <s v="Ukraine"/>
    <s v="Export"/>
    <s v="Chornomorsk"/>
    <s v="Svt Terminal"/>
  </r>
  <r>
    <s v="Safi Fortune"/>
    <x v="7"/>
    <n v="6595"/>
    <s v="ADM"/>
    <d v="2025-11-27T00:00:00"/>
    <x v="0"/>
    <x v="3"/>
    <s v="Turkey"/>
    <s v="Ukraine"/>
    <s v="Export"/>
    <s v="Chornomorsk"/>
    <s v="Svt Terminal"/>
  </r>
  <r>
    <s v="Ah Union"/>
    <x v="1"/>
    <n v="64245"/>
    <s v="N/A"/>
    <d v="2025-11-27T00:00:00"/>
    <x v="0"/>
    <x v="3"/>
    <s v="Spain"/>
    <s v="Ukraine"/>
    <s v="Export"/>
    <s v="Chornomorsk"/>
    <s v="Transbulk"/>
  </r>
  <r>
    <s v="Sara Rs"/>
    <x v="17"/>
    <n v="7000"/>
    <s v="N/A"/>
    <d v="2025-11-27T00:00:00"/>
    <x v="0"/>
    <x v="3"/>
    <s v="Syria"/>
    <s v="Ukraine"/>
    <s v="Export"/>
    <s v="Chornomorsk"/>
    <s v="Chornomorsk Trade Port"/>
  </r>
  <r>
    <s v="Lady Sema"/>
    <x v="14"/>
    <n v="12906"/>
    <s v="Bunge"/>
    <d v="2025-11-27T00:00:00"/>
    <x v="0"/>
    <x v="3"/>
    <s v="Spain"/>
    <s v="Ukraine"/>
    <s v="Export"/>
    <s v="Pivdennyi"/>
    <s v="N/A"/>
  </r>
  <r>
    <s v="Al Karrar"/>
    <x v="1"/>
    <n v="10600"/>
    <s v="Cfg"/>
    <d v="2025-11-27T00:00:00"/>
    <x v="0"/>
    <x v="3"/>
    <s v="Lebanon"/>
    <s v="Ukraine"/>
    <s v="Export"/>
    <s v="Chornomorsk"/>
    <s v="Eco Resource Hold. (Olir Grain)"/>
  </r>
  <r>
    <s v="Al Karrar"/>
    <x v="4"/>
    <n v="14700"/>
    <s v="Cfg"/>
    <d v="2025-11-27T00:00:00"/>
    <x v="0"/>
    <x v="3"/>
    <s v="Lebanon"/>
    <s v="Ukraine"/>
    <s v="Export"/>
    <s v="Chornomorsk"/>
    <s v="Eco Resource Hold. (Olir Grain)"/>
  </r>
  <r>
    <s v="Almeray"/>
    <x v="1"/>
    <n v="32000"/>
    <s v="Kernel"/>
    <d v="2025-11-27T00:00:00"/>
    <x v="0"/>
    <x v="3"/>
    <s v="Libya"/>
    <s v="Ukraine"/>
    <s v="Export"/>
    <s v="Chornomorsk"/>
    <s v="Transbulk"/>
  </r>
  <r>
    <s v="Ocean Legend"/>
    <x v="14"/>
    <n v="4361"/>
    <s v="LNZ"/>
    <d v="2025-11-27T00:00:00"/>
    <x v="0"/>
    <x v="3"/>
    <s v="Turkey"/>
    <s v="Ukraine"/>
    <s v="Export"/>
    <s v="Chornomorsk"/>
    <s v="Chornomorsk Trade Port"/>
  </r>
  <r>
    <s v="Amira Nora"/>
    <x v="4"/>
    <n v="31496"/>
    <s v="Cargill"/>
    <d v="2025-11-27T00:00:00"/>
    <x v="0"/>
    <x v="3"/>
    <s v="Algeria"/>
    <s v="Ukraine"/>
    <s v="Export"/>
    <s v="Pivdennyi"/>
    <s v="N/A"/>
  </r>
  <r>
    <s v="Ds Sofie Bulker"/>
    <x v="1"/>
    <n v="27750"/>
    <s v="Viterra (Glencore)"/>
    <d v="2025-11-27T00:00:00"/>
    <x v="0"/>
    <x v="3"/>
    <s v="Italy"/>
    <s v="Ukraine"/>
    <s v="Export"/>
    <s v="Chornomorsk"/>
    <s v="Igt"/>
  </r>
  <r>
    <s v="Kubrosli Y"/>
    <x v="1"/>
    <n v="6549"/>
    <s v="N/A"/>
    <d v="2025-11-27T00:00:00"/>
    <x v="0"/>
    <x v="3"/>
    <s v="Cyprus"/>
    <s v="Ukraine"/>
    <s v="Export"/>
    <s v="Chornomorsk"/>
    <s v="Transservice 2008"/>
  </r>
  <r>
    <s v="Kubrosli Y"/>
    <x v="5"/>
    <n v="3428"/>
    <s v="N/A"/>
    <d v="2025-11-27T00:00:00"/>
    <x v="0"/>
    <x v="3"/>
    <s v="Cyprus"/>
    <s v="Ukraine"/>
    <s v="Export"/>
    <s v="Chornomorsk"/>
    <s v="Transservice 2008"/>
  </r>
  <r>
    <s v="Mera Queen"/>
    <x v="4"/>
    <n v="4950"/>
    <s v="MHP"/>
    <d v="2025-11-27T00:00:00"/>
    <x v="0"/>
    <x v="3"/>
    <s v="Greece"/>
    <s v="Ukraine"/>
    <s v="Export"/>
    <s v="Chornomorsk"/>
    <s v="Risoil-Ily"/>
  </r>
  <r>
    <s v="Mustafa Bey"/>
    <x v="1"/>
    <n v="25000"/>
    <s v="Agroprosperis"/>
    <d v="2025-11-27T00:00:00"/>
    <x v="0"/>
    <x v="3"/>
    <s v="Italy"/>
    <s v="Ukraine"/>
    <s v="Export"/>
    <s v="Pivdennyi"/>
    <s v="Tis-Grain"/>
  </r>
  <r>
    <s v="Angela"/>
    <x v="0"/>
    <n v="4484"/>
    <s v="Agromino"/>
    <d v="2025-11-27T00:00:00"/>
    <x v="0"/>
    <x v="3"/>
    <s v="Turkey"/>
    <s v="Ukraine"/>
    <s v="Export"/>
    <s v="Chornomorsk"/>
    <s v="Trans-Agro"/>
  </r>
  <r>
    <s v="UBC Mechnikov"/>
    <x v="2"/>
    <n v="2502"/>
    <s v="N/A"/>
    <d v="2025-11-28T00:00:00"/>
    <x v="0"/>
    <x v="3"/>
    <s v="Romania"/>
    <s v="Ukraine"/>
    <s v="Export"/>
    <s v="Izmail"/>
    <s v="N/A"/>
  </r>
  <r>
    <s v="Gabriela H"/>
    <x v="1"/>
    <n v="6800"/>
    <s v="Glenport"/>
    <s v="28.11.2025"/>
    <x v="0"/>
    <x v="3"/>
    <s v="Lebanon"/>
    <s v="Ukraine"/>
    <s v="Export"/>
    <s v="Odesa"/>
    <s v="N/A"/>
  </r>
  <r>
    <s v="Ezmoce"/>
    <x v="7"/>
    <n v="3001"/>
    <s v="N/A"/>
    <d v="2025-11-28T00:00:00"/>
    <x v="0"/>
    <x v="3"/>
    <s v="Italy"/>
    <s v="Ukraine"/>
    <s v="Export"/>
    <s v="Chornomorsk"/>
    <s v="Tek-Trans Group Forward"/>
  </r>
  <r>
    <s v="Highland A"/>
    <x v="1"/>
    <n v="12437"/>
    <s v="Adelon"/>
    <d v="2025-11-28T00:00:00"/>
    <x v="0"/>
    <x v="3"/>
    <s v="Lebanon"/>
    <s v="Ukraine"/>
    <s v="Export"/>
    <s v="Chornomorsk"/>
    <s v="Chornomorsk Trade Port"/>
  </r>
  <r>
    <s v="Majestic Noor"/>
    <x v="1"/>
    <n v="26600"/>
    <s v="Cfg"/>
    <d v="2025-11-28T00:00:00"/>
    <x v="0"/>
    <x v="3"/>
    <s v="Tunisia"/>
    <s v="Ukraine"/>
    <s v="Export"/>
    <s v="Chornomorsk"/>
    <s v="Risoil-Ily"/>
  </r>
  <r>
    <s v="Zeko Y"/>
    <x v="3"/>
    <n v="7015"/>
    <s v="Abbey Global"/>
    <d v="2025-11-28T00:00:00"/>
    <x v="0"/>
    <x v="3"/>
    <s v="Turkey"/>
    <s v="Ukraine"/>
    <s v="Export"/>
    <s v="Chornomorsk"/>
    <s v="Transservice 2008"/>
  </r>
  <r>
    <s v="Hana H"/>
    <x v="1"/>
    <n v="5843"/>
    <s v="N/A"/>
    <d v="2025-11-28T00:00:00"/>
    <x v="0"/>
    <x v="3"/>
    <s v="Cyprus"/>
    <s v="Ukraine"/>
    <s v="Export"/>
    <s v="Chornomorsk"/>
    <s v="Chornomorsk Trade Port"/>
  </r>
  <r>
    <s v="Miro G"/>
    <x v="4"/>
    <n v="27500"/>
    <s v="Nibulon"/>
    <d v="2025-11-29T00:00:00"/>
    <x v="0"/>
    <x v="3"/>
    <s v="Algeria"/>
    <s v="Ukraine"/>
    <s v="Export"/>
    <s v="Pivdennyi"/>
    <s v="N/A"/>
  </r>
  <r>
    <s v="Selvana"/>
    <x v="1"/>
    <n v="31200"/>
    <s v="Kernel"/>
    <d v="2025-11-29T00:00:00"/>
    <x v="0"/>
    <x v="3"/>
    <s v="Turkey"/>
    <s v="Ukraine"/>
    <s v="Export"/>
    <s v="Chornomorsk"/>
    <s v="Transbulk"/>
  </r>
  <r>
    <s v="Seahorse"/>
    <x v="0"/>
    <n v="7459"/>
    <s v="Cetus Trade"/>
    <d v="2025-11-29T00:00:00"/>
    <x v="0"/>
    <x v="3"/>
    <s v="Turkey"/>
    <s v="Ukraine"/>
    <s v="Export"/>
    <s v="Chornomorsk"/>
    <s v="Chornomorsk Trade Port"/>
  </r>
  <r>
    <s v="White Star"/>
    <x v="0"/>
    <n v="8350"/>
    <s v="N/A"/>
    <d v="2025-11-29T00:00:00"/>
    <x v="0"/>
    <x v="3"/>
    <s v="Turkey"/>
    <s v="Ukraine"/>
    <s v="Export"/>
    <s v="Chornomorsk"/>
    <s v="Eco Resource Hold. (Olir Grain)"/>
  </r>
  <r>
    <s v="Prince Hadi"/>
    <x v="1"/>
    <n v="24200"/>
    <s v="Kernel"/>
    <d v="2025-11-29T00:00:00"/>
    <x v="0"/>
    <x v="3"/>
    <s v="Italy"/>
    <s v="Ukraine"/>
    <s v="Export"/>
    <s v="Chornomorsk"/>
    <s v="Transbulk"/>
  </r>
  <r>
    <s v="Amar Meray"/>
    <x v="1"/>
    <n v="28622"/>
    <s v="Cofco"/>
    <s v="29.11.2025"/>
    <x v="0"/>
    <x v="3"/>
    <s v="Italy"/>
    <s v="Ukraine"/>
    <s v="Export"/>
    <s v="Pivdennyi"/>
    <s v="N/A"/>
  </r>
  <r>
    <s v="Ak Liza"/>
    <x v="0"/>
    <n v="29706"/>
    <s v="N/A"/>
    <d v="2025-11-30T00:00:00"/>
    <x v="0"/>
    <x v="3"/>
    <s v="Germany"/>
    <s v="Ukraine"/>
    <s v="Export"/>
    <s v="Odesa"/>
    <s v="N/A"/>
  </r>
  <r>
    <s v="Sithonia II"/>
    <x v="4"/>
    <n v="6422"/>
    <s v="N/A"/>
    <d v="2025-11-30T00:00:00"/>
    <x v="0"/>
    <x v="3"/>
    <s v="Italy"/>
    <s v="Ukraine"/>
    <s v="Export"/>
    <s v="Reni"/>
    <s v="N/A"/>
  </r>
  <r>
    <s v="Amar Glyfada"/>
    <x v="1"/>
    <n v="29000"/>
    <s v="Viterra (Glencore)"/>
    <d v="2025-11-30T00:00:00"/>
    <x v="0"/>
    <x v="3"/>
    <s v="Turkey"/>
    <s v="Ukraine"/>
    <s v="Export"/>
    <s v="Chornomorsk"/>
    <s v="Igt"/>
  </r>
  <r>
    <s v="Amoy Action"/>
    <x v="14"/>
    <n v="26322"/>
    <s v="N/A"/>
    <d v="2025-11-30T00:00:00"/>
    <x v="0"/>
    <x v="3"/>
    <s v="China"/>
    <s v="Ukraine"/>
    <s v="Export"/>
    <s v="Pivdennyi"/>
    <s v="N/A"/>
  </r>
  <r>
    <s v="Amoy Action"/>
    <x v="7"/>
    <n v="18900"/>
    <s v="N/A"/>
    <d v="2025-11-30T00:00:00"/>
    <x v="0"/>
    <x v="3"/>
    <s v="China"/>
    <s v="Ukraine"/>
    <s v="Export"/>
    <s v="Pivdennyi"/>
    <s v="N/A"/>
  </r>
  <r>
    <s v="Vitis"/>
    <x v="2"/>
    <n v="5900"/>
    <s v="Kernel"/>
    <d v="2025-11-30T00:00:00"/>
    <x v="0"/>
    <x v="3"/>
    <s v="Italy"/>
    <s v="Ukraine"/>
    <s v="Export"/>
    <s v="Chornomorsk"/>
    <s v="Tgt"/>
  </r>
  <r>
    <s v="Norman"/>
    <x v="2"/>
    <n v="9000"/>
    <s v="Bunge"/>
    <d v="2025-11-30T00:00:00"/>
    <x v="0"/>
    <x v="3"/>
    <s v="Egypt"/>
    <s v="Ukraine"/>
    <s v="Export"/>
    <s v="Odesa"/>
    <s v="Opctc"/>
  </r>
  <r>
    <s v="Densa Defne"/>
    <x v="13"/>
    <n v="6000"/>
    <s v="Allseeds"/>
    <s v="30.11.2025"/>
    <x v="0"/>
    <x v="3"/>
    <s v="Italy"/>
    <s v="Ukraine"/>
    <s v="Export"/>
    <s v="Pivdennyi"/>
    <s v="N/A"/>
  </r>
  <r>
    <s v="Ultramed"/>
    <x v="1"/>
    <n v="18171"/>
    <s v="MHP"/>
    <s v="30.11.2025"/>
    <x v="0"/>
    <x v="3"/>
    <s v="Turkey"/>
    <s v="Ukraine"/>
    <s v="Export"/>
    <s v="Odesa"/>
    <s v="N/A"/>
  </r>
  <r>
    <s v="Lucky Effie"/>
    <x v="0"/>
    <n v="15521"/>
    <s v="ADM"/>
    <d v="2025-12-01T00:00:00"/>
    <x v="0"/>
    <x v="4"/>
    <s v="Netherlands"/>
    <s v="Ukraine"/>
    <s v="Export"/>
    <s v="Odesa"/>
    <s v="Ukrelevatorprom"/>
  </r>
  <r>
    <s v="Ameray"/>
    <x v="5"/>
    <n v="25000"/>
    <s v="Kernel"/>
    <d v="2025-12-01T00:00:00"/>
    <x v="0"/>
    <x v="4"/>
    <s v="Turkey"/>
    <s v="Ukraine"/>
    <s v="Export"/>
    <s v="Chornomorsk"/>
    <s v="Transbulk"/>
  </r>
  <r>
    <s v="Sundry"/>
    <x v="1"/>
    <n v="6400"/>
    <s v="N/A"/>
    <d v="2025-12-01T00:00:00"/>
    <x v="0"/>
    <x v="4"/>
    <s v="Cyprus"/>
    <s v="Ukraine"/>
    <s v="Export"/>
    <s v="Chornomorsk"/>
    <s v="Chornomorsk Trade Port"/>
  </r>
  <r>
    <s v="Blue Chem"/>
    <x v="2"/>
    <n v="6600"/>
    <s v="Kernel"/>
    <d v="2025-12-01T00:00:00"/>
    <x v="0"/>
    <x v="4"/>
    <s v="Spain"/>
    <s v="Ukraine"/>
    <s v="Export"/>
    <s v="Chornomorsk"/>
    <s v="Igt"/>
  </r>
  <r>
    <s v="Barbaros Hayrettin Vardal"/>
    <x v="2"/>
    <n v="5400"/>
    <s v="N/A"/>
    <d v="2025-12-01T00:00:00"/>
    <x v="0"/>
    <x v="4"/>
    <s v="Italy"/>
    <s v="Ukraine"/>
    <s v="Export"/>
    <s v="Chornomorsk"/>
    <s v="Risoil-Ily"/>
  </r>
  <r>
    <s v="Oris Helga"/>
    <x v="13"/>
    <n v="6500"/>
    <s v="Kernel"/>
    <s v="02.12.2025"/>
    <x v="0"/>
    <x v="4"/>
    <s v="Bulgaria"/>
    <s v="Ukraine"/>
    <s v="Export"/>
    <s v="Chornomorsk"/>
    <s v="Tgt"/>
  </r>
  <r>
    <s v="Lucky Effie"/>
    <x v="9"/>
    <n v="46479"/>
    <s v="ADM"/>
    <d v="2025-12-02T00:00:00"/>
    <x v="0"/>
    <x v="4"/>
    <s v="Netherlands"/>
    <s v="Ukraine"/>
    <s v="Export"/>
    <s v="Odesa"/>
    <s v="Ukrelevatorprom"/>
  </r>
  <r>
    <s v="Envar"/>
    <x v="0"/>
    <n v="4094"/>
    <s v="N/A"/>
    <d v="2025-12-02T00:00:00"/>
    <x v="0"/>
    <x v="4"/>
    <s v="Greece"/>
    <s v="Ukraine"/>
    <s v="Export"/>
    <s v="Odesa"/>
    <s v="N/A"/>
  </r>
  <r>
    <s v="King M"/>
    <x v="1"/>
    <n v="29165"/>
    <s v="Arista Trading"/>
    <d v="2025-12-02T00:00:00"/>
    <x v="0"/>
    <x v="4"/>
    <s v="Turkey"/>
    <s v="Ukraine"/>
    <s v="Export"/>
    <s v="Pivdennyi"/>
    <s v="N/A"/>
  </r>
  <r>
    <s v="Anna Elisabeth"/>
    <x v="4"/>
    <n v="54000"/>
    <s v="Louis Dreyfus"/>
    <d v="2025-12-02T00:00:00"/>
    <x v="0"/>
    <x v="4"/>
    <s v="Yemen"/>
    <s v="Ukraine"/>
    <s v="Export"/>
    <s v="Odesa"/>
    <s v="Brooklyn"/>
  </r>
  <r>
    <s v="Caroline"/>
    <x v="2"/>
    <n v="44000"/>
    <s v="Kernel"/>
    <d v="2025-12-02T00:00:00"/>
    <x v="0"/>
    <x v="4"/>
    <s v="India"/>
    <s v="Ukraine"/>
    <s v="Export"/>
    <s v="Pivdennyi"/>
    <s v="Oet"/>
  </r>
  <r>
    <s v="Progress IV"/>
    <x v="1"/>
    <n v="6200"/>
    <s v="Adelon"/>
    <d v="2025-12-02T00:00:00"/>
    <x v="0"/>
    <x v="4"/>
    <s v="Italy"/>
    <s v="Ukraine"/>
    <s v="Export"/>
    <s v="Chornomorsk"/>
    <s v="N/A"/>
  </r>
  <r>
    <s v="Jumard"/>
    <x v="1"/>
    <n v="28800"/>
    <s v="Nibulon"/>
    <d v="2025-12-02T00:00:00"/>
    <x v="0"/>
    <x v="4"/>
    <s v="Italy"/>
    <s v="Ukraine"/>
    <s v="Export"/>
    <s v="Pivdennyi"/>
    <s v="Tis-Grain"/>
  </r>
  <r>
    <s v="Ssi Invincible II"/>
    <x v="1"/>
    <n v="50362"/>
    <s v="Cargill"/>
    <d v="2025-12-02T00:00:00"/>
    <x v="0"/>
    <x v="4"/>
    <s v="South Korea"/>
    <s v="Ukraine"/>
    <s v="Export"/>
    <s v="Pivdennyi"/>
    <s v="Neptune (Mv Cargo)"/>
  </r>
  <r>
    <s v="UBC Avilova"/>
    <x v="13"/>
    <n v="2099"/>
    <s v="Izmail-Transbulkterminal"/>
    <d v="2025-12-02T00:00:00"/>
    <x v="0"/>
    <x v="4"/>
    <s v="Bulgaria"/>
    <s v="Ukraine"/>
    <s v="Export"/>
    <s v="Izmail"/>
    <s v="N/A"/>
  </r>
  <r>
    <s v="Queen Star"/>
    <x v="1"/>
    <n v="7000"/>
    <s v="ADM"/>
    <d v="2025-12-02T00:00:00"/>
    <x v="0"/>
    <x v="4"/>
    <s v="Cyprus"/>
    <s v="Ukraine"/>
    <s v="Export"/>
    <s v="Odesa"/>
    <s v="Ukrelevatorprom"/>
  </r>
  <r>
    <s v="Able"/>
    <x v="0"/>
    <n v="6138"/>
    <s v="Mve Prospera"/>
    <d v="2025-12-03T00:00:00"/>
    <x v="0"/>
    <x v="4"/>
    <s v="Turkey"/>
    <s v="Ukraine"/>
    <s v="Export"/>
    <s v="Odesa"/>
    <s v="N/A"/>
  </r>
  <r>
    <s v="Gottlieb"/>
    <x v="1"/>
    <n v="10000"/>
    <s v="N/A"/>
    <d v="2025-12-03T00:00:00"/>
    <x v="0"/>
    <x v="4"/>
    <s v="Greece"/>
    <s v="Ukraine"/>
    <s v="Export"/>
    <s v="Odesa"/>
    <s v="N/A"/>
  </r>
  <r>
    <s v="Lugano"/>
    <x v="1"/>
    <n v="27214"/>
    <s v="ADM"/>
    <d v="2025-12-03T00:00:00"/>
    <x v="0"/>
    <x v="4"/>
    <s v="Turkey"/>
    <s v="Ukraine"/>
    <s v="Export"/>
    <s v="Odesa"/>
    <s v="N/A"/>
  </r>
  <r>
    <s v="Great Glory"/>
    <x v="4"/>
    <n v="17700"/>
    <s v="Cfg"/>
    <d v="2025-12-03T00:00:00"/>
    <x v="0"/>
    <x v="4"/>
    <s v="Syria"/>
    <s v="Ukraine"/>
    <s v="Export"/>
    <s v="Chornomorsk"/>
    <s v="Eco Resource Hold. (Olir Grain)"/>
  </r>
  <r>
    <s v="Great Glory"/>
    <x v="4"/>
    <n v="10800"/>
    <s v="Cfg"/>
    <d v="2025-12-03T00:00:00"/>
    <x v="0"/>
    <x v="4"/>
    <s v="Syria"/>
    <s v="Ukraine"/>
    <s v="Export"/>
    <s v="Chornomorsk"/>
    <s v="Risoil-Ily"/>
  </r>
  <r>
    <s v="Zheng Zhi"/>
    <x v="1"/>
    <n v="66000"/>
    <s v="Louis Dreyfus"/>
    <d v="2025-12-03T00:00:00"/>
    <x v="0"/>
    <x v="4"/>
    <s v="Spain"/>
    <s v="Ukraine"/>
    <s v="Export"/>
    <s v="Pivdennyi"/>
    <s v="Borivage"/>
  </r>
  <r>
    <s v="Sabeel Star"/>
    <x v="1"/>
    <n v="26250"/>
    <s v="MHP"/>
    <d v="2025-12-03T00:00:00"/>
    <x v="0"/>
    <x v="4"/>
    <s v="Italy"/>
    <s v="Ukraine"/>
    <s v="Export"/>
    <s v="Chornomorsk"/>
    <s v="Risoil-Ily"/>
  </r>
  <r>
    <s v="Al Zahraa"/>
    <x v="4"/>
    <n v="28500"/>
    <s v="Viterra (Glencore)"/>
    <d v="2025-12-03T00:00:00"/>
    <x v="0"/>
    <x v="4"/>
    <s v="Algeria"/>
    <s v="Ukraine"/>
    <s v="Export"/>
    <s v="Chornomorsk"/>
    <s v="Igt"/>
  </r>
  <r>
    <s v="Hg Naples"/>
    <x v="7"/>
    <n v="50629"/>
    <s v="Bunge"/>
    <d v="2025-12-03T00:00:00"/>
    <x v="0"/>
    <x v="4"/>
    <s v="China"/>
    <s v="Ukraine"/>
    <s v="Export"/>
    <s v="Pivdennyi"/>
    <s v="N/A"/>
  </r>
  <r>
    <s v="Astros"/>
    <x v="0"/>
    <n v="2631"/>
    <s v="N/A"/>
    <d v="2025-12-03T00:00:00"/>
    <x v="0"/>
    <x v="4"/>
    <s v="Turkey"/>
    <s v="Ukraine"/>
    <s v="Export"/>
    <s v="Pivdennyi"/>
    <s v="N/A"/>
  </r>
  <r>
    <s v="Act 7"/>
    <x v="1"/>
    <n v="1348"/>
    <s v="ADM"/>
    <s v="04.12.2025"/>
    <x v="0"/>
    <x v="4"/>
    <s v="Bulgaria"/>
    <s v="Ukraine"/>
    <s v="Export"/>
    <s v="Izmail"/>
    <s v="N/A"/>
  </r>
  <r>
    <s v="Act 69"/>
    <x v="1"/>
    <n v="818"/>
    <s v="ADM"/>
    <s v="04.12.2025"/>
    <x v="0"/>
    <x v="4"/>
    <s v="Bulgaria"/>
    <s v="Ukraine"/>
    <s v="Export"/>
    <s v="Izmail"/>
    <s v="N/A"/>
  </r>
  <r>
    <s v="Act 62"/>
    <x v="1"/>
    <n v="1140"/>
    <s v="ADM"/>
    <s v="04.12.2025"/>
    <x v="0"/>
    <x v="4"/>
    <s v="Bulgaria"/>
    <s v="Ukraine"/>
    <s v="Export"/>
    <s v="Izmail"/>
    <s v="N/A"/>
  </r>
  <r>
    <s v="Act 58"/>
    <x v="1"/>
    <n v="816"/>
    <s v="ADM"/>
    <s v="04.12.2025"/>
    <x v="0"/>
    <x v="4"/>
    <s v="Bulgaria"/>
    <s v="Ukraine"/>
    <s v="Export"/>
    <s v="Izmail"/>
    <s v="N/A"/>
  </r>
  <r>
    <s v="Act 6"/>
    <x v="1"/>
    <n v="1349"/>
    <s v="ADM"/>
    <s v="04.12.2025"/>
    <x v="0"/>
    <x v="4"/>
    <s v="Bulgaria"/>
    <s v="Ukraine"/>
    <s v="Export"/>
    <s v="Izmail"/>
    <s v="N/A"/>
  </r>
  <r>
    <s v="Act 30"/>
    <x v="1"/>
    <n v="1131"/>
    <s v="ADM"/>
    <s v="04.12.2025"/>
    <x v="0"/>
    <x v="4"/>
    <s v="Bulgaria"/>
    <s v="Ukraine"/>
    <s v="Export"/>
    <s v="Izmail"/>
    <s v="N/A"/>
  </r>
  <r>
    <s v="Ice II"/>
    <x v="7"/>
    <n v="60700"/>
    <s v="Kernel"/>
    <d v="2025-12-04T00:00:00"/>
    <x v="0"/>
    <x v="4"/>
    <s v="China"/>
    <s v="Ukraine"/>
    <s v="Export"/>
    <s v="Chornomorsk"/>
    <s v="Transbulk"/>
  </r>
  <r>
    <s v="Tiber River"/>
    <x v="7"/>
    <n v="6500"/>
    <s v="Bunge"/>
    <d v="2025-12-04T00:00:00"/>
    <x v="0"/>
    <x v="4"/>
    <s v="Egypt"/>
    <s v="Ukraine"/>
    <s v="Export"/>
    <s v="Pivdennyi"/>
    <s v="N/A"/>
  </r>
  <r>
    <s v="Gloris"/>
    <x v="1"/>
    <n v="29700"/>
    <s v="Kernel"/>
    <d v="2025-12-04T00:00:00"/>
    <x v="0"/>
    <x v="4"/>
    <s v="Turkey"/>
    <s v="Ukraine"/>
    <s v="Export"/>
    <s v="Chornomorsk"/>
    <s v="Transbulk"/>
  </r>
  <r>
    <s v="Maled"/>
    <x v="2"/>
    <n v="10000"/>
    <s v="ADM"/>
    <d v="2025-12-04T00:00:00"/>
    <x v="0"/>
    <x v="4"/>
    <s v="Saudi Arabia"/>
    <s v="Ukraine"/>
    <s v="Export"/>
    <s v="Chornomorsk"/>
    <s v="Risoil-Ily"/>
  </r>
  <r>
    <s v="Mar Bianco"/>
    <x v="1"/>
    <n v="5374"/>
    <s v="ADM"/>
    <d v="2025-12-04T00:00:00"/>
    <x v="0"/>
    <x v="4"/>
    <s v="Greece"/>
    <s v="Ukraine"/>
    <s v="Export"/>
    <s v="Odesa"/>
    <s v="Ukrelevatorprom"/>
  </r>
  <r>
    <s v="Muhammet Gumustas 6"/>
    <x v="9"/>
    <n v="3029"/>
    <s v="N/A"/>
    <s v="05.12.2025"/>
    <x v="0"/>
    <x v="4"/>
    <s v="Greece"/>
    <s v="Ukraine"/>
    <s v="Export"/>
    <s v="Izmail"/>
    <s v="N/A"/>
  </r>
  <r>
    <s v="Mazu Xiao"/>
    <x v="2"/>
    <n v="7000"/>
    <s v="Bunge"/>
    <d v="2025-12-05T00:00:00"/>
    <x v="0"/>
    <x v="4"/>
    <s v="Italy"/>
    <s v="Ukraine"/>
    <s v="Export"/>
    <s v="Odesa"/>
    <s v="Opctc"/>
  </r>
  <r>
    <s v="Brave M"/>
    <x v="1"/>
    <n v="27099"/>
    <s v="Louis Dreyfus"/>
    <d v="2025-12-05T00:00:00"/>
    <x v="0"/>
    <x v="4"/>
    <s v="Turkey"/>
    <s v="Ukraine"/>
    <s v="Export"/>
    <s v="Odesa"/>
    <s v="Brooklyn"/>
  </r>
  <r>
    <s v="Oris Princess"/>
    <x v="3"/>
    <n v="5331"/>
    <s v="N/A"/>
    <s v="07.12.2025"/>
    <x v="0"/>
    <x v="4"/>
    <s v="Turkey"/>
    <s v="Ukraine"/>
    <s v="Export"/>
    <s v="Odesa"/>
    <s v="N/A"/>
  </r>
  <r>
    <n v="1196"/>
    <x v="6"/>
    <n v="1316"/>
    <s v="N/A"/>
    <s v="08.12.2025"/>
    <x v="0"/>
    <x v="4"/>
    <s v="Serbia"/>
    <s v="Ukraine"/>
    <s v="Export"/>
    <s v="Izmail"/>
    <s v="N/A"/>
  </r>
  <r>
    <n v="1261"/>
    <x v="6"/>
    <n v="1184"/>
    <s v="N/A"/>
    <s v="08.12.2025"/>
    <x v="0"/>
    <x v="4"/>
    <s v="Serbia"/>
    <s v="Ukraine"/>
    <s v="Export"/>
    <s v="Izmail"/>
    <s v="N/A"/>
  </r>
  <r>
    <s v="Abou Jalal"/>
    <x v="1"/>
    <n v="3592"/>
    <s v="Soya Hellas"/>
    <s v="08.12.2025"/>
    <x v="0"/>
    <x v="4"/>
    <s v="Greece"/>
    <s v="Ukraine"/>
    <s v="Export"/>
    <s v="Odesa"/>
    <s v="N/A"/>
  </r>
  <r>
    <s v="Golden Bird"/>
    <x v="1"/>
    <n v="10534"/>
    <s v="Agroprosperis"/>
    <s v="08.12.2025"/>
    <x v="0"/>
    <x v="4"/>
    <s v="Cyprus"/>
    <s v="Ukraine"/>
    <s v="Export"/>
    <s v="Odesa"/>
    <s v="N/A"/>
  </r>
  <r>
    <s v="Oscar"/>
    <x v="1"/>
    <n v="33000"/>
    <s v="N/A"/>
    <s v="08.12.2025"/>
    <x v="0"/>
    <x v="4"/>
    <s v="Turkey"/>
    <s v="Ukraine"/>
    <s v="Export"/>
    <s v="Pivdennyi"/>
    <s v="N/A"/>
  </r>
  <r>
    <s v="Astoria"/>
    <x v="1"/>
    <n v="26240"/>
    <s v="Arista Trading"/>
    <s v="08.12.2025"/>
    <x v="0"/>
    <x v="4"/>
    <s v="Italy"/>
    <s v="Ukraine"/>
    <s v="Export"/>
    <s v="Pivdennyi"/>
    <s v="N/A"/>
  </r>
  <r>
    <s v="Eastern Mercy"/>
    <x v="1"/>
    <n v="53022"/>
    <s v="Kernel"/>
    <d v="2025-12-08T00:00:00"/>
    <x v="0"/>
    <x v="4"/>
    <s v="Spain"/>
    <s v="Ukraine"/>
    <s v="Export"/>
    <s v="Chornomorsk"/>
    <s v="Transbulk"/>
  </r>
  <r>
    <s v="Prince Farouk"/>
    <x v="1"/>
    <n v="23100"/>
    <s v="Agromino"/>
    <d v="2025-12-08T00:00:00"/>
    <x v="0"/>
    <x v="4"/>
    <s v="Turkey"/>
    <s v="Ukraine"/>
    <s v="Export"/>
    <s v="Chornomorsk"/>
    <s v="Trans-Agro"/>
  </r>
  <r>
    <s v="Dynamic M"/>
    <x v="1"/>
    <n v="27278"/>
    <s v="Kernel"/>
    <d v="2025-12-08T00:00:00"/>
    <x v="0"/>
    <x v="4"/>
    <s v="Turkey"/>
    <s v="Ukraine"/>
    <s v="Export"/>
    <s v="Chornomorsk"/>
    <s v="Transbulk"/>
  </r>
  <r>
    <s v="London Bay"/>
    <x v="4"/>
    <n v="28800"/>
    <s v="Nibulon"/>
    <d v="2025-12-08T00:00:00"/>
    <x v="0"/>
    <x v="4"/>
    <s v="Algeria"/>
    <s v="Ukraine"/>
    <s v="Export"/>
    <s v="Chornomorsk"/>
    <s v="Transservice 2008"/>
  </r>
  <r>
    <s v="Amira Sahar"/>
    <x v="4"/>
    <n v="32987"/>
    <s v="Cofco"/>
    <d v="2025-12-08T00:00:00"/>
    <x v="0"/>
    <x v="4"/>
    <s v="Algeria"/>
    <s v="Ukraine"/>
    <s v="Export"/>
    <s v="Pivdennyi"/>
    <s v="Neptune (Mv Cargo)"/>
  </r>
  <r>
    <s v="Blue Bead"/>
    <x v="1"/>
    <n v="26767"/>
    <s v="Risoil"/>
    <d v="2025-12-08T00:00:00"/>
    <x v="0"/>
    <x v="4"/>
    <s v="Italy"/>
    <s v="Ukraine"/>
    <s v="Export"/>
    <s v="Chornomorsk"/>
    <s v="Risoil-Ily"/>
  </r>
  <r>
    <s v="Punkt"/>
    <x v="1"/>
    <n v="27000"/>
    <s v="Louis Dreyfus"/>
    <d v="2025-12-08T00:00:00"/>
    <x v="0"/>
    <x v="4"/>
    <s v="Egypt"/>
    <s v="Ukraine"/>
    <s v="Export"/>
    <s v="Pivdennyi"/>
    <s v="Borivage"/>
  </r>
  <r>
    <s v="Amarillo"/>
    <x v="1"/>
    <n v="27000"/>
    <s v="Cofco"/>
    <d v="2025-12-08T00:00:00"/>
    <x v="0"/>
    <x v="4"/>
    <s v="Lebanon"/>
    <s v="Ukraine"/>
    <s v="Export"/>
    <s v="Chornomorsk"/>
    <s v="Risoil-Ily"/>
  </r>
  <r>
    <s v="Noraya"/>
    <x v="1"/>
    <n v="28500"/>
    <s v="Viterra (Glencore)"/>
    <d v="2025-12-08T00:00:00"/>
    <x v="0"/>
    <x v="4"/>
    <s v="Libya"/>
    <s v="Ukraine"/>
    <s v="Export"/>
    <s v="Chornomorsk"/>
    <s v="Igt"/>
  </r>
  <r>
    <s v="Sea Horse"/>
    <x v="4"/>
    <n v="31500"/>
    <s v="Adelon"/>
    <d v="2025-12-08T00:00:00"/>
    <x v="0"/>
    <x v="4"/>
    <s v="Egypt"/>
    <s v="Ukraine"/>
    <s v="Export"/>
    <s v="Chornomorsk"/>
    <s v="Chornomorsk Trade Port"/>
  </r>
  <r>
    <s v="Rizik Bey"/>
    <x v="5"/>
    <n v="18900"/>
    <s v="ADM"/>
    <d v="2025-12-08T00:00:00"/>
    <x v="0"/>
    <x v="4"/>
    <s v="Turkey"/>
    <s v="Ukraine"/>
    <s v="Export"/>
    <s v="Odesa"/>
    <s v="Ukrelevatorprom"/>
  </r>
  <r>
    <s v="Rizik Bey"/>
    <x v="1"/>
    <n v="11300"/>
    <s v="ADM"/>
    <d v="2025-12-08T00:00:00"/>
    <x v="0"/>
    <x v="4"/>
    <s v="Turkey"/>
    <s v="Ukraine"/>
    <s v="Export"/>
    <s v="Odesa"/>
    <s v="Ukrelevatorprom"/>
  </r>
  <r>
    <s v="Brave Warrior"/>
    <x v="1"/>
    <n v="5000"/>
    <s v="N/A"/>
    <d v="2025-12-08T00:00:00"/>
    <x v="0"/>
    <x v="4"/>
    <s v="Lebanon"/>
    <s v="Ukraine"/>
    <s v="Export"/>
    <s v="Izmail"/>
    <s v="N/A"/>
  </r>
  <r>
    <s v="Lolix"/>
    <x v="6"/>
    <n v="2622"/>
    <s v="Golden Dragon"/>
    <s v="09.12.2025"/>
    <x v="0"/>
    <x v="4"/>
    <s v="Georgia"/>
    <s v="Ukraine"/>
    <s v="Export"/>
    <s v="Pivdennyi"/>
    <s v="N/A"/>
  </r>
  <r>
    <s v="New Pioneer"/>
    <x v="1"/>
    <n v="48159"/>
    <s v="N/A"/>
    <d v="2025-12-09T00:00:00"/>
    <x v="0"/>
    <x v="4"/>
    <s v="N/A"/>
    <s v="Ukraine"/>
    <s v="Export"/>
    <s v="Pivdennyi"/>
    <s v="Tis-Fertilizers"/>
  </r>
  <r>
    <s v="New Pioneer"/>
    <x v="5"/>
    <n v="18000"/>
    <s v="N/A"/>
    <d v="2025-12-09T00:00:00"/>
    <x v="0"/>
    <x v="4"/>
    <s v="N/A"/>
    <s v="Ukraine"/>
    <s v="Export"/>
    <s v="Pivdennyi"/>
    <s v="Tis-Fertilizers"/>
  </r>
  <r>
    <s v="Mkk 1"/>
    <x v="4"/>
    <n v="13007"/>
    <s v="Region Grain Company"/>
    <d v="2025-12-09T00:00:00"/>
    <x v="0"/>
    <x v="4"/>
    <s v="Syria"/>
    <s v="Ukraine"/>
    <s v="Export"/>
    <s v="Chornomorsk"/>
    <s v="Chornomorsk Trade Port"/>
  </r>
  <r>
    <s v="Hasan G"/>
    <x v="0"/>
    <n v="5627"/>
    <s v="Agro Fond"/>
    <d v="2025-12-09T00:00:00"/>
    <x v="0"/>
    <x v="4"/>
    <s v="Turkey"/>
    <s v="Ukraine"/>
    <s v="Export"/>
    <s v="Chornomorsk"/>
    <s v="Chornomorsk Trade Port"/>
  </r>
  <r>
    <s v="Negmar Yako I"/>
    <x v="0"/>
    <n v="33301"/>
    <s v="Cfg"/>
    <d v="2025-12-09T00:00:00"/>
    <x v="0"/>
    <x v="4"/>
    <s v="France"/>
    <s v="Ukraine"/>
    <s v="Export"/>
    <s v="Chornomorsk"/>
    <s v="Risoil-Ily"/>
  </r>
  <r>
    <s v="Natig Aliyev"/>
    <x v="2"/>
    <n v="6300"/>
    <s v="Kernel"/>
    <d v="2025-12-09T00:00:00"/>
    <x v="0"/>
    <x v="4"/>
    <s v="United Kingdom"/>
    <s v="Ukraine"/>
    <s v="Export"/>
    <s v="Chornomorsk"/>
    <s v="Tgt"/>
  </r>
  <r>
    <s v="Natig Aliyev"/>
    <x v="2"/>
    <n v="6000"/>
    <s v="Kernel"/>
    <d v="2025-12-09T00:00:00"/>
    <x v="0"/>
    <x v="4"/>
    <s v="Netherlands"/>
    <s v="Ukraine"/>
    <s v="Export"/>
    <s v="Chornomorsk"/>
    <s v="Tgt"/>
  </r>
  <r>
    <s v="Natig Aliyev"/>
    <x v="8"/>
    <n v="5650"/>
    <s v="Kernel"/>
    <d v="2025-12-09T00:00:00"/>
    <x v="0"/>
    <x v="4"/>
    <s v="Netherlands"/>
    <s v="Ukraine"/>
    <s v="Export"/>
    <s v="Chornomorsk"/>
    <s v="Tgt"/>
  </r>
  <r>
    <s v="Dania J"/>
    <x v="2"/>
    <n v="3000"/>
    <s v="Prime Trading"/>
    <d v="2025-12-09T00:00:00"/>
    <x v="0"/>
    <x v="4"/>
    <s v="Lebanon"/>
    <s v="Ukraine"/>
    <s v="Export"/>
    <s v="Pivdennyi"/>
    <s v="Sunflower Terminal"/>
  </r>
  <r>
    <s v="New Spirit"/>
    <x v="2"/>
    <n v="12000"/>
    <s v="Agriprime"/>
    <d v="2025-12-09T00:00:00"/>
    <x v="0"/>
    <x v="4"/>
    <s v="Egypt"/>
    <s v="Ukraine"/>
    <s v="Export"/>
    <s v="Pivdennyi"/>
    <s v="Sunflower Terminal"/>
  </r>
  <r>
    <s v="Super Sarkas"/>
    <x v="4"/>
    <n v="27510"/>
    <s v="N/A"/>
    <d v="2025-12-09T00:00:00"/>
    <x v="0"/>
    <x v="4"/>
    <s v="Syria"/>
    <s v="Ukraine"/>
    <s v="Export"/>
    <s v="Chornomorsk"/>
    <s v="Eco Resource Hold. (Olir Grain)"/>
  </r>
  <r>
    <s v="Optimus S"/>
    <x v="13"/>
    <n v="4200"/>
    <s v="ADM"/>
    <d v="2025-12-09T00:00:00"/>
    <x v="0"/>
    <x v="4"/>
    <s v="Spain"/>
    <s v="Ukraine"/>
    <s v="Export"/>
    <s v="Chornomorsk"/>
    <s v="Risoil-Ily"/>
  </r>
  <r>
    <s v="Ekmen Trans"/>
    <x v="7"/>
    <n v="5285"/>
    <s v="Alfa Trading (Wilmar)"/>
    <d v="2025-12-09T00:00:00"/>
    <x v="0"/>
    <x v="4"/>
    <s v="Egypt"/>
    <s v="Ukraine"/>
    <s v="Export"/>
    <s v="Pivdennyi"/>
    <s v="N/A"/>
  </r>
  <r>
    <s v="Az Horizon"/>
    <x v="6"/>
    <n v="3100"/>
    <s v="Golden Dragon"/>
    <d v="2025-12-09T00:00:00"/>
    <x v="0"/>
    <x v="4"/>
    <s v="Syria"/>
    <s v="Ukraine"/>
    <s v="Export"/>
    <s v="Chornomorsk"/>
    <s v="Tek-Trans Group Forward"/>
  </r>
  <r>
    <s v="Prince Hasan"/>
    <x v="17"/>
    <n v="5846"/>
    <s v="N/A"/>
    <d v="2025-12-09T00:00:00"/>
    <x v="0"/>
    <x v="4"/>
    <s v="Syria"/>
    <s v="Ukraine"/>
    <s v="Export"/>
    <s v="Chornomorsk"/>
    <s v="N/A"/>
  </r>
  <r>
    <s v="Kiran America"/>
    <x v="9"/>
    <n v="44000"/>
    <s v="Arista Trading"/>
    <d v="2025-12-10T00:00:00"/>
    <x v="0"/>
    <x v="4"/>
    <s v="Germany"/>
    <s v="Ukraine"/>
    <s v="Export"/>
    <s v="Odesa"/>
    <s v="N/A"/>
  </r>
  <r>
    <s v="Indiana Jones I"/>
    <x v="6"/>
    <n v="4020"/>
    <s v="N/A"/>
    <d v="2025-12-10T00:00:00"/>
    <x v="0"/>
    <x v="4"/>
    <s v="Georgia"/>
    <s v="Ukraine"/>
    <s v="Export"/>
    <s v="Pivdennyi"/>
    <s v="N/A"/>
  </r>
  <r>
    <s v="Princess Eman"/>
    <x v="0"/>
    <n v="6000"/>
    <s v="Agro Fond"/>
    <d v="2025-12-10T00:00:00"/>
    <x v="0"/>
    <x v="4"/>
    <s v="Turkey"/>
    <s v="Ukraine"/>
    <s v="Export"/>
    <s v="Izmail"/>
    <s v="N/A"/>
  </r>
  <r>
    <s v="Brave Knight"/>
    <x v="1"/>
    <n v="5491"/>
    <s v="Cfg"/>
    <s v="11.12.2025"/>
    <x v="0"/>
    <x v="4"/>
    <s v="Cyprus"/>
    <s v="Ukraine"/>
    <s v="Export"/>
    <s v="Pivdennyi"/>
    <s v="N/A"/>
  </r>
  <r>
    <s v="Haya Queen"/>
    <x v="0"/>
    <n v="9510"/>
    <s v="N/A"/>
    <d v="2025-12-11T00:00:00"/>
    <x v="0"/>
    <x v="4"/>
    <s v="Turkey"/>
    <s v="Ukraine"/>
    <s v="Export"/>
    <s v="Odesa"/>
    <s v="N/A"/>
  </r>
  <r>
    <s v="Seyma"/>
    <x v="2"/>
    <n v="6000"/>
    <s v="Sunolta"/>
    <d v="2025-12-11T00:00:00"/>
    <x v="0"/>
    <x v="4"/>
    <s v="Spain"/>
    <s v="Ukraine"/>
    <s v="Export"/>
    <s v="Odesa"/>
    <s v="Prista Oil"/>
  </r>
  <r>
    <s v="Rayes"/>
    <x v="1"/>
    <n v="4600"/>
    <s v="N/A"/>
    <d v="2025-12-11T00:00:00"/>
    <x v="0"/>
    <x v="4"/>
    <s v="Greece"/>
    <s v="Ukraine"/>
    <s v="Export"/>
    <s v="Chornomorsk"/>
    <s v="Eco Resource Hold. (Olir Grain)"/>
  </r>
  <r>
    <s v="Princess Mariam"/>
    <x v="0"/>
    <n v="6609"/>
    <s v="N/A"/>
    <d v="2025-12-11T00:00:00"/>
    <x v="0"/>
    <x v="4"/>
    <s v="Turkey"/>
    <s v="Ukraine"/>
    <s v="Export"/>
    <s v="Chornomorsk"/>
    <s v="Chornomorsk Shipyard"/>
  </r>
  <r>
    <s v="Eviapetrol V"/>
    <x v="2"/>
    <n v="6006"/>
    <s v="MHP"/>
    <d v="2025-12-11T00:00:00"/>
    <x v="0"/>
    <x v="4"/>
    <s v="Morocco"/>
    <s v="Ukraine"/>
    <s v="Export"/>
    <s v="Chornomorsk"/>
    <s v="Risoil-Ily"/>
  </r>
  <r>
    <s v="Erdek"/>
    <x v="2"/>
    <n v="9700"/>
    <s v="Bunge"/>
    <d v="2025-12-11T00:00:00"/>
    <x v="0"/>
    <x v="4"/>
    <s v="Turkey"/>
    <s v="Ukraine"/>
    <s v="Export"/>
    <s v="Odesa"/>
    <s v="Opctc"/>
  </r>
  <r>
    <s v="Sam H"/>
    <x v="1"/>
    <n v="5500"/>
    <s v="ADM"/>
    <d v="2025-12-11T00:00:00"/>
    <x v="0"/>
    <x v="4"/>
    <s v="Cyprus"/>
    <s v="Ukraine"/>
    <s v="Export"/>
    <s v="Odesa"/>
    <s v="Ukrelevatorprom"/>
  </r>
  <r>
    <s v="Amo Grande"/>
    <x v="1"/>
    <n v="2745"/>
    <s v="N/A"/>
    <s v="12.12.2025"/>
    <x v="0"/>
    <x v="4"/>
    <s v="Greece"/>
    <s v="Ukraine"/>
    <s v="Export"/>
    <s v="Izmail"/>
    <s v="N/A"/>
  </r>
  <r>
    <s v="Lunara"/>
    <x v="1"/>
    <n v="32012"/>
    <s v="Nibulon"/>
    <d v="2025-12-12T00:00:00"/>
    <x v="0"/>
    <x v="4"/>
    <s v="Turkey"/>
    <s v="Ukraine"/>
    <s v="Export"/>
    <s v="Pivdennyi"/>
    <s v="Tis-Grain"/>
  </r>
  <r>
    <s v="Mentor"/>
    <x v="2"/>
    <n v="6000"/>
    <s v="Kernel"/>
    <d v="2025-12-12T00:00:00"/>
    <x v="0"/>
    <x v="4"/>
    <s v="France"/>
    <s v="Ukraine"/>
    <s v="Export"/>
    <s v="Chornomorsk"/>
    <s v="Tgt"/>
  </r>
  <r>
    <s v="Mentor"/>
    <x v="2"/>
    <n v="6000"/>
    <s v="Kernel"/>
    <d v="2025-12-12T00:00:00"/>
    <x v="0"/>
    <x v="4"/>
    <s v="Portugal"/>
    <s v="Ukraine"/>
    <s v="Export"/>
    <s v="Chornomorsk"/>
    <s v="Tgt"/>
  </r>
  <r>
    <s v="Anadolu S"/>
    <x v="1"/>
    <n v="47809"/>
    <s v="Cargill"/>
    <d v="2025-12-12T00:00:00"/>
    <x v="0"/>
    <x v="4"/>
    <s v="Netherlands"/>
    <s v="Ukraine"/>
    <s v="Export"/>
    <s v="Pivdennyi"/>
    <s v="Neptune (Mv Cargo)"/>
  </r>
  <r>
    <s v="Oris Sofi"/>
    <x v="2"/>
    <n v="5824"/>
    <s v="Orexim"/>
    <d v="2025-12-12T00:00:00"/>
    <x v="0"/>
    <x v="4"/>
    <s v="Lebanon"/>
    <s v="Ukraine"/>
    <s v="Export"/>
    <s v="Pivdennyi"/>
    <s v="Sunflower Terminal"/>
  </r>
  <r>
    <s v="Ata 2"/>
    <x v="10"/>
    <n v="6148"/>
    <s v="N/A"/>
    <d v="2025-12-12T00:00:00"/>
    <x v="0"/>
    <x v="4"/>
    <s v="Italy"/>
    <s v="Ukraine"/>
    <s v="Export"/>
    <s v="Chornomorsk"/>
    <s v="Transservice 2008"/>
  </r>
  <r>
    <s v="Gloria M"/>
    <x v="4"/>
    <n v="20000"/>
    <s v="Louis Dreyfus"/>
    <d v="2025-12-12T00:00:00"/>
    <x v="0"/>
    <x v="4"/>
    <s v="Turkey"/>
    <s v="Ukraine"/>
    <s v="Export"/>
    <s v="Odesa"/>
    <s v="Brooklyn"/>
  </r>
  <r>
    <s v="Lady Naeima"/>
    <x v="17"/>
    <n v="14367"/>
    <s v="Alfa Trading (Wilmar)"/>
    <d v="2025-12-12T00:00:00"/>
    <x v="0"/>
    <x v="4"/>
    <s v="Mauritania"/>
    <s v="Ukraine"/>
    <s v="Export"/>
    <s v="Chornomorsk"/>
    <s v="N/A"/>
  </r>
  <r>
    <s v="Golden Leo"/>
    <x v="4"/>
    <n v="6475"/>
    <s v="Alberta Trade"/>
    <s v="13.12.2025"/>
    <x v="0"/>
    <x v="4"/>
    <s v="Greece"/>
    <s v="Ukraine"/>
    <s v="Export"/>
    <s v="Izmail"/>
    <s v="N/A"/>
  </r>
  <r>
    <s v="Mariam M"/>
    <x v="1"/>
    <n v="6707"/>
    <s v="Ramburs"/>
    <s v="13.12.2025"/>
    <x v="0"/>
    <x v="4"/>
    <s v="Cyprus"/>
    <s v="Ukraine"/>
    <s v="Export"/>
    <s v="Odesa"/>
    <s v="N/A"/>
  </r>
  <r>
    <s v="The Rainbow"/>
    <x v="1"/>
    <n v="50965"/>
    <s v="Kernel"/>
    <d v="2025-12-13T00:00:00"/>
    <x v="0"/>
    <x v="4"/>
    <s v="South Korea"/>
    <s v="Ukraine"/>
    <s v="Export"/>
    <s v="Chornomorsk"/>
    <s v="Transbulk"/>
  </r>
  <r>
    <s v="Veysel Vardal"/>
    <x v="2"/>
    <n v="3000"/>
    <s v="Alfa Trading (Wilmar)"/>
    <d v="2025-12-13T00:00:00"/>
    <x v="0"/>
    <x v="4"/>
    <s v="Italy"/>
    <s v="Ukraine"/>
    <s v="Export"/>
    <s v="Pivdennyi"/>
    <s v="N/A"/>
  </r>
  <r>
    <s v="Zulfikar"/>
    <x v="1"/>
    <n v="27156"/>
    <s v="Kernel"/>
    <d v="2025-12-13T00:00:00"/>
    <x v="0"/>
    <x v="4"/>
    <s v="Turkey"/>
    <s v="Ukraine"/>
    <s v="Export"/>
    <s v="Chornomorsk"/>
    <s v="Transbulk"/>
  </r>
  <r>
    <s v="Golden Malak"/>
    <x v="1"/>
    <n v="27500"/>
    <s v="MHP"/>
    <d v="2025-12-13T00:00:00"/>
    <x v="0"/>
    <x v="4"/>
    <s v="Egypt"/>
    <s v="Ukraine"/>
    <s v="Export"/>
    <s v="Chornomorsk"/>
    <s v="Risoil-Ily"/>
  </r>
  <r>
    <s v="Viva"/>
    <x v="2"/>
    <n v="14400"/>
    <s v="Kernel"/>
    <d v="2025-12-13T00:00:00"/>
    <x v="0"/>
    <x v="4"/>
    <s v="Egypt"/>
    <s v="Ukraine"/>
    <s v="Export"/>
    <s v="Pivdennyi"/>
    <s v="Oet"/>
  </r>
  <r>
    <s v="Act-65"/>
    <x v="1"/>
    <n v="1149"/>
    <s v="ADM"/>
    <s v="14.12.2025"/>
    <x v="0"/>
    <x v="4"/>
    <s v="Bulgaria"/>
    <s v="Ukraine"/>
    <s v="Export"/>
    <s v="Izmail"/>
    <s v="N/A"/>
  </r>
  <r>
    <s v="Act 51"/>
    <x v="1"/>
    <n v="773"/>
    <s v="ADM"/>
    <s v="14.12.2025"/>
    <x v="0"/>
    <x v="4"/>
    <s v="Bulgaria"/>
    <s v="Ukraine"/>
    <s v="Export"/>
    <s v="Izmail"/>
    <s v="N/A"/>
  </r>
  <r>
    <s v="Act 41"/>
    <x v="1"/>
    <n v="1164"/>
    <s v="ADM"/>
    <s v="14.12.2025"/>
    <x v="0"/>
    <x v="4"/>
    <s v="Bulgaria"/>
    <s v="Ukraine"/>
    <s v="Export"/>
    <s v="Izmail"/>
    <s v="N/A"/>
  </r>
  <r>
    <s v="Act 63"/>
    <x v="1"/>
    <n v="1102"/>
    <s v="ADM"/>
    <s v="14.12.2025"/>
    <x v="0"/>
    <x v="4"/>
    <s v="Bulgaria"/>
    <s v="Ukraine"/>
    <s v="Export"/>
    <s v="Izmail"/>
    <s v="N/A"/>
  </r>
  <r>
    <s v="Act 1"/>
    <x v="1"/>
    <n v="1381"/>
    <s v="ADM"/>
    <s v="14.12.2025"/>
    <x v="0"/>
    <x v="4"/>
    <s v="Bulgaria"/>
    <s v="Ukraine"/>
    <s v="Export"/>
    <s v="Izmail"/>
    <s v="N/A"/>
  </r>
  <r>
    <s v="Act 54"/>
    <x v="1"/>
    <n v="774"/>
    <s v="ADM"/>
    <s v="14.12.2025"/>
    <x v="0"/>
    <x v="4"/>
    <s v="Bulgaria"/>
    <s v="Ukraine"/>
    <s v="Export"/>
    <s v="Izmail"/>
    <s v="N/A"/>
  </r>
  <r>
    <s v="Annapurna"/>
    <x v="3"/>
    <n v="1643"/>
    <s v="N/A"/>
    <s v="14.12.2025"/>
    <x v="0"/>
    <x v="4"/>
    <s v="Cyprus"/>
    <s v="Ukraine"/>
    <s v="Export"/>
    <s v="Ust-Dunaisk"/>
    <s v="N/A"/>
  </r>
  <r>
    <s v="Honorine"/>
    <x v="1"/>
    <n v="27188"/>
    <s v="Kernel"/>
    <d v="2025-12-14T00:00:00"/>
    <x v="0"/>
    <x v="4"/>
    <s v="Turkey"/>
    <s v="Ukraine"/>
    <s v="Export"/>
    <s v="Chornomorsk"/>
    <s v="Transbulk"/>
  </r>
  <r>
    <s v="Moayad Y"/>
    <x v="1"/>
    <n v="21050"/>
    <s v="Westchem"/>
    <s v="14.12.2025"/>
    <x v="0"/>
    <x v="4"/>
    <s v="Turkey"/>
    <s v="Ukraine"/>
    <s v="Export"/>
    <s v="Odesa"/>
    <s v="N/A"/>
  </r>
  <r>
    <s v="Ayamia III"/>
    <x v="12"/>
    <n v="3419"/>
    <s v="Linkor Trade"/>
    <d v="2025-12-14T00:00:00"/>
    <x v="0"/>
    <x v="4"/>
    <s v="Turkey"/>
    <s v="Ukraine"/>
    <s v="Export"/>
    <s v="Chornomorsk"/>
    <s v="Chornomorsk Trade Port"/>
  </r>
  <r>
    <s v="Ata Ocean"/>
    <x v="2"/>
    <n v="9000"/>
    <s v="Bunge"/>
    <d v="2025-12-14T00:00:00"/>
    <x v="0"/>
    <x v="4"/>
    <s v="Spain"/>
    <s v="Ukraine"/>
    <s v="Export"/>
    <s v="Odesa"/>
    <s v="Opctc"/>
  </r>
  <r>
    <s v="Princess Abir"/>
    <x v="0"/>
    <n v="6000"/>
    <s v="N/A"/>
    <d v="2025-12-14T00:00:00"/>
    <x v="0"/>
    <x v="4"/>
    <s v="Turkey"/>
    <s v="Ukraine"/>
    <s v="Export"/>
    <s v="Chornomorsk"/>
    <s v="Chornomorsk Trade Port"/>
  </r>
  <r>
    <s v="Prince Amin"/>
    <x v="1"/>
    <n v="31000"/>
    <s v="Viterra (Glencore)"/>
    <d v="2025-12-14T00:00:00"/>
    <x v="0"/>
    <x v="4"/>
    <s v="Italy"/>
    <s v="Ukraine"/>
    <s v="Export"/>
    <s v="Chornomorsk"/>
    <s v="Igt"/>
  </r>
  <r>
    <s v="Jabrayil Dovlatzadeh"/>
    <x v="2"/>
    <n v="2830"/>
    <s v="Cofco"/>
    <d v="2025-12-14T00:00:00"/>
    <x v="0"/>
    <x v="4"/>
    <s v="Egypt"/>
    <s v="Ukraine"/>
    <s v="Export"/>
    <s v="Chornomorsk"/>
    <s v="Risoil-Ily"/>
  </r>
  <r>
    <s v="Nv Marlin"/>
    <x v="13"/>
    <n v="5880"/>
    <s v="Allseeds"/>
    <s v="15.12.2025"/>
    <x v="0"/>
    <x v="4"/>
    <s v="Bulgaria"/>
    <s v="Ukraine"/>
    <s v="Export"/>
    <s v="Pivdennyi"/>
    <s v="N/A"/>
  </r>
  <r>
    <s v="Hs Dignity"/>
    <x v="12"/>
    <n v="5923"/>
    <s v="Linkor Trade"/>
    <d v="2025-12-15T00:00:00"/>
    <x v="0"/>
    <x v="4"/>
    <s v="Turkey"/>
    <s v="Ukraine"/>
    <s v="Export"/>
    <s v="Chornomorsk"/>
    <s v="Transservice 2008"/>
  </r>
  <r>
    <s v="Dr Sarkas"/>
    <x v="1"/>
    <n v="27500"/>
    <s v="Cofco"/>
    <d v="2025-12-15T00:00:00"/>
    <x v="0"/>
    <x v="4"/>
    <s v="Italy"/>
    <s v="Ukraine"/>
    <s v="Export"/>
    <s v="Chornomorsk"/>
    <s v="Risoil-Ily"/>
  </r>
  <r>
    <s v="New Siham"/>
    <x v="1"/>
    <n v="29309"/>
    <s v="Adelon"/>
    <d v="2025-12-15T00:00:00"/>
    <x v="0"/>
    <x v="4"/>
    <s v="Turkey"/>
    <s v="Ukraine"/>
    <s v="Export"/>
    <s v="Chornomorsk"/>
    <s v="Chornomorsk Trade Port"/>
  </r>
  <r>
    <s v="Fk Sila"/>
    <x v="1"/>
    <n v="5710"/>
    <s v="Westchem"/>
    <s v="16.12.2025"/>
    <x v="0"/>
    <x v="4"/>
    <s v="Lebanon"/>
    <s v="Ukraine"/>
    <s v="Export"/>
    <s v="Odesa"/>
    <s v="N/A"/>
  </r>
  <r>
    <s v="Ssi Aurora"/>
    <x v="1"/>
    <n v="58844"/>
    <s v="Louis Dreyfus"/>
    <d v="2025-12-16T00:00:00"/>
    <x v="0"/>
    <x v="4"/>
    <s v="China"/>
    <s v="Ukraine"/>
    <s v="Export"/>
    <s v="Pivdennyi"/>
    <s v="Borivage"/>
  </r>
  <r>
    <s v="Amira Maryana"/>
    <x v="4"/>
    <n v="30991"/>
    <s v="Cargill"/>
    <d v="2025-12-16T00:00:00"/>
    <x v="0"/>
    <x v="4"/>
    <s v="Algeria"/>
    <s v="Ukraine"/>
    <s v="Export"/>
    <s v="Pivdennyi"/>
    <s v="Neptune (Mv Cargo)"/>
  </r>
  <r>
    <s v="Master Alpha"/>
    <x v="10"/>
    <n v="5003"/>
    <s v="N/A"/>
    <d v="2025-12-16T00:00:00"/>
    <x v="0"/>
    <x v="4"/>
    <s v="Turkey"/>
    <s v="Ukraine"/>
    <s v="Export"/>
    <s v="Izmail"/>
    <s v="N/A"/>
  </r>
  <r>
    <s v="UBC Mechnikov"/>
    <x v="2"/>
    <n v="2702"/>
    <s v="Crystal Alliance Trade"/>
    <d v="2025-12-17T00:00:00"/>
    <x v="0"/>
    <x v="4"/>
    <s v="Romania"/>
    <s v="Ukraine"/>
    <s v="Export"/>
    <s v="Izmail"/>
    <s v="N/A"/>
  </r>
  <r>
    <s v="UBC Vegoil"/>
    <x v="2"/>
    <n v="1800"/>
    <s v="Crystal Alliance Trade"/>
    <d v="2025-12-17T00:00:00"/>
    <x v="0"/>
    <x v="4"/>
    <s v="Romania"/>
    <s v="Ukraine"/>
    <s v="Export"/>
    <s v="Izmail"/>
    <s v="N/A"/>
  </r>
  <r>
    <s v="Lila Mundra"/>
    <x v="9"/>
    <n v="47775"/>
    <s v="Cargill"/>
    <d v="2025-12-17T00:00:00"/>
    <x v="0"/>
    <x v="4"/>
    <s v="United Kingdom"/>
    <s v="Ukraine"/>
    <s v="Export"/>
    <s v="Chornomorsk"/>
    <s v="Risoil-Ily"/>
  </r>
  <r>
    <s v="Mkk Madrid"/>
    <x v="1"/>
    <n v="11938"/>
    <s v="ADM"/>
    <d v="2025-12-17T00:00:00"/>
    <x v="0"/>
    <x v="4"/>
    <s v="Lebanon"/>
    <s v="Ukraine"/>
    <s v="Export"/>
    <s v="Odesa"/>
    <s v="Ukrelevatorprom"/>
  </r>
  <r>
    <s v="Mkk Madrid"/>
    <x v="4"/>
    <n v="6500"/>
    <s v="ADM"/>
    <d v="2025-12-17T00:00:00"/>
    <x v="0"/>
    <x v="4"/>
    <s v="Lebanon"/>
    <s v="Ukraine"/>
    <s v="Export"/>
    <s v="Odesa"/>
    <s v="Ukrelevatorprom"/>
  </r>
  <r>
    <s v="Seajourney"/>
    <x v="1"/>
    <n v="66850"/>
    <s v="Kernel"/>
    <d v="2025-12-17T00:00:00"/>
    <x v="0"/>
    <x v="4"/>
    <s v="Israel"/>
    <s v="Ukraine"/>
    <s v="Export"/>
    <s v="Chornomorsk"/>
    <s v="Transbulk"/>
  </r>
  <r>
    <s v="Ata Voyager"/>
    <x v="2"/>
    <n v="7331"/>
    <s v="MHP"/>
    <d v="2025-12-17T00:00:00"/>
    <x v="0"/>
    <x v="4"/>
    <s v="Spain"/>
    <s v="Ukraine"/>
    <s v="Export"/>
    <s v="Odesa"/>
    <s v="Opctc"/>
  </r>
  <r>
    <s v="Unda"/>
    <x v="2"/>
    <n v="8400"/>
    <s v="Bunge"/>
    <d v="2025-12-17T00:00:00"/>
    <x v="0"/>
    <x v="4"/>
    <s v="Spain"/>
    <s v="Ukraine"/>
    <s v="Export"/>
    <s v="Chornomorsk"/>
    <s v="Igt"/>
  </r>
  <r>
    <s v="Bmi Emperor"/>
    <x v="10"/>
    <n v="5500"/>
    <s v="ADM"/>
    <d v="2025-12-17T00:00:00"/>
    <x v="0"/>
    <x v="4"/>
    <s v="Italy"/>
    <s v="Ukraine"/>
    <s v="Export"/>
    <s v="Odesa"/>
    <s v="N/A"/>
  </r>
  <r>
    <s v="Noran"/>
    <x v="7"/>
    <n v="6100"/>
    <s v="Viktor K"/>
    <d v="2025-12-17T00:00:00"/>
    <x v="0"/>
    <x v="4"/>
    <s v="Tunisia"/>
    <s v="Ukraine"/>
    <s v="Export"/>
    <s v="Pivdennyi"/>
    <s v="N/A"/>
  </r>
  <r>
    <s v="Kopenick"/>
    <x v="2"/>
    <n v="2461"/>
    <s v="N/A"/>
    <d v="2025-12-17T00:00:00"/>
    <x v="0"/>
    <x v="4"/>
    <s v="Romania"/>
    <s v="Ukraine"/>
    <s v="Export"/>
    <s v="Izmail"/>
    <s v="N/A"/>
  </r>
  <r>
    <s v="Golden Bay"/>
    <x v="1"/>
    <n v="9600"/>
    <s v="Agroprosperis"/>
    <d v="2025-12-17T00:00:00"/>
    <x v="0"/>
    <x v="4"/>
    <s v="Lebanon"/>
    <s v="Ukraine"/>
    <s v="Export"/>
    <s v="Odesa"/>
    <s v="N/A"/>
  </r>
  <r>
    <s v="Atlas Bey"/>
    <x v="3"/>
    <n v="3019"/>
    <s v="Vinnytskyi Kombinat Khliboproduktiv №2"/>
    <d v="2025-12-18T00:00:00"/>
    <x v="0"/>
    <x v="4"/>
    <s v="Turkey"/>
    <s v="Ukraine"/>
    <s v="Export"/>
    <s v="Chornomorsk"/>
    <s v="Risoil-Ily"/>
  </r>
  <r>
    <s v="Natali"/>
    <x v="19"/>
    <n v="2900"/>
    <s v="N/A"/>
    <d v="2025-12-18T00:00:00"/>
    <x v="0"/>
    <x v="4"/>
    <s v="Greece"/>
    <s v="Ukraine"/>
    <s v="Export"/>
    <s v="Chornomorsk"/>
    <s v="Chornomorsk Trade Port"/>
  </r>
  <r>
    <s v="Osleen"/>
    <x v="1"/>
    <n v="32233"/>
    <s v="ADM"/>
    <d v="2025-12-18T00:00:00"/>
    <x v="0"/>
    <x v="4"/>
    <s v="Italy"/>
    <s v="Ukraine"/>
    <s v="Export"/>
    <s v="Odesa"/>
    <s v="N/A"/>
  </r>
  <r>
    <s v="Scotland Bay"/>
    <x v="1"/>
    <n v="27000"/>
    <s v="Louis Dreyfus"/>
    <d v="2025-12-18T00:00:00"/>
    <x v="0"/>
    <x v="4"/>
    <s v="Egypt"/>
    <s v="Ukraine"/>
    <s v="Export"/>
    <s v="Odesa"/>
    <s v="Brooklyn"/>
  </r>
  <r>
    <s v="Fanaria"/>
    <x v="19"/>
    <n v="6029"/>
    <s v="N/A"/>
    <s v="19.12.2025"/>
    <x v="0"/>
    <x v="4"/>
    <s v="Spain"/>
    <s v="Ukraine"/>
    <s v="Export"/>
    <s v="Chornomorsk"/>
    <s v="Chornomorsk Trade Port"/>
  </r>
  <r>
    <s v="NBL-025"/>
    <x v="1"/>
    <n v="2723"/>
    <s v="Nibulon"/>
    <s v="19.12.2025"/>
    <x v="0"/>
    <x v="4"/>
    <s v="Bulgaria"/>
    <s v="Ukraine"/>
    <s v="Export"/>
    <s v="Izmail"/>
    <s v="N/A"/>
  </r>
  <r>
    <s v="Anna Rose"/>
    <x v="6"/>
    <n v="4738"/>
    <s v="Oliynyi Dim"/>
    <s v="19.12.2025"/>
    <x v="0"/>
    <x v="4"/>
    <s v="Georgia"/>
    <s v="Ukraine"/>
    <s v="Export"/>
    <s v="Pivdennyi"/>
    <s v="N/A"/>
  </r>
  <r>
    <s v="Grain Way"/>
    <x v="1"/>
    <n v="21564"/>
    <s v="Agromino"/>
    <d v="2025-12-19T00:00:00"/>
    <x v="0"/>
    <x v="4"/>
    <s v="Turkey"/>
    <s v="Ukraine"/>
    <s v="Export"/>
    <s v="Chornomorsk"/>
    <s v="Trans-Agro"/>
  </r>
  <r>
    <s v="Sea Legend"/>
    <x v="2"/>
    <n v="44500"/>
    <s v="Kernel"/>
    <d v="2025-12-19T00:00:00"/>
    <x v="0"/>
    <x v="4"/>
    <s v="India"/>
    <s v="Ukraine"/>
    <s v="Export"/>
    <s v="Chornomorsk"/>
    <s v="Tgt"/>
  </r>
  <r>
    <s v="Larissa 1"/>
    <x v="6"/>
    <n v="14100"/>
    <s v="Kernel"/>
    <d v="2025-12-19T00:00:00"/>
    <x v="0"/>
    <x v="4"/>
    <s v="Turkey"/>
    <s v="Ukraine"/>
    <s v="Export"/>
    <s v="Chornomorsk"/>
    <s v="Chornomorsk Trade Port"/>
  </r>
  <r>
    <s v="Amira Sophie II"/>
    <x v="4"/>
    <n v="31500"/>
    <s v="Agroprosperis"/>
    <d v="2025-12-19T00:00:00"/>
    <x v="0"/>
    <x v="4"/>
    <s v="Algeria"/>
    <s v="Ukraine"/>
    <s v="Export"/>
    <s v="Pivdennyi"/>
    <s v="N/A"/>
  </r>
  <r>
    <s v="Lady Zehra"/>
    <x v="1"/>
    <n v="28659"/>
    <s v="Kernel"/>
    <d v="2025-12-20T00:00:00"/>
    <x v="0"/>
    <x v="4"/>
    <s v="Turkey"/>
    <s v="Ukraine"/>
    <s v="Export"/>
    <s v="Chornomorsk"/>
    <s v="Transbulk"/>
  </r>
  <r>
    <s v="Moon Gate"/>
    <x v="4"/>
    <n v="30250"/>
    <s v="Cfg"/>
    <d v="2025-12-20T00:00:00"/>
    <x v="0"/>
    <x v="4"/>
    <s v="Algeria"/>
    <s v="Ukraine"/>
    <s v="Export"/>
    <s v="Chornomorsk"/>
    <s v="Risoil-Ily"/>
  </r>
  <r>
    <s v="Haje Hesen"/>
    <x v="0"/>
    <n v="6264"/>
    <s v="N/A"/>
    <d v="2025-12-20T00:00:00"/>
    <x v="0"/>
    <x v="4"/>
    <s v="Lebanon"/>
    <s v="Ukraine"/>
    <s v="Export"/>
    <s v="Chornomorsk"/>
    <s v="Eco Resource Hold. (Olir Grain)"/>
  </r>
  <r>
    <s v="Alanda Star"/>
    <x v="1"/>
    <n v="30009"/>
    <s v="LNZ"/>
    <d v="2025-12-20T00:00:00"/>
    <x v="0"/>
    <x v="4"/>
    <s v="Italy"/>
    <s v="Ukraine"/>
    <s v="Export"/>
    <s v="Pivdennyi"/>
    <s v="Neptune (Mv Cargo)"/>
  </r>
  <r>
    <s v="Sweet Judi"/>
    <x v="1"/>
    <n v="31365"/>
    <s v="Kernel"/>
    <d v="2025-12-20T00:00:00"/>
    <x v="0"/>
    <x v="4"/>
    <s v="Spain"/>
    <s v="Ukraine"/>
    <s v="Export"/>
    <s v="Chornomorsk"/>
    <s v="Transbulk"/>
  </r>
  <r>
    <s v="Mavka"/>
    <x v="2"/>
    <n v="12500"/>
    <s v="Kernel"/>
    <d v="2025-12-20T00:00:00"/>
    <x v="0"/>
    <x v="4"/>
    <s v="Egypt"/>
    <s v="Ukraine"/>
    <s v="Export"/>
    <s v="Pivdennyi"/>
    <s v="Oet"/>
  </r>
  <r>
    <s v="Norman"/>
    <x v="2"/>
    <n v="8706"/>
    <s v="Agriprime"/>
    <d v="2025-12-20T00:00:00"/>
    <x v="0"/>
    <x v="4"/>
    <s v="Egypt"/>
    <s v="Ukraine"/>
    <s v="Export"/>
    <s v="Pivdennyi"/>
    <s v="N/A"/>
  </r>
  <r>
    <s v="Envar"/>
    <x v="1"/>
    <n v="4094"/>
    <s v="Louis Dreyfus"/>
    <d v="2025-12-20T00:00:00"/>
    <x v="0"/>
    <x v="4"/>
    <s v="Greece"/>
    <s v="Ukraine"/>
    <s v="Export"/>
    <s v="Odesa"/>
    <s v="Brooklyn"/>
  </r>
  <r>
    <s v="Nj Earth"/>
    <x v="1"/>
    <n v="30321"/>
    <s v="Arista Trading"/>
    <d v="2025-12-20T00:00:00"/>
    <x v="0"/>
    <x v="4"/>
    <s v="Turkey"/>
    <s v="Ukraine"/>
    <s v="Export"/>
    <s v="Pivdennyi"/>
    <s v="N/A"/>
  </r>
  <r>
    <s v="Haroun Bey"/>
    <x v="1"/>
    <n v="24073"/>
    <s v="Westchem"/>
    <s v="21.12.2025"/>
    <x v="0"/>
    <x v="4"/>
    <s v="Italy"/>
    <s v="Ukraine"/>
    <s v="Export"/>
    <s v="Odesa"/>
    <s v="N/A"/>
  </r>
  <r>
    <s v="Lucky"/>
    <x v="1"/>
    <n v="5267"/>
    <s v="N/A"/>
    <s v="21.12.2025"/>
    <x v="0"/>
    <x v="4"/>
    <s v="Italy"/>
    <s v="Ukraine"/>
    <s v="Export"/>
    <s v="Odesa"/>
    <s v="N/A"/>
  </r>
  <r>
    <s v="Adelheid Br"/>
    <x v="1"/>
    <n v="3341"/>
    <s v="Arista Trading"/>
    <s v="21.12.2025"/>
    <x v="0"/>
    <x v="4"/>
    <s v="Greece"/>
    <s v="Ukraine"/>
    <s v="Export"/>
    <s v="Odesa"/>
    <s v="N/A"/>
  </r>
  <r>
    <s v="Adelheid Br"/>
    <x v="0"/>
    <n v="6443"/>
    <s v="Arista Trading"/>
    <s v="21.12.2025"/>
    <x v="0"/>
    <x v="4"/>
    <s v="Greece"/>
    <s v="Ukraine"/>
    <s v="Export"/>
    <s v="Odesa"/>
    <s v="N/A"/>
  </r>
  <r>
    <s v="Zeinab"/>
    <x v="1"/>
    <n v="23841"/>
    <s v="Kernel"/>
    <d v="2025-12-21T00:00:00"/>
    <x v="0"/>
    <x v="4"/>
    <s v="Turkey"/>
    <s v="Ukraine"/>
    <s v="Export"/>
    <s v="Chornomorsk"/>
    <s v="Transbulk"/>
  </r>
  <r>
    <s v="Chelsea 4"/>
    <x v="1"/>
    <n v="5800"/>
    <s v="N/A"/>
    <d v="2025-12-21T00:00:00"/>
    <x v="0"/>
    <x v="4"/>
    <s v="Turkey"/>
    <s v="Ukraine"/>
    <s v="Export"/>
    <s v="Reni"/>
    <s v="Reni Trade Port"/>
  </r>
  <r>
    <s v="Oris Synergy"/>
    <x v="2"/>
    <n v="8000"/>
    <s v="Bunge"/>
    <d v="2025-12-21T00:00:00"/>
    <x v="0"/>
    <x v="4"/>
    <s v="Netherlands"/>
    <s v="Ukraine"/>
    <s v="Export"/>
    <s v="Odesa"/>
    <s v="Opctc"/>
  </r>
  <r>
    <s v="Oris Synergy"/>
    <x v="2"/>
    <n v="4000"/>
    <s v="Bunge"/>
    <d v="2025-12-21T00:00:00"/>
    <x v="0"/>
    <x v="4"/>
    <s v="Spain"/>
    <s v="Ukraine"/>
    <s v="Export"/>
    <s v="Odesa"/>
    <s v="Opctc"/>
  </r>
  <r>
    <s v="Eliana"/>
    <x v="2"/>
    <n v="5200"/>
    <s v="Agriprime Trading"/>
    <d v="2025-12-21T00:00:00"/>
    <x v="0"/>
    <x v="4"/>
    <s v="Turkey"/>
    <s v="Ukraine"/>
    <s v="Export"/>
    <s v="Pivdennyi"/>
    <s v="Sunflower Terminal"/>
  </r>
  <r>
    <s v="Annabella"/>
    <x v="1"/>
    <n v="8935"/>
    <s v="N/A"/>
    <d v="2025-12-21T00:00:00"/>
    <x v="0"/>
    <x v="4"/>
    <s v="Lebanon"/>
    <s v="Ukraine"/>
    <s v="Export"/>
    <s v="Pivdennyi"/>
    <s v="N/A"/>
  </r>
  <r>
    <s v="Chelsea 4"/>
    <x v="1"/>
    <n v="5800"/>
    <s v="N/A"/>
    <d v="2025-12-21T00:00:00"/>
    <x v="0"/>
    <x v="4"/>
    <s v="Turkey"/>
    <s v="Ukraine"/>
    <s v="Export"/>
    <s v="Reni"/>
    <s v="Reni Trade Port"/>
  </r>
  <r>
    <s v="UBC Avilova"/>
    <x v="2"/>
    <n v="2306"/>
    <s v="Crystal Alliance Trade"/>
    <s v="22.12.2025"/>
    <x v="0"/>
    <x v="4"/>
    <s v="Romania"/>
    <s v="Ukraine"/>
    <s v="Export"/>
    <s v="Izmail"/>
    <s v="N/A"/>
  </r>
  <r>
    <s v="Vitis"/>
    <x v="2"/>
    <n v="5950"/>
    <s v="Kernel"/>
    <d v="2025-12-22T00:00:00"/>
    <x v="0"/>
    <x v="4"/>
    <s v="Italy"/>
    <s v="Ukraine"/>
    <s v="Export"/>
    <s v="Chornomorsk"/>
    <s v="Tgt"/>
  </r>
  <r>
    <s v="Barbaros Hayrettin Vardal"/>
    <x v="2"/>
    <n v="4500"/>
    <s v="ADM"/>
    <d v="2025-12-22T00:00:00"/>
    <x v="0"/>
    <x v="4"/>
    <s v="Egypt"/>
    <s v="Ukraine"/>
    <s v="Export"/>
    <s v="Chornomorsk"/>
    <s v="Risoil-Ily"/>
  </r>
  <r>
    <s v="Sormovskiy 123"/>
    <x v="14"/>
    <n v="2714"/>
    <s v="Crystal Alliance Trade"/>
    <d v="2025-12-23T00:00:00"/>
    <x v="0"/>
    <x v="4"/>
    <s v="Turkey"/>
    <s v="Ukraine"/>
    <s v="Export"/>
    <s v="Izmail"/>
    <s v="N/A"/>
  </r>
  <r>
    <s v="Ds Mykonos"/>
    <x v="1"/>
    <n v="28960"/>
    <s v="Risoil"/>
    <d v="2025-12-23T00:00:00"/>
    <x v="0"/>
    <x v="4"/>
    <s v="Algeria"/>
    <s v="Ukraine"/>
    <s v="Export"/>
    <s v="Chornomorsk"/>
    <s v="Risoil-Ily"/>
  </r>
  <r>
    <s v="Poseidon S"/>
    <x v="1"/>
    <n v="49696"/>
    <s v="Viterra (Glencore)"/>
    <d v="2025-12-23T00:00:00"/>
    <x v="0"/>
    <x v="4"/>
    <s v="Israel"/>
    <s v="Ukraine"/>
    <s v="Export"/>
    <s v="Chornomorsk"/>
    <s v="Igt"/>
  </r>
  <r>
    <s v="Sea Bridle"/>
    <x v="1"/>
    <n v="23325"/>
    <s v="Cfg"/>
    <d v="2025-12-23T00:00:00"/>
    <x v="0"/>
    <x v="4"/>
    <s v="Turkey"/>
    <s v="Ukraine"/>
    <s v="Export"/>
    <s v="Chornomorsk"/>
    <s v="N/A"/>
  </r>
  <r>
    <s v="Angela"/>
    <x v="0"/>
    <n v="4723"/>
    <s v="Agro Fond"/>
    <d v="2025-12-23T00:00:00"/>
    <x v="0"/>
    <x v="4"/>
    <s v="Greece"/>
    <s v="Ukraine"/>
    <s v="Export"/>
    <s v="Chornomorsk"/>
    <s v="Chornomorsk Trade Port"/>
  </r>
  <r>
    <s v="Youssef Bey"/>
    <x v="0"/>
    <n v="6070"/>
    <s v="N/A"/>
    <d v="2025-12-23T00:00:00"/>
    <x v="0"/>
    <x v="4"/>
    <s v="Turkey"/>
    <s v="Ukraine"/>
    <s v="Export"/>
    <s v="Odesa"/>
    <s v="N/A"/>
  </r>
  <r>
    <s v="Deeb Breeze"/>
    <x v="3"/>
    <n v="6400"/>
    <s v="Abbey Global"/>
    <d v="2025-12-23T00:00:00"/>
    <x v="0"/>
    <x v="4"/>
    <s v="Turkey"/>
    <s v="Ukraine"/>
    <s v="Export"/>
    <s v="Chornomorsk"/>
    <s v="Transservice 2008"/>
  </r>
  <r>
    <s v="Ivy 1"/>
    <x v="19"/>
    <n v="2250"/>
    <s v="N/A"/>
    <d v="2025-12-23T00:00:00"/>
    <x v="0"/>
    <x v="4"/>
    <s v="Greece"/>
    <s v="Ukraine"/>
    <s v="Export"/>
    <s v="Chornomorsk"/>
    <s v="Chornomorsk Trade Port"/>
  </r>
  <r>
    <s v="Ince Ege"/>
    <x v="7"/>
    <n v="46635"/>
    <s v="Bunge"/>
    <d v="2025-12-24T00:00:00"/>
    <x v="0"/>
    <x v="4"/>
    <s v="China"/>
    <s v="Ukraine"/>
    <s v="Export"/>
    <s v="Pivdennyi"/>
    <s v="N/A"/>
  </r>
  <r>
    <s v="Sparrow"/>
    <x v="1"/>
    <n v="21724"/>
    <s v="Adelon"/>
    <d v="2025-12-24T00:00:00"/>
    <x v="0"/>
    <x v="4"/>
    <s v="Turkey"/>
    <s v="Ukraine"/>
    <s v="Export"/>
    <s v="Chornomorsk"/>
    <s v="Chornomorsk Trade Port"/>
  </r>
  <r>
    <s v="Lady Divina"/>
    <x v="4"/>
    <n v="16500"/>
    <s v="ADM"/>
    <d v="2025-12-24T00:00:00"/>
    <x v="0"/>
    <x v="4"/>
    <s v="Algeria"/>
    <s v="Ukraine"/>
    <s v="Export"/>
    <s v="Odesa"/>
    <s v="Ukrelevatorprom"/>
  </r>
  <r>
    <s v="Chrysanthi S"/>
    <x v="1"/>
    <n v="64400"/>
    <s v="Kernel"/>
    <d v="2025-12-24T00:00:00"/>
    <x v="0"/>
    <x v="4"/>
    <s v="Netherlands"/>
    <s v="Ukraine"/>
    <s v="Export"/>
    <s v="Chornomorsk"/>
    <s v="Transbulk"/>
  </r>
  <r>
    <s v="Nana Moon"/>
    <x v="1"/>
    <n v="6060"/>
    <s v="N/A"/>
    <d v="2025-12-24T00:00:00"/>
    <x v="0"/>
    <x v="4"/>
    <s v="Greece"/>
    <s v="Ukraine"/>
    <s v="Export"/>
    <s v="Odesa"/>
    <s v="N/A"/>
  </r>
  <r>
    <s v="Star"/>
    <x v="0"/>
    <n v="5993"/>
    <s v="Cfg"/>
    <d v="2025-12-24T00:00:00"/>
    <x v="0"/>
    <x v="4"/>
    <s v="Tunisia"/>
    <s v="Ukraine"/>
    <s v="Export"/>
    <s v="Chornomorsk"/>
    <s v="Eco Resource Hold. (Olir Grain)"/>
  </r>
  <r>
    <s v="Taj"/>
    <x v="1"/>
    <n v="2814"/>
    <s v="N/A"/>
    <s v="25.12.2025"/>
    <x v="0"/>
    <x v="4"/>
    <s v="Greece"/>
    <s v="Ukraine"/>
    <s v="Export"/>
    <s v="Izmail"/>
    <s v="N/A"/>
  </r>
  <r>
    <s v="Golden Eman"/>
    <x v="1"/>
    <n v="26860"/>
    <s v="Kernel"/>
    <d v="2025-12-25T00:00:00"/>
    <x v="0"/>
    <x v="4"/>
    <s v="Turkey"/>
    <s v="Ukraine"/>
    <s v="Export"/>
    <s v="Chornomorsk"/>
    <s v="Transbulk"/>
  </r>
  <r>
    <s v="Eternal Stars"/>
    <x v="5"/>
    <n v="55016"/>
    <s v="Nibulon, Cargill"/>
    <s v="25.12.2025"/>
    <x v="0"/>
    <x v="4"/>
    <s v="Saudi Arabia"/>
    <s v="Ukraine"/>
    <s v="Export"/>
    <s v="Pivdennyi"/>
    <s v="Tis-Grain"/>
  </r>
  <r>
    <s v="Aqua Regia"/>
    <x v="1"/>
    <n v="27955"/>
    <s v="Louis Dreyfus"/>
    <d v="2025-12-25T00:00:00"/>
    <x v="0"/>
    <x v="4"/>
    <s v="Italy"/>
    <s v="Ukraine"/>
    <s v="Export"/>
    <s v="Pivdennyi"/>
    <s v="N/A"/>
  </r>
  <r>
    <s v="Samentha"/>
    <x v="19"/>
    <n v="6068"/>
    <s v="Risoil"/>
    <d v="2025-12-25T00:00:00"/>
    <x v="0"/>
    <x v="4"/>
    <s v="Spain"/>
    <s v="Ukraine"/>
    <s v="Export"/>
    <s v="Chornomorsk"/>
    <s v="Risoil-Ily"/>
  </r>
  <r>
    <s v="Samentha"/>
    <x v="7"/>
    <n v="2792"/>
    <s v="Risoil"/>
    <d v="2025-12-25T00:00:00"/>
    <x v="0"/>
    <x v="4"/>
    <s v="Spain"/>
    <s v="Ukraine"/>
    <s v="Export"/>
    <s v="Chornomorsk"/>
    <s v="Risoil-Ily"/>
  </r>
  <r>
    <s v="Samentha"/>
    <x v="10"/>
    <n v="2300"/>
    <s v="Risoil"/>
    <d v="2025-12-25T00:00:00"/>
    <x v="0"/>
    <x v="4"/>
    <s v="Spain"/>
    <s v="Ukraine"/>
    <s v="Export"/>
    <s v="Chornomorsk"/>
    <s v="Risoil-Ily"/>
  </r>
  <r>
    <s v="Fertile"/>
    <x v="7"/>
    <n v="2744"/>
    <s v="N/A"/>
    <d v="2025-12-26T00:00:00"/>
    <x v="0"/>
    <x v="4"/>
    <s v="Italy"/>
    <s v="Ukraine"/>
    <s v="Export"/>
    <s v="Izmail"/>
    <s v="N/A"/>
  </r>
  <r>
    <s v="Kareem Junior"/>
    <x v="0"/>
    <n v="5699"/>
    <s v="N/A"/>
    <d v="2025-12-26T00:00:00"/>
    <x v="0"/>
    <x v="4"/>
    <s v="Turkey"/>
    <s v="Ukraine"/>
    <s v="Export"/>
    <s v="Pivdennyi"/>
    <s v="N/A"/>
  </r>
  <r>
    <s v="Anna-Barbara"/>
    <x v="4"/>
    <n v="54040"/>
    <s v="Louis Dreyfus"/>
    <d v="2025-12-26T00:00:00"/>
    <x v="0"/>
    <x v="4"/>
    <s v="Yemen"/>
    <s v="Ukraine"/>
    <s v="Export"/>
    <s v="Odesa"/>
    <s v="Brooklyn"/>
  </r>
  <r>
    <s v="Legend"/>
    <x v="1"/>
    <n v="15614"/>
    <s v="Mve Prospera"/>
    <d v="2025-12-26T00:00:00"/>
    <x v="0"/>
    <x v="4"/>
    <s v="Lebanon"/>
    <s v="Ukraine"/>
    <s v="Export"/>
    <s v="Odesa"/>
    <s v="N/A"/>
  </r>
  <r>
    <s v="Legend"/>
    <x v="0"/>
    <n v="4915"/>
    <s v="Mve Prospera"/>
    <d v="2025-12-26T00:00:00"/>
    <x v="0"/>
    <x v="4"/>
    <s v="Lebanon"/>
    <s v="Ukraine"/>
    <s v="Export"/>
    <s v="Odesa"/>
    <s v="N/A"/>
  </r>
  <r>
    <s v="Marmara S"/>
    <x v="7"/>
    <n v="5581"/>
    <s v="Crystal Alliance Trade"/>
    <d v="2025-12-26T00:00:00"/>
    <x v="0"/>
    <x v="4"/>
    <s v="Egypt"/>
    <s v="Ukraine"/>
    <s v="Export"/>
    <s v="Izmail"/>
    <s v="N/A"/>
  </r>
  <r>
    <s v="St. Nikolaus"/>
    <x v="0"/>
    <n v="1354"/>
    <s v="N/A"/>
    <s v="27.12.2025"/>
    <x v="0"/>
    <x v="4"/>
    <s v="Austria"/>
    <s v="Ukraine"/>
    <s v="Export"/>
    <s v="Reni"/>
    <s v="N/A"/>
  </r>
  <r>
    <s v="Ganosaya"/>
    <x v="1"/>
    <n v="16497"/>
    <s v="Glenport"/>
    <d v="2025-12-27T00:00:00"/>
    <x v="0"/>
    <x v="4"/>
    <s v="Egypt"/>
    <s v="Ukraine"/>
    <s v="Export"/>
    <s v="Odesa"/>
    <s v="N/A"/>
  </r>
  <r>
    <s v="Hamid S"/>
    <x v="0"/>
    <n v="7575"/>
    <s v="Cetus Trade"/>
    <d v="2025-12-27T00:00:00"/>
    <x v="0"/>
    <x v="4"/>
    <s v="Turkey"/>
    <s v="Ukraine"/>
    <s v="Export"/>
    <s v="Pivdennyi"/>
    <s v="N/A"/>
  </r>
  <r>
    <s v="Hira V"/>
    <x v="2"/>
    <n v="6100"/>
    <s v="Cargill"/>
    <d v="2025-12-27T00:00:00"/>
    <x v="0"/>
    <x v="4"/>
    <s v="Italy"/>
    <s v="Ukraine"/>
    <s v="Export"/>
    <s v="Pivdennyi"/>
    <s v="N/A"/>
  </r>
  <r>
    <s v="Kaptan Veysel Vardal"/>
    <x v="2"/>
    <n v="3060"/>
    <s v="Kernel"/>
    <d v="2025-12-27T00:00:00"/>
    <x v="0"/>
    <x v="4"/>
    <s v="France"/>
    <s v="Ukraine"/>
    <s v="Export"/>
    <s v="Chornomorsk"/>
    <s v="Tgt"/>
  </r>
  <r>
    <s v="Kaptan Veysel Vardal"/>
    <x v="2"/>
    <n v="3100"/>
    <s v="Kernel"/>
    <d v="2025-12-27T00:00:00"/>
    <x v="0"/>
    <x v="4"/>
    <s v="Spain"/>
    <s v="Ukraine"/>
    <s v="Export"/>
    <s v="Chornomorsk"/>
    <s v="Tgt"/>
  </r>
  <r>
    <s v="Agroprosperis 1"/>
    <x v="1"/>
    <n v="33000"/>
    <s v="Agroprosperis"/>
    <d v="2025-12-27T00:00:00"/>
    <x v="0"/>
    <x v="4"/>
    <s v="Turkey"/>
    <s v="Ukraine"/>
    <s v="Export"/>
    <s v="Chornomorsk"/>
    <s v="Transservice"/>
  </r>
  <r>
    <s v="White Star"/>
    <x v="5"/>
    <n v="7809"/>
    <s v="N/A"/>
    <d v="2025-12-27T00:00:00"/>
    <x v="0"/>
    <x v="4"/>
    <s v="Lebanon"/>
    <s v="Ukraine"/>
    <s v="Export"/>
    <s v="Reni"/>
    <s v="N/A"/>
  </r>
  <r>
    <s v="Rozana"/>
    <x v="1"/>
    <n v="40551"/>
    <s v="N/A"/>
    <d v="2025-12-28T00:00:00"/>
    <x v="0"/>
    <x v="4"/>
    <s v="N/A"/>
    <s v="Ukraine"/>
    <s v="Export"/>
    <s v="Pivdennyi"/>
    <s v="N/A"/>
  </r>
  <r>
    <s v="Xin Hai Tong 28"/>
    <x v="4"/>
    <n v="54591"/>
    <s v="Cargill"/>
    <s v="30.12.2025"/>
    <x v="0"/>
    <x v="4"/>
    <s v="Yemen"/>
    <s v="Ukraine"/>
    <s v="Export"/>
    <s v="Pivdennyi"/>
    <s v="N/A"/>
  </r>
  <r>
    <s v="Milos"/>
    <x v="4"/>
    <n v="23200"/>
    <s v="Viterra (Glencore)"/>
    <d v="2025-12-30T00:00:00"/>
    <x v="0"/>
    <x v="4"/>
    <s v="Tunisia"/>
    <s v="Ukraine"/>
    <s v="Export"/>
    <s v="Chornomorsk"/>
    <s v="Igt"/>
  </r>
  <r>
    <s v="Ocean Arsenal"/>
    <x v="4"/>
    <n v="30950"/>
    <s v="N/A"/>
    <d v="2025-12-30T00:00:00"/>
    <x v="0"/>
    <x v="4"/>
    <s v="Algeria"/>
    <s v="Ukraine"/>
    <s v="Export"/>
    <s v="Pivdennyi"/>
    <s v="Tis-Grain"/>
  </r>
  <r>
    <s v="Dina T"/>
    <x v="1"/>
    <n v="30313"/>
    <s v="Astarta"/>
    <d v="2025-12-30T00:00:00"/>
    <x v="0"/>
    <x v="4"/>
    <s v="Italy"/>
    <s v="Ukraine"/>
    <s v="Export"/>
    <s v="Chornomorsk"/>
    <s v="N/A"/>
  </r>
  <r>
    <s v="Lady Zehma"/>
    <x v="5"/>
    <n v="27500"/>
    <s v="Louis Dreyfus"/>
    <d v="2025-12-30T00:00:00"/>
    <x v="0"/>
    <x v="4"/>
    <s v="Israel"/>
    <s v="Ukraine"/>
    <s v="Export"/>
    <s v="Odesa"/>
    <s v="Brooklyn"/>
  </r>
  <r>
    <s v="Pacific Prosperity"/>
    <x v="2"/>
    <n v="30000"/>
    <s v="Cargill"/>
    <d v="2025-12-30T00:00:00"/>
    <x v="0"/>
    <x v="4"/>
    <s v="Netherlands"/>
    <s v="Ukraine"/>
    <s v="Export"/>
    <s v="Chornomorsk"/>
    <s v="Risoil-Ily"/>
  </r>
  <r>
    <s v="Pacific Prosperity"/>
    <x v="13"/>
    <n v="3000"/>
    <s v="Cargill"/>
    <d v="2025-12-30T00:00:00"/>
    <x v="0"/>
    <x v="4"/>
    <s v="Netherlands"/>
    <s v="Ukraine"/>
    <s v="Export"/>
    <s v="Chornomorsk"/>
    <s v="Risoil-Ily"/>
  </r>
  <r>
    <s v="Pacific Prosperity"/>
    <x v="13"/>
    <n v="6600"/>
    <s v="Cargill"/>
    <d v="2025-12-30T00:00:00"/>
    <x v="0"/>
    <x v="4"/>
    <s v="Spain"/>
    <s v="Ukraine"/>
    <s v="Export"/>
    <s v="Chornomorsk"/>
    <s v="Risoil-Ily"/>
  </r>
  <r>
    <s v="Rg Luna"/>
    <x v="7"/>
    <n v="63512"/>
    <s v="Kernel"/>
    <d v="2025-12-30T00:00:00"/>
    <x v="0"/>
    <x v="4"/>
    <s v="China"/>
    <s v="Ukraine"/>
    <s v="Export"/>
    <s v="Chornomorsk"/>
    <s v="Transbulk"/>
  </r>
  <r>
    <s v="Oris Marine"/>
    <x v="2"/>
    <n v="3150"/>
    <s v="Cofco"/>
    <d v="2025-12-30T00:00:00"/>
    <x v="0"/>
    <x v="4"/>
    <s v="Lebanon"/>
    <s v="Ukraine"/>
    <s v="Export"/>
    <s v="Chornomorsk"/>
    <s v="Risoil-Ily"/>
  </r>
  <r>
    <s v="Amar Glyfada"/>
    <x v="1"/>
    <n v="29417"/>
    <s v="ADM"/>
    <d v="2025-12-30T00:00:00"/>
    <x v="0"/>
    <x v="4"/>
    <s v="Libya"/>
    <s v="Ukraine"/>
    <s v="Export"/>
    <s v="Odesa"/>
    <s v="N/A"/>
  </r>
  <r>
    <s v="Dynamic M"/>
    <x v="4"/>
    <n v="28416"/>
    <s v="Arista Trading"/>
    <d v="2025-12-30T00:00:00"/>
    <x v="0"/>
    <x v="4"/>
    <s v="Egypt"/>
    <s v="Ukraine"/>
    <s v="Export"/>
    <s v="Odesa"/>
    <s v="Odesa Grain Terminal"/>
  </r>
  <r>
    <s v="Faia G"/>
    <x v="1"/>
    <n v="26621"/>
    <s v="Louis Dreyfus"/>
    <d v="2025-12-30T00:00:00"/>
    <x v="0"/>
    <x v="4"/>
    <s v="Turkey"/>
    <s v="Ukraine"/>
    <s v="Export"/>
    <s v="Pivdennyi"/>
    <s v="N/A"/>
  </r>
  <r>
    <s v="Huang Shan 16"/>
    <x v="2"/>
    <n v="8000"/>
    <s v="Bunge"/>
    <d v="2025-12-30T00:00:00"/>
    <x v="0"/>
    <x v="4"/>
    <s v="Netherlands"/>
    <s v="Ukraine"/>
    <s v="Export"/>
    <s v="Odesa"/>
    <s v="Opctc"/>
  </r>
  <r>
    <s v="Huang Shan 16"/>
    <x v="2"/>
    <n v="5000"/>
    <s v="Bunge"/>
    <d v="2025-12-30T00:00:00"/>
    <x v="0"/>
    <x v="4"/>
    <s v="Spain"/>
    <s v="Ukraine"/>
    <s v="Export"/>
    <s v="Odesa"/>
    <s v="Opctc"/>
  </r>
  <r>
    <s v="Huang Shan 16"/>
    <x v="2"/>
    <n v="6000"/>
    <s v="Bunge"/>
    <d v="2025-12-30T00:00:00"/>
    <x v="0"/>
    <x v="4"/>
    <s v="France"/>
    <s v="Ukraine"/>
    <s v="Export"/>
    <s v="Odesa"/>
    <s v="Opctc"/>
  </r>
  <r>
    <s v="Legend"/>
    <x v="1"/>
    <n v="31742"/>
    <s v="Kernel"/>
    <d v="2025-12-30T00:00:00"/>
    <x v="0"/>
    <x v="4"/>
    <s v="Turkey"/>
    <s v="Ukraine"/>
    <s v="Export"/>
    <s v="Chornomorsk"/>
    <s v="Transbulk"/>
  </r>
  <r>
    <s v="Sabeel Star"/>
    <x v="1"/>
    <n v="26300"/>
    <s v="Cofco"/>
    <d v="2025-12-30T00:00:00"/>
    <x v="0"/>
    <x v="4"/>
    <s v="Italy"/>
    <s v="Ukraine"/>
    <s v="Export"/>
    <s v="Chornomorsk"/>
    <s v="N/A"/>
  </r>
  <r>
    <s v="Xin Haitong 28"/>
    <x v="4"/>
    <n v="54600"/>
    <s v="N/A"/>
    <d v="2025-12-30T00:00:00"/>
    <x v="0"/>
    <x v="4"/>
    <s v="Yemen"/>
    <s v="Ukraine"/>
    <s v="Export"/>
    <s v="Pivdennyi"/>
    <s v="N/A"/>
  </r>
  <r>
    <s v="Yara J"/>
    <x v="1"/>
    <n v="29831"/>
    <s v="N/A"/>
    <d v="2025-12-30T00:00:00"/>
    <x v="0"/>
    <x v="4"/>
    <s v="Turkey"/>
    <s v="Ukraine"/>
    <s v="Export"/>
    <s v="Odesa"/>
    <s v="N/A"/>
  </r>
  <r>
    <s v="Nv Marlin"/>
    <x v="13"/>
    <n v="3016"/>
    <s v="Cropfield"/>
    <d v="2025-12-30T00:00:00"/>
    <x v="0"/>
    <x v="4"/>
    <s v="Bulgaria"/>
    <s v="Ukraine"/>
    <s v="Export"/>
    <s v="Chornomorsk"/>
    <s v="Tgt"/>
  </r>
  <r>
    <s v="Nv Marlin"/>
    <x v="13"/>
    <n v="1084"/>
    <s v="Cropfield"/>
    <d v="2025-12-30T00:00:00"/>
    <x v="0"/>
    <x v="4"/>
    <s v="Bulgaria"/>
    <s v="Ukraine"/>
    <s v="Export"/>
    <s v="Chornomorsk"/>
    <s v="Risoil-Ily"/>
  </r>
  <r>
    <s v="Livatya"/>
    <x v="2"/>
    <n v="8250"/>
    <s v="Allseeds"/>
    <d v="2025-12-30T00:00:00"/>
    <x v="0"/>
    <x v="4"/>
    <s v="Spain"/>
    <s v="Ukraine"/>
    <s v="Export"/>
    <s v="Pivdennyi"/>
    <s v="Abs"/>
  </r>
  <r>
    <s v="Afamia Star"/>
    <x v="4"/>
    <n v="6848"/>
    <s v="N/A"/>
    <s v="31.12.2025"/>
    <x v="0"/>
    <x v="4"/>
    <s v="Greece"/>
    <s v="Ukraine"/>
    <s v="Export"/>
    <s v="Izmail"/>
    <s v="N/A"/>
  </r>
  <r>
    <s v="UBC Mechnikov"/>
    <x v="13"/>
    <n v="2099"/>
    <s v="Izmail-Transbulkterminal, Crystal Alliance Trade"/>
    <d v="2025-12-31T00:00:00"/>
    <x v="0"/>
    <x v="4"/>
    <s v="Bulgaria"/>
    <s v="Ukraine"/>
    <s v="Export"/>
    <s v="Izmail"/>
    <s v="N/A"/>
  </r>
  <r>
    <s v="Agora"/>
    <x v="1"/>
    <n v="25000"/>
    <s v="Nibulon"/>
    <d v="2025-12-31T00:00:00"/>
    <x v="0"/>
    <x v="4"/>
    <s v="Libya"/>
    <s v="Ukraine"/>
    <s v="Export"/>
    <s v="Odesa"/>
    <s v="N/A"/>
  </r>
  <r>
    <s v="Densa Derya"/>
    <x v="13"/>
    <n v="6600"/>
    <s v="N/A"/>
    <d v="2026-01-01T00:00:00"/>
    <x v="0"/>
    <x v="5"/>
    <s v="Spain"/>
    <s v="Ukraine"/>
    <s v="Export"/>
    <s v="Pivdennyi"/>
    <s v="Abs"/>
  </r>
  <r>
    <s v="Vanguard"/>
    <x v="1"/>
    <n v="32691"/>
    <s v="Adelon"/>
    <d v="2026-01-01T00:00:00"/>
    <x v="0"/>
    <x v="5"/>
    <s v="Turkey"/>
    <s v="Ukraine"/>
    <s v="Export"/>
    <s v="Chornomorsk"/>
    <s v="Chornomorsk Trade Port"/>
  </r>
  <r>
    <s v="Atlantic Island"/>
    <x v="4"/>
    <n v="30900"/>
    <s v="Viterra (Glencore)"/>
    <d v="2026-01-01T00:00:00"/>
    <x v="0"/>
    <x v="5"/>
    <s v="Algeria"/>
    <s v="Ukraine"/>
    <s v="Export"/>
    <s v="Chornomorsk"/>
    <s v="N/A"/>
  </r>
  <r>
    <s v="Lady Speranza"/>
    <x v="7"/>
    <n v="13200"/>
    <s v="Bunge"/>
    <d v="2026-01-01T00:00:00"/>
    <x v="0"/>
    <x v="5"/>
    <s v="Morocco"/>
    <s v="Ukraine"/>
    <s v="Export"/>
    <s v="Pivdennyi"/>
    <s v="N/A"/>
  </r>
  <r>
    <s v="Mera"/>
    <x v="2"/>
    <n v="6291"/>
    <s v="N/A"/>
    <d v="2026-01-01T00:00:00"/>
    <x v="0"/>
    <x v="5"/>
    <s v="Egypt"/>
    <s v="Ukraine"/>
    <s v="Export"/>
    <s v="Pivdennyi"/>
    <s v="N/A"/>
  </r>
  <r>
    <s v="Predator"/>
    <x v="1"/>
    <n v="26487"/>
    <s v="Agroprosperis"/>
    <d v="2026-01-01T00:00:00"/>
    <x v="0"/>
    <x v="5"/>
    <s v="Tunisia"/>
    <s v="Ukraine"/>
    <s v="Export"/>
    <s v="Pivdennyi"/>
    <s v="N/A"/>
  </r>
  <r>
    <s v="White Shark"/>
    <x v="1"/>
    <n v="13438"/>
    <s v="N/A"/>
    <d v="2026-01-01T00:00:00"/>
    <x v="0"/>
    <x v="5"/>
    <s v="Lebanon"/>
    <s v="Ukraine"/>
    <s v="Export"/>
    <s v="Chornomorsk"/>
    <s v="Eco Resource Hold. (Olir Grain)"/>
  </r>
  <r>
    <s v="White Shark"/>
    <x v="4"/>
    <n v="12006"/>
    <s v="N/A"/>
    <d v="2026-01-01T00:00:00"/>
    <x v="0"/>
    <x v="5"/>
    <s v="Lebanon"/>
    <s v="Ukraine"/>
    <s v="Export"/>
    <s v="Chornomorsk"/>
    <s v="Eco Resource Hold. (Olir Grain)"/>
  </r>
  <r>
    <s v="Prince Zafer"/>
    <x v="0"/>
    <n v="6723"/>
    <s v="Zaria Trade"/>
    <d v="2026-01-01T00:00:00"/>
    <x v="0"/>
    <x v="5"/>
    <s v="Turkey"/>
    <s v="Ukraine"/>
    <s v="Export"/>
    <s v="Chornomorsk"/>
    <s v="Ttg"/>
  </r>
  <r>
    <s v="Lady Jamila"/>
    <x v="4"/>
    <n v="31300"/>
    <s v="B&amp;Y"/>
    <d v="2026-01-02T00:00:00"/>
    <x v="0"/>
    <x v="5"/>
    <s v="Algeria"/>
    <s v="Ukraine"/>
    <s v="Export"/>
    <s v="Odesa"/>
    <s v="Brooklyn"/>
  </r>
  <r>
    <s v="Proteas II"/>
    <x v="1"/>
    <n v="5961"/>
    <s v="Cofco"/>
    <d v="2026-01-03T00:00:00"/>
    <x v="0"/>
    <x v="5"/>
    <s v="Italy"/>
    <s v="Ukraine"/>
    <s v="Export"/>
    <s v="Reni"/>
    <s v="N/A"/>
  </r>
  <r>
    <s v="Mazu Xiao"/>
    <x v="2"/>
    <n v="7000"/>
    <s v="Bunge"/>
    <d v="2026-01-03T00:00:00"/>
    <x v="0"/>
    <x v="5"/>
    <s v="Italy"/>
    <s v="Ukraine"/>
    <s v="Export"/>
    <s v="Odesa"/>
    <s v="Opctc"/>
  </r>
  <r>
    <s v="Brave Leader"/>
    <x v="0"/>
    <n v="20392"/>
    <s v="N/A"/>
    <d v="2026-01-03T00:00:00"/>
    <x v="0"/>
    <x v="5"/>
    <s v="Turkey"/>
    <s v="Ukraine"/>
    <s v="Export"/>
    <s v="Odesa"/>
    <s v="N/A"/>
  </r>
  <r>
    <s v="Captain Karam"/>
    <x v="4"/>
    <n v="53036"/>
    <s v="Kernel"/>
    <d v="2026-01-03T00:00:00"/>
    <x v="0"/>
    <x v="5"/>
    <s v="Egypt"/>
    <s v="Ukraine"/>
    <s v="Export"/>
    <s v="Chornomorsk"/>
    <s v="Transbulk"/>
  </r>
  <r>
    <s v="Brave M"/>
    <x v="1"/>
    <n v="25891"/>
    <s v="Cfg"/>
    <d v="2026-01-03T00:00:00"/>
    <x v="0"/>
    <x v="5"/>
    <s v="Italy"/>
    <s v="Ukraine"/>
    <s v="Export"/>
    <s v="Odesa"/>
    <s v="N/A"/>
  </r>
  <r>
    <s v="Gloria M"/>
    <x v="1"/>
    <n v="24000"/>
    <s v="Nibulon"/>
    <s v="03.01.2026"/>
    <x v="0"/>
    <x v="5"/>
    <s v="Turkey"/>
    <s v="Ukraine"/>
    <s v="Export"/>
    <s v="Odesa"/>
    <s v="Portosun"/>
  </r>
  <r>
    <s v="Fanaria"/>
    <x v="19"/>
    <n v="6000"/>
    <s v="N/A"/>
    <d v="2026-01-04T00:00:00"/>
    <x v="0"/>
    <x v="5"/>
    <s v="Spain"/>
    <s v="Ukraine"/>
    <s v="Export"/>
    <s v="Chornomorsk"/>
    <s v="N/A"/>
  </r>
  <r>
    <s v="Fanaria"/>
    <x v="3"/>
    <n v="6000"/>
    <s v="N/A"/>
    <d v="2026-01-04T00:00:00"/>
    <x v="0"/>
    <x v="5"/>
    <s v="Spain"/>
    <s v="Ukraine"/>
    <s v="Export"/>
    <s v="Chornomorsk"/>
    <s v="N/A"/>
  </r>
  <r>
    <s v="Lotus Rising"/>
    <x v="1"/>
    <n v="62973"/>
    <s v="N/A"/>
    <d v="2026-01-04T00:00:00"/>
    <x v="0"/>
    <x v="5"/>
    <s v="N/A"/>
    <s v="Ukraine"/>
    <s v="Export"/>
    <s v="Pivdennyi"/>
    <s v="N/A"/>
  </r>
  <r>
    <s v="Sea Lions"/>
    <x v="9"/>
    <n v="28264"/>
    <s v="Cargill"/>
    <d v="2026-01-04T00:00:00"/>
    <x v="0"/>
    <x v="5"/>
    <s v="Belgium"/>
    <s v="Ukraine"/>
    <s v="Export"/>
    <s v="Chornomorsk"/>
    <s v="Chornomorsk Trade Port"/>
  </r>
  <r>
    <s v="Super Arsenal"/>
    <x v="1"/>
    <n v="28608"/>
    <s v="Nibulon"/>
    <d v="2026-01-04T00:00:00"/>
    <x v="0"/>
    <x v="5"/>
    <s v="Algeria"/>
    <s v="Ukraine"/>
    <s v="Export"/>
    <s v="Chornomorsk"/>
    <s v="Transservice 2008"/>
  </r>
  <r>
    <s v="Omicron Titina"/>
    <x v="1"/>
    <n v="63992"/>
    <s v="Cargill"/>
    <d v="2026-01-04T00:00:00"/>
    <x v="0"/>
    <x v="5"/>
    <s v="Netherlands"/>
    <s v="Ukraine"/>
    <s v="Export"/>
    <s v="Pivdennyi"/>
    <s v="Neptune (Mv Cargo)"/>
  </r>
  <r>
    <s v="Ds Madrid"/>
    <x v="1"/>
    <n v="29016"/>
    <s v="N/A"/>
    <d v="2026-01-04T00:00:00"/>
    <x v="0"/>
    <x v="5"/>
    <s v="Italy"/>
    <s v="Ukraine"/>
    <s v="Export"/>
    <s v="Chornomorsk"/>
    <s v="Risoil-Ily"/>
  </r>
  <r>
    <s v="Fethiye M"/>
    <x v="9"/>
    <n v="32016"/>
    <s v="Cargill"/>
    <d v="2026-01-04T00:00:00"/>
    <x v="0"/>
    <x v="5"/>
    <s v="United Kingdom"/>
    <s v="Ukraine"/>
    <s v="Export"/>
    <s v="Chornomorsk"/>
    <s v="Risoil-Ily"/>
  </r>
  <r>
    <s v="Amira Rafif"/>
    <x v="1"/>
    <n v="30502"/>
    <s v="Kernel"/>
    <d v="2026-01-04T00:00:00"/>
    <x v="0"/>
    <x v="5"/>
    <s v="Italy"/>
    <s v="Ukraine"/>
    <s v="Export"/>
    <s v="Chornomorsk"/>
    <s v="Transbulk"/>
  </r>
  <r>
    <s v="Super Bayern"/>
    <x v="1"/>
    <n v="31741"/>
    <s v="Kernel"/>
    <d v="2026-01-04T00:00:00"/>
    <x v="0"/>
    <x v="5"/>
    <s v="Libya"/>
    <s v="Ukraine"/>
    <s v="Export"/>
    <s v="Chornomorsk"/>
    <s v="Transbulk"/>
  </r>
  <r>
    <s v="Amira Nora"/>
    <x v="1"/>
    <n v="30500"/>
    <s v="Viterra (Glencore)"/>
    <d v="2026-01-04T00:00:00"/>
    <x v="0"/>
    <x v="5"/>
    <s v="Tunisia"/>
    <s v="Ukraine"/>
    <s v="Export"/>
    <s v="Chornomorsk"/>
    <s v="Igt"/>
  </r>
  <r>
    <s v="Rafina"/>
    <x v="1"/>
    <n v="27530"/>
    <s v="Nibulon"/>
    <d v="2026-01-04T00:00:00"/>
    <x v="0"/>
    <x v="5"/>
    <s v="Egypt"/>
    <s v="Ukraine"/>
    <s v="Export"/>
    <s v="Pivdennyi"/>
    <s v="Tis-Grain"/>
  </r>
  <r>
    <s v="Astoria"/>
    <x v="1"/>
    <n v="26553"/>
    <s v="Louis Dreyfus"/>
    <d v="2026-01-04T00:00:00"/>
    <x v="0"/>
    <x v="5"/>
    <s v="Spain"/>
    <s v="Ukraine"/>
    <s v="Export"/>
    <s v="Pivdennyi"/>
    <s v="Borivage"/>
  </r>
  <r>
    <s v="Ultramed"/>
    <x v="1"/>
    <n v="9602"/>
    <s v="N/A"/>
    <s v="04.01.2026"/>
    <x v="0"/>
    <x v="5"/>
    <s v="Turkey"/>
    <s v="Ukraine"/>
    <s v="Export"/>
    <s v="Pivdennyi"/>
    <s v="N/A"/>
  </r>
  <r>
    <s v="Ultramed"/>
    <x v="0"/>
    <n v="8550"/>
    <s v="N/A"/>
    <s v="04.01.2026"/>
    <x v="0"/>
    <x v="5"/>
    <s v="Turkey"/>
    <s v="Ukraine"/>
    <s v="Export"/>
    <s v="Pivdennyi"/>
    <s v="Tis-Fertilizers"/>
  </r>
  <r>
    <s v="Seaven Voyager"/>
    <x v="2"/>
    <n v="6100"/>
    <s v="Agriprime Trading"/>
    <d v="2026-01-05T00:00:00"/>
    <x v="0"/>
    <x v="5"/>
    <s v="Egypt"/>
    <s v="Ukraine"/>
    <s v="Export"/>
    <s v="Pivdennyi"/>
    <s v="Sunflower Terminal"/>
  </r>
  <r>
    <s v="Hagrid"/>
    <x v="4"/>
    <n v="6010"/>
    <s v="Avvaterra Ag"/>
    <d v="2026-01-05T00:00:00"/>
    <x v="0"/>
    <x v="5"/>
    <s v="Italy"/>
    <s v="Ukraine"/>
    <s v="Export"/>
    <s v="Reni"/>
    <s v="N/A"/>
  </r>
  <r>
    <s v="Nobler"/>
    <x v="2"/>
    <n v="18400"/>
    <s v="Kernel"/>
    <d v="2026-01-05T00:00:00"/>
    <x v="0"/>
    <x v="5"/>
    <s v="Iraq"/>
    <s v="Ukraine"/>
    <s v="Export"/>
    <s v="Chornomorsk"/>
    <s v="Tgt"/>
  </r>
  <r>
    <s v="Princess Vedad"/>
    <x v="17"/>
    <n v="5090"/>
    <s v="N/A"/>
    <d v="2026-01-05T00:00:00"/>
    <x v="0"/>
    <x v="5"/>
    <s v="Syria"/>
    <s v="Ukraine"/>
    <s v="Export"/>
    <s v="Chornomorsk"/>
    <s v="N/A"/>
  </r>
  <r>
    <s v="Progress Iv"/>
    <x v="7"/>
    <n v="5400"/>
    <s v="Avvaterra Ag"/>
    <d v="2026-01-05T00:00:00"/>
    <x v="0"/>
    <x v="5"/>
    <s v="Italy"/>
    <s v="Ukraine"/>
    <s v="Export"/>
    <s v="Odesa"/>
    <s v="Prista Oil"/>
  </r>
  <r>
    <s v="Zeynep C"/>
    <x v="9"/>
    <n v="16213"/>
    <s v="ADM"/>
    <d v="2026-01-05T00:00:00"/>
    <x v="0"/>
    <x v="5"/>
    <s v="Netherlands"/>
    <s v="Ukraine"/>
    <s v="Export"/>
    <s v="Odesa"/>
    <s v="Ukrelevatorprom"/>
  </r>
  <r>
    <s v="Zeynep C"/>
    <x v="0"/>
    <n v="30500"/>
    <s v="ADM"/>
    <d v="2026-01-05T00:00:00"/>
    <x v="0"/>
    <x v="5"/>
    <s v="Netherlands"/>
    <s v="Ukraine"/>
    <s v="Export"/>
    <s v="Odesa"/>
    <s v="Ukrelevatorprom"/>
  </r>
  <r>
    <s v="Blue Chem"/>
    <x v="2"/>
    <n v="6245"/>
    <s v="Risoil"/>
    <d v="2026-01-05T00:00:00"/>
    <x v="0"/>
    <x v="5"/>
    <s v="Spain"/>
    <s v="Ukraine"/>
    <s v="Export"/>
    <s v="Chornomorsk"/>
    <s v="Risoil-Ily"/>
  </r>
  <r>
    <s v="Wine Trader"/>
    <x v="2"/>
    <n v="5931"/>
    <s v="Mhp, Sunolta"/>
    <d v="2026-01-05T00:00:00"/>
    <x v="0"/>
    <x v="5"/>
    <s v="Spain"/>
    <s v="Ukraine"/>
    <s v="Export"/>
    <s v="Chornomorsk"/>
    <s v="Risoil-Ily"/>
  </r>
  <r>
    <s v="Dania J"/>
    <x v="2"/>
    <n v="3000"/>
    <s v="Risoil"/>
    <d v="2026-01-05T00:00:00"/>
    <x v="0"/>
    <x v="5"/>
    <s v="Lebanon"/>
    <s v="Ukraine"/>
    <s v="Export"/>
    <s v="Chornomorsk"/>
    <s v="Risoil-Ily"/>
  </r>
  <r>
    <s v="Prince Ezz"/>
    <x v="0"/>
    <n v="10000"/>
    <s v="N/A"/>
    <d v="2026-01-06T00:00:00"/>
    <x v="0"/>
    <x v="5"/>
    <s v="Syria"/>
    <s v="Ukraine"/>
    <s v="Export"/>
    <s v="Chornomorsk"/>
    <s v="Chornomorsk Trade Port"/>
  </r>
  <r>
    <s v="Nc Captain"/>
    <x v="10"/>
    <n v="6603"/>
    <s v="Profit Export"/>
    <d v="2026-01-06T00:00:00"/>
    <x v="0"/>
    <x v="5"/>
    <s v="Italy"/>
    <s v="Ukraine"/>
    <s v="Export"/>
    <s v="Izmail"/>
    <s v="Dunaysudoremont"/>
  </r>
  <r>
    <s v="Roz Y"/>
    <x v="6"/>
    <n v="6600"/>
    <s v="Agriprime Trading"/>
    <d v="2026-01-07T00:00:00"/>
    <x v="0"/>
    <x v="5"/>
    <s v="Cyprus"/>
    <s v="Ukraine"/>
    <s v="Export"/>
    <s v="Pivdennyi"/>
    <s v="Migtrans"/>
  </r>
  <r>
    <s v="Prince Hadi"/>
    <x v="1"/>
    <n v="23714"/>
    <s v="Kernel"/>
    <d v="2026-01-07T00:00:00"/>
    <x v="0"/>
    <x v="5"/>
    <s v="Italy"/>
    <s v="Ukraine"/>
    <s v="Export"/>
    <s v="Chornomorsk"/>
    <s v="Transbulk"/>
  </r>
  <r>
    <s v="Zulfikar"/>
    <x v="1"/>
    <n v="24000"/>
    <s v="N/A"/>
    <d v="2026-01-07T00:00:00"/>
    <x v="0"/>
    <x v="5"/>
    <s v="Turkey"/>
    <s v="Ukraine"/>
    <s v="Export"/>
    <s v="Pivdennyi"/>
    <s v="Tis-Grain"/>
  </r>
  <r>
    <s v="Golden Leo"/>
    <x v="0"/>
    <n v="6217"/>
    <s v="N/A"/>
    <d v="2026-01-07T00:00:00"/>
    <x v="0"/>
    <x v="5"/>
    <s v="Turkey"/>
    <s v="Ukraine"/>
    <s v="Export"/>
    <s v="Odesa"/>
    <s v="N/A"/>
  </r>
  <r>
    <s v="Haj Yehia"/>
    <x v="1"/>
    <n v="22000"/>
    <s v="Zaria Trade"/>
    <d v="2026-01-07T00:00:00"/>
    <x v="0"/>
    <x v="5"/>
    <s v="Italy"/>
    <s v="Ukraine"/>
    <s v="Export"/>
    <s v="Pivdennyi"/>
    <s v="N/A"/>
  </r>
  <r>
    <s v="Queen Lila"/>
    <x v="1"/>
    <n v="30705"/>
    <s v="Astarta Trading"/>
    <d v="2026-01-07T00:00:00"/>
    <x v="0"/>
    <x v="5"/>
    <s v="Egypt"/>
    <s v="Ukraine"/>
    <s v="Export"/>
    <s v="Pivdennyi"/>
    <s v="Neptune (Mv Cargo)"/>
  </r>
  <r>
    <s v="Lila"/>
    <x v="1"/>
    <n v="27700"/>
    <s v="Louis Dreyfus"/>
    <d v="2026-01-07T00:00:00"/>
    <x v="0"/>
    <x v="5"/>
    <s v="Italy"/>
    <s v="Ukraine"/>
    <s v="Export"/>
    <s v="Odesa"/>
    <s v="Brooklyn"/>
  </r>
  <r>
    <s v="Mar Bianco"/>
    <x v="1"/>
    <n v="5422"/>
    <s v="ADM"/>
    <d v="2026-01-07T00:00:00"/>
    <x v="0"/>
    <x v="5"/>
    <s v="Cyprus"/>
    <s v="Ukraine"/>
    <s v="Export"/>
    <s v="Odesa"/>
    <s v="Prista Oil"/>
  </r>
  <r>
    <s v="Al Zahraa"/>
    <x v="4"/>
    <n v="28500"/>
    <s v="Viterra (Glencore)"/>
    <d v="2026-01-09T00:00:00"/>
    <x v="0"/>
    <x v="5"/>
    <s v="Algeria"/>
    <s v="Ukraine"/>
    <s v="Export"/>
    <s v="Chornomorsk"/>
    <s v="Igt"/>
  </r>
  <r>
    <s v="Global Arsenal"/>
    <x v="10"/>
    <n v="6600"/>
    <s v="Nibulon"/>
    <d v="2026-01-09T00:00:00"/>
    <x v="0"/>
    <x v="5"/>
    <s v="Italy"/>
    <s v="Ukraine"/>
    <s v="Export"/>
    <s v="Chornomorsk"/>
    <s v="Transservice 2008"/>
  </r>
  <r>
    <s v="Global Arsenal"/>
    <x v="0"/>
    <n v="5962"/>
    <s v="Nibulon"/>
    <d v="2026-01-09T00:00:00"/>
    <x v="0"/>
    <x v="5"/>
    <s v="Italy"/>
    <s v="Ukraine"/>
    <s v="Export"/>
    <s v="Chornomorsk"/>
    <s v="Transservice 2008"/>
  </r>
  <r>
    <s v="Global Arsenal"/>
    <x v="1"/>
    <n v="17606"/>
    <s v="Nibulon"/>
    <d v="2026-01-09T00:00:00"/>
    <x v="0"/>
    <x v="5"/>
    <s v="Italy"/>
    <s v="Ukraine"/>
    <s v="Export"/>
    <s v="Chornomorsk"/>
    <s v="Transservice 2008"/>
  </r>
  <r>
    <s v="Ct Trader"/>
    <x v="2"/>
    <n v="2800"/>
    <s v="Oliynyi Dim"/>
    <d v="2026-01-09T00:00:00"/>
    <x v="0"/>
    <x v="5"/>
    <s v="Lebanon"/>
    <s v="Ukraine"/>
    <s v="Export"/>
    <s v="Pivdennyi"/>
    <s v="Sunflower Terminal"/>
  </r>
  <r>
    <s v="Rg Ceres"/>
    <x v="1"/>
    <n v="66000"/>
    <s v="Kernel"/>
    <d v="2026-01-09T00:00:00"/>
    <x v="0"/>
    <x v="5"/>
    <s v="Spain"/>
    <s v="Ukraine"/>
    <s v="Export"/>
    <s v="Chornomorsk"/>
    <s v="Transbulk"/>
  </r>
  <r>
    <s v="Rizik Bey"/>
    <x v="1"/>
    <n v="29700"/>
    <s v="Risoil"/>
    <d v="2026-01-09T00:00:00"/>
    <x v="0"/>
    <x v="5"/>
    <s v="Italy"/>
    <s v="Ukraine"/>
    <s v="Export"/>
    <s v="Chornomorsk"/>
    <s v="Risoil-Ily"/>
  </r>
  <r>
    <s v="Ds Manatee"/>
    <x v="1"/>
    <n v="26350"/>
    <s v="Risoil"/>
    <d v="2026-01-09T00:00:00"/>
    <x v="0"/>
    <x v="5"/>
    <s v="Italy"/>
    <s v="Ukraine"/>
    <s v="Export"/>
    <s v="Chornomorsk"/>
    <s v="Risoil-Ily"/>
  </r>
  <r>
    <s v="Mut Ozt"/>
    <x v="2"/>
    <n v="7250"/>
    <s v="Bunge"/>
    <d v="2026-01-09T00:00:00"/>
    <x v="0"/>
    <x v="5"/>
    <s v="Italy"/>
    <s v="Ukraine"/>
    <s v="Export"/>
    <s v="Odesa"/>
    <s v="Opctc"/>
  </r>
  <r>
    <s v="Karabakh Heroes"/>
    <x v="2"/>
    <n v="6250"/>
    <s v="Potoki"/>
    <d v="2026-01-09T00:00:00"/>
    <x v="0"/>
    <x v="5"/>
    <s v="Turkey"/>
    <s v="Ukraine"/>
    <s v="Export"/>
    <s v="Pivdennyi"/>
    <s v="Sunflower Terminal"/>
  </r>
  <r>
    <s v="Oris Sofi"/>
    <x v="2"/>
    <n v="5800"/>
    <s v="ADM"/>
    <d v="2026-01-09T00:00:00"/>
    <x v="0"/>
    <x v="5"/>
    <s v="Saudi Arabia"/>
    <s v="Ukraine"/>
    <s v="Export"/>
    <s v="Chornomorsk"/>
    <s v="Risoil-Ily"/>
  </r>
  <r>
    <s v="Majesty"/>
    <x v="1"/>
    <n v="42180"/>
    <s v="N/A"/>
    <d v="2026-01-09T00:00:00"/>
    <x v="0"/>
    <x v="5"/>
    <s v="Turkey"/>
    <s v="Ukraine"/>
    <s v="Export"/>
    <s v="Pivdennyi"/>
    <s v="Odesa Portside Plant"/>
  </r>
  <r>
    <s v="Gold Lucky"/>
    <x v="3"/>
    <n v="4191"/>
    <s v="N/A"/>
    <d v="2026-01-09T00:00:00"/>
    <x v="0"/>
    <x v="5"/>
    <s v="Turkey"/>
    <s v="Ukraine"/>
    <s v="Export"/>
    <s v="Odesa"/>
    <s v="Unsc Shipping"/>
  </r>
  <r>
    <s v="Unitank"/>
    <x v="13"/>
    <n v="2000"/>
    <s v="Crystal Alliance Trade"/>
    <d v="2026-01-09T00:00:00"/>
    <x v="0"/>
    <x v="5"/>
    <s v="Bulgaria"/>
    <s v="Ukraine"/>
    <s v="Export"/>
    <s v="Izmail"/>
    <s v="Dunaysudoremont"/>
  </r>
  <r>
    <s v="Ekmen Trans"/>
    <x v="1"/>
    <n v="5869"/>
    <s v="Westchem"/>
    <s v="09.01.2026"/>
    <x v="0"/>
    <x v="5"/>
    <s v="Greece"/>
    <s v="Ukraine"/>
    <s v="Export"/>
    <s v="Odesa"/>
    <s v="Portosun"/>
  </r>
  <r>
    <s v="Sea Horizon"/>
    <x v="0"/>
    <n v="5678"/>
    <s v="Agro Fond"/>
    <d v="2026-01-10T00:00:00"/>
    <x v="0"/>
    <x v="5"/>
    <s v="Turkey"/>
    <s v="Ukraine"/>
    <s v="Export"/>
    <s v="Chornomorsk"/>
    <s v="Tek-Trans Group Forward"/>
  </r>
  <r>
    <s v="Mustafa Bey"/>
    <x v="1"/>
    <n v="23100"/>
    <s v="Agromino"/>
    <d v="2026-01-10T00:00:00"/>
    <x v="0"/>
    <x v="5"/>
    <s v="Italy"/>
    <s v="Ukraine"/>
    <s v="Export"/>
    <s v="Chornomorsk"/>
    <s v="Trans-Agro"/>
  </r>
  <r>
    <s v="Gulf Petroleum 4"/>
    <x v="2"/>
    <n v="12000"/>
    <s v="Bunge"/>
    <d v="2026-01-10T00:00:00"/>
    <x v="0"/>
    <x v="5"/>
    <s v="Egypt"/>
    <s v="Ukraine"/>
    <s v="Export"/>
    <s v="Chornomorsk"/>
    <s v="Igt"/>
  </r>
  <r>
    <s v="Mubariz Ibrahimov"/>
    <x v="2"/>
    <n v="6250"/>
    <s v="Potoki"/>
    <d v="2026-01-10T00:00:00"/>
    <x v="0"/>
    <x v="5"/>
    <s v="Turkey"/>
    <s v="Ukraine"/>
    <s v="Export"/>
    <s v="Pivdennyi"/>
    <s v="Sunflower Terminal"/>
  </r>
  <r>
    <s v="At 27"/>
    <x v="1"/>
    <n v="25404"/>
    <s v="Cofco"/>
    <d v="2026-01-10T00:00:00"/>
    <x v="0"/>
    <x v="5"/>
    <s v="Italy"/>
    <s v="Ukraine"/>
    <s v="Export"/>
    <s v="Pivdennyi"/>
    <s v="Neptune (Mv Cargo)"/>
  </r>
  <r>
    <s v="Clyde"/>
    <x v="2"/>
    <n v="6080"/>
    <s v="Kernel"/>
    <d v="2026-01-10T00:00:00"/>
    <x v="0"/>
    <x v="5"/>
    <s v="Spain"/>
    <s v="Ukraine"/>
    <s v="Export"/>
    <s v="Chornomorsk"/>
    <s v="Tgt"/>
  </r>
  <r>
    <s v="Clyde"/>
    <x v="2"/>
    <n v="5920"/>
    <s v="Kernel"/>
    <d v="2026-01-10T00:00:00"/>
    <x v="0"/>
    <x v="5"/>
    <s v="United Kingdom"/>
    <s v="Ukraine"/>
    <s v="Export"/>
    <s v="Chornomorsk"/>
    <s v="Tgt"/>
  </r>
  <r>
    <s v="Selvana"/>
    <x v="0"/>
    <n v="31800"/>
    <s v="Agroprosperis"/>
    <d v="2026-01-10T00:00:00"/>
    <x v="0"/>
    <x v="5"/>
    <s v="Turkey"/>
    <s v="Ukraine"/>
    <s v="Export"/>
    <s v="Pivdennyi"/>
    <s v="Tis-Grain"/>
  </r>
  <r>
    <s v="Cagla"/>
    <x v="1"/>
    <n v="33000"/>
    <s v="ADM"/>
    <d v="2026-01-10T00:00:00"/>
    <x v="0"/>
    <x v="5"/>
    <s v="Turkey"/>
    <s v="Ukraine"/>
    <s v="Export"/>
    <s v="Odesa"/>
    <s v="Ukrelevatorprom"/>
  </r>
  <r>
    <s v="Salix"/>
    <x v="1"/>
    <n v="2824"/>
    <s v="N/A"/>
    <s v="10.01.2026"/>
    <x v="0"/>
    <x v="5"/>
    <s v="Greece"/>
    <s v="Ukraine"/>
    <s v="Export"/>
    <s v="Odesa"/>
    <s v="Unsc Shipping"/>
  </r>
  <r>
    <s v="Lady Laguna"/>
    <x v="4"/>
    <n v="16500"/>
    <s v="Agroprosperis"/>
    <d v="2026-01-11T00:00:00"/>
    <x v="0"/>
    <x v="5"/>
    <s v="Algeria"/>
    <s v="Ukraine"/>
    <s v="Export"/>
    <s v="Pivdennyi"/>
    <s v="Tis-Fertilizers"/>
  </r>
  <r>
    <s v="Al Karrar"/>
    <x v="1"/>
    <n v="24491"/>
    <s v="Adelon"/>
    <d v="2026-01-11T00:00:00"/>
    <x v="0"/>
    <x v="5"/>
    <s v="Turkey"/>
    <s v="Ukraine"/>
    <s v="Export"/>
    <s v="Chornomorsk"/>
    <s v="Chornomorsk Trade Port"/>
  </r>
  <r>
    <s v="Alsu"/>
    <x v="2"/>
    <n v="3000"/>
    <s v="Risoil"/>
    <d v="2026-01-11T00:00:00"/>
    <x v="0"/>
    <x v="5"/>
    <s v="Lebanon"/>
    <s v="Ukraine"/>
    <s v="Export"/>
    <s v="Chornomorsk"/>
    <s v="Risoil-Ily"/>
  </r>
  <r>
    <s v="Axion Esti"/>
    <x v="4"/>
    <n v="55810"/>
    <s v="Kernel"/>
    <d v="2026-01-11T00:00:00"/>
    <x v="0"/>
    <x v="5"/>
    <s v="Egypt"/>
    <s v="Ukraine"/>
    <s v="Export"/>
    <s v="Chornomorsk"/>
    <s v="Transbulk"/>
  </r>
  <r>
    <s v="Golden Bird"/>
    <x v="1"/>
    <n v="10642"/>
    <s v="Orsett Trading"/>
    <d v="2026-01-11T00:00:00"/>
    <x v="0"/>
    <x v="5"/>
    <s v="Greece"/>
    <s v="Ukraine"/>
    <s v="Export"/>
    <s v="Chornomorsk"/>
    <s v="Eco Resource Hold. (Olir Grain)"/>
  </r>
  <r>
    <s v="Optimus S"/>
    <x v="13"/>
    <n v="4331"/>
    <s v="ADM"/>
    <d v="2026-01-11T00:00:00"/>
    <x v="0"/>
    <x v="5"/>
    <s v="Spain"/>
    <s v="Ukraine"/>
    <s v="Export"/>
    <s v="Chornomorsk"/>
    <s v="Risoil-Ily"/>
  </r>
  <r>
    <s v="Amarella"/>
    <x v="1"/>
    <n v="31020"/>
    <s v="Kernel"/>
    <d v="2026-01-11T00:00:00"/>
    <x v="0"/>
    <x v="5"/>
    <s v="Italy"/>
    <s v="Ukraine"/>
    <s v="Export"/>
    <s v="Chornomorsk"/>
    <s v="Transbulk"/>
  </r>
  <r>
    <s v="Sea Dawn"/>
    <x v="1"/>
    <n v="66000"/>
    <s v="Louis Dreyfus"/>
    <d v="2026-01-11T00:00:00"/>
    <x v="0"/>
    <x v="5"/>
    <s v="Portugal"/>
    <s v="Ukraine"/>
    <s v="Export"/>
    <s v="Pivdennyi"/>
    <s v="Borivage"/>
  </r>
  <r>
    <s v="Ant"/>
    <x v="4"/>
    <n v="4976"/>
    <s v="N/A"/>
    <s v="11.01.2026"/>
    <x v="0"/>
    <x v="5"/>
    <s v="Italy"/>
    <s v="Ukraine"/>
    <s v="Export"/>
    <s v="Odesa"/>
    <s v="N/A"/>
  </r>
  <r>
    <s v="Brave Warrior"/>
    <x v="4"/>
    <n v="5500"/>
    <s v="Solagro"/>
    <s v="11.01.2026"/>
    <x v="0"/>
    <x v="5"/>
    <s v="Greece"/>
    <s v="Ukraine"/>
    <s v="Export"/>
    <s v="Izmail"/>
    <s v="Dunaysudoremont"/>
  </r>
  <r>
    <s v="Bs-6"/>
    <x v="6"/>
    <n v="1506"/>
    <m/>
    <s v="11.01.2026"/>
    <x v="0"/>
    <x v="5"/>
    <s v="Bulgaria"/>
    <s v="Ukraine"/>
    <s v="Export"/>
    <s v="Izmail"/>
    <s v="Galaxy"/>
  </r>
  <r>
    <s v="Lady Esma"/>
    <x v="1"/>
    <n v="27500"/>
    <s v="Agroprosperis"/>
    <d v="2026-01-12T00:00:00"/>
    <x v="0"/>
    <x v="5"/>
    <s v="Turkey"/>
    <s v="Ukraine"/>
    <s v="Export"/>
    <s v="Chornomorsk"/>
    <s v="Transservice"/>
  </r>
  <r>
    <s v="Amira Layla"/>
    <x v="4"/>
    <n v="30597"/>
    <s v="Cargill"/>
    <d v="2026-01-12T00:00:00"/>
    <x v="0"/>
    <x v="5"/>
    <s v="Algeria"/>
    <s v="Ukraine"/>
    <s v="Export"/>
    <s v="Pivdennyi"/>
    <s v="Neptune (Mv Cargo)"/>
  </r>
  <r>
    <s v="Lady Monica"/>
    <x v="7"/>
    <n v="8752"/>
    <s v="ADM"/>
    <d v="2026-01-12T00:00:00"/>
    <x v="0"/>
    <x v="5"/>
    <s v="Israel"/>
    <s v="Ukraine"/>
    <s v="Export"/>
    <s v="Chornomorsk"/>
    <s v="Risoil-Ily"/>
  </r>
  <r>
    <s v="Lady Monica"/>
    <x v="14"/>
    <n v="13870"/>
    <s v="ADM"/>
    <d v="2026-01-12T00:00:00"/>
    <x v="0"/>
    <x v="5"/>
    <s v="Israel"/>
    <s v="Ukraine"/>
    <s v="Export"/>
    <s v="Chornomorsk"/>
    <s v="Risoil-Ily"/>
  </r>
  <r>
    <s v="Vitis"/>
    <x v="2"/>
    <n v="5950"/>
    <s v="Kernel"/>
    <d v="2026-01-12T00:00:00"/>
    <x v="0"/>
    <x v="5"/>
    <s v="Italy"/>
    <s v="Ukraine"/>
    <s v="Export"/>
    <s v="Chornomorsk"/>
    <s v="Tgt"/>
  </r>
  <r>
    <s v="Lady Meral"/>
    <x v="1"/>
    <n v="28547"/>
    <s v="Viterra (Glencore)"/>
    <d v="2026-01-12T00:00:00"/>
    <x v="0"/>
    <x v="5"/>
    <s v="Israel"/>
    <s v="Ukraine"/>
    <s v="Export"/>
    <s v="Chornomorsk"/>
    <s v="Igt"/>
  </r>
  <r>
    <s v="Viva"/>
    <x v="2"/>
    <n v="14400"/>
    <s v="Kernel"/>
    <d v="2026-01-12T00:00:00"/>
    <x v="0"/>
    <x v="5"/>
    <s v="Egypt"/>
    <s v="Ukraine"/>
    <s v="Export"/>
    <s v="Pivdennyi"/>
    <s v="Tis-Coal"/>
  </r>
  <r>
    <s v="Blue Bead"/>
    <x v="1"/>
    <n v="25654"/>
    <s v="N/A"/>
    <d v="2026-01-12T00:00:00"/>
    <x v="0"/>
    <x v="5"/>
    <s v="Turkey"/>
    <s v="Ukraine"/>
    <s v="Export"/>
    <s v="Chornomorsk"/>
    <s v="Port Service"/>
  </r>
  <r>
    <s v="Ayana"/>
    <x v="6"/>
    <n v="3273"/>
    <s v="N/A"/>
    <s v="12.01.2026"/>
    <x v="0"/>
    <x v="5"/>
    <s v="Georgia"/>
    <s v="Ukraine"/>
    <s v="Export"/>
    <s v="Pivdennyi"/>
    <s v="Pivdennyi Trade Port"/>
  </r>
  <r>
    <s v="Sally M"/>
    <x v="7"/>
    <n v="6000"/>
    <s v="Gidrosend"/>
    <s v="12.01.2026"/>
    <x v="0"/>
    <x v="5"/>
    <s v="Egypt"/>
    <s v="Ukraine"/>
    <s v="Export"/>
    <s v="Pivdennyi"/>
    <s v="Tis-Ore"/>
  </r>
  <r>
    <s v="Sea Horse"/>
    <x v="1"/>
    <n v="30787"/>
    <s v="Nibulon"/>
    <d v="2026-01-13T00:00:00"/>
    <x v="0"/>
    <x v="5"/>
    <s v="Algeria"/>
    <s v="Ukraine"/>
    <s v="Export"/>
    <s v="Pivdennyi"/>
    <s v="Tis-Fertilizers"/>
  </r>
  <r>
    <s v="Sahin 3"/>
    <x v="10"/>
    <n v="3736"/>
    <s v="Brooklyn"/>
    <d v="2026-01-13T00:00:00"/>
    <x v="0"/>
    <x v="5"/>
    <s v="Italy"/>
    <s v="Ukraine"/>
    <s v="Export"/>
    <s v="Odesa"/>
    <s v="Brooklyn"/>
  </r>
  <r>
    <s v="Meraio"/>
    <x v="9"/>
    <n v="23832"/>
    <s v="Arista Trading"/>
    <d v="2026-01-13T00:00:00"/>
    <x v="0"/>
    <x v="5"/>
    <s v="Germany"/>
    <s v="Ukraine"/>
    <s v="Export"/>
    <s v="Odesa"/>
    <s v="Novotech"/>
  </r>
  <r>
    <s v="Usichem"/>
    <x v="2"/>
    <n v="6293"/>
    <s v="Mhp"/>
    <d v="2026-01-13T00:00:00"/>
    <x v="0"/>
    <x v="5"/>
    <s v="Turkey"/>
    <s v="Ukraine"/>
    <s v="Export"/>
    <s v="Chornomorsk"/>
    <s v="Risoil-Ily"/>
  </r>
  <r>
    <s v="Stellar"/>
    <x v="2"/>
    <n v="5100"/>
    <s v="Agriprime Trading"/>
    <d v="2026-01-13T00:00:00"/>
    <x v="0"/>
    <x v="5"/>
    <s v="Bulgaria"/>
    <s v="Ukraine"/>
    <s v="Export"/>
    <s v="Pivdennyi"/>
    <s v="Sunflower Terminal"/>
  </r>
  <r>
    <s v="Almeray"/>
    <x v="1"/>
    <n v="31569"/>
    <s v="ADM"/>
    <d v="2026-01-13T00:00:00"/>
    <x v="0"/>
    <x v="5"/>
    <s v="Tunisia"/>
    <s v="Ukraine"/>
    <s v="Export"/>
    <s v="Odesa"/>
    <s v="Ukrelevatorprom"/>
  </r>
  <r>
    <s v="Omaya"/>
    <x v="6"/>
    <n v="6600"/>
    <s v="N/A"/>
    <s v="13.01.2026"/>
    <x v="0"/>
    <x v="5"/>
    <s v="Syria"/>
    <s v="Ukraine"/>
    <s v="Export"/>
    <s v="Pivdennyi"/>
    <s v="Migtrans"/>
  </r>
  <r>
    <s v="Wael K"/>
    <x v="3"/>
    <n v="7000"/>
    <s v="N/A"/>
    <d v="2026-01-14T00:00:00"/>
    <x v="0"/>
    <x v="5"/>
    <s v="Turkey"/>
    <s v="Ukraine"/>
    <s v="Export"/>
    <s v="Chornomorsk"/>
    <s v="N/A"/>
  </r>
  <r>
    <s v="Excellion"/>
    <x v="2"/>
    <n v="7100"/>
    <s v="Bunge"/>
    <d v="2026-01-14T00:00:00"/>
    <x v="0"/>
    <x v="5"/>
    <s v="Turkey"/>
    <s v="Ukraine"/>
    <s v="Export"/>
    <s v="Chornomorsk"/>
    <s v="Igt"/>
  </r>
  <r>
    <s v="Abdullah M"/>
    <x v="1"/>
    <n v="29877"/>
    <s v="N/A"/>
    <d v="2026-01-14T00:00:00"/>
    <x v="0"/>
    <x v="5"/>
    <s v="Italy"/>
    <s v="Ukraine"/>
    <s v="Export"/>
    <s v="Chornomorsk"/>
    <s v="Risoil-Ily"/>
  </r>
  <r>
    <s v="Golden Arrow"/>
    <x v="1"/>
    <n v="12439"/>
    <s v="Orsett Trading"/>
    <d v="2026-01-14T00:00:00"/>
    <x v="0"/>
    <x v="5"/>
    <s v="Cyprus"/>
    <s v="Ukraine"/>
    <s v="Export"/>
    <s v="Chornomorsk"/>
    <s v="Eco Resource Hold. (Olir Grain)"/>
  </r>
  <r>
    <s v="Golden Sapling"/>
    <x v="2"/>
    <n v="17337"/>
    <s v="Alfa Trading (Wilmar)"/>
    <d v="2026-01-14T00:00:00"/>
    <x v="0"/>
    <x v="5"/>
    <s v="Iraq"/>
    <s v="Ukraine"/>
    <s v="Export"/>
    <s v="Pivdennyi"/>
    <s v="Delta-Wilmar"/>
  </r>
  <r>
    <s v="Cs Changan"/>
    <x v="7"/>
    <n v="59127"/>
    <s v="Kernel"/>
    <d v="2026-01-14T00:00:00"/>
    <x v="0"/>
    <x v="5"/>
    <s v="China"/>
    <s v="Ukraine"/>
    <s v="Export"/>
    <s v="Chornomorsk"/>
    <s v="Transbulk"/>
  </r>
  <r>
    <s v="Happy C"/>
    <x v="1"/>
    <n v="25550"/>
    <s v="Kernel"/>
    <d v="2026-01-14T00:00:00"/>
    <x v="0"/>
    <x v="5"/>
    <s v="Italy"/>
    <s v="Ukraine"/>
    <s v="Export"/>
    <s v="Chornomorsk"/>
    <s v="Transbulk"/>
  </r>
  <r>
    <s v="Christina B"/>
    <x v="1"/>
    <n v="63832"/>
    <s v="Kernel"/>
    <d v="2026-01-14T00:00:00"/>
    <x v="0"/>
    <x v="5"/>
    <s v="Netherlands"/>
    <s v="Ukraine"/>
    <s v="Export"/>
    <s v="Chornomorsk"/>
    <s v="Transbulk"/>
  </r>
  <r>
    <s v="Mera Queen"/>
    <x v="6"/>
    <n v="3923"/>
    <s v="Viktor K"/>
    <s v="14.01.2026"/>
    <x v="0"/>
    <x v="5"/>
    <s v="Romania"/>
    <s v="Ukraine"/>
    <s v="Export"/>
    <s v="Pivdennyi"/>
    <s v="Tis – Berth 24"/>
  </r>
  <r>
    <s v="Natali"/>
    <x v="1"/>
    <n v="3289"/>
    <s v="Soya Hellas"/>
    <s v="14.01.2026"/>
    <x v="0"/>
    <x v="5"/>
    <s v="Greece"/>
    <s v="Ukraine"/>
    <s v="Export"/>
    <s v="Odesa"/>
    <s v="Unsc Shipping"/>
  </r>
  <r>
    <s v="Act-65"/>
    <x v="1"/>
    <n v="1139"/>
    <s v="ADM"/>
    <s v="14.01.2026"/>
    <x v="0"/>
    <x v="5"/>
    <s v="Bulgaria"/>
    <s v="Ukraine"/>
    <s v="Export"/>
    <s v="Izmail"/>
    <s v="Izmail Trade Port"/>
  </r>
  <r>
    <s v="Act 51"/>
    <x v="1"/>
    <n v="841"/>
    <s v="ADM"/>
    <s v="14.01.2026"/>
    <x v="0"/>
    <x v="5"/>
    <s v="Bulgaria"/>
    <s v="Ukraine"/>
    <s v="Export"/>
    <s v="Izmail"/>
    <s v="Izmail Trade Port"/>
  </r>
  <r>
    <s v="Act 41"/>
    <x v="1"/>
    <n v="1151"/>
    <s v="ADM"/>
    <s v="14.01.2026"/>
    <x v="0"/>
    <x v="5"/>
    <s v="Bulgaria"/>
    <s v="Ukraine"/>
    <s v="Export"/>
    <s v="Izmail"/>
    <s v="Izmail Trade Port"/>
  </r>
  <r>
    <s v="Act 63"/>
    <x v="1"/>
    <n v="1153"/>
    <s v="ADM"/>
    <s v="14.01.2026"/>
    <x v="0"/>
    <x v="5"/>
    <s v="Bulgaria"/>
    <s v="Ukraine"/>
    <s v="Export"/>
    <s v="Izmail"/>
    <s v="Izmail Trade Port"/>
  </r>
  <r>
    <s v="Act 1"/>
    <x v="1"/>
    <n v="1206"/>
    <s v="ADM"/>
    <s v="14.01.2026"/>
    <x v="0"/>
    <x v="5"/>
    <s v="Bulgaria"/>
    <s v="Ukraine"/>
    <s v="Export"/>
    <s v="Izmail"/>
    <s v="Izmail Trade Port"/>
  </r>
  <r>
    <s v="Act 54"/>
    <x v="1"/>
    <n v="793"/>
    <s v="ADM"/>
    <s v="14.01.2026"/>
    <x v="0"/>
    <x v="5"/>
    <s v="Bulgaria"/>
    <s v="Ukraine"/>
    <s v="Export"/>
    <s v="Izmail"/>
    <s v="Izmail Trade Port"/>
  </r>
  <r>
    <s v="Jumard"/>
    <x v="4"/>
    <n v="28580"/>
    <s v="Nibulon"/>
    <d v="2026-01-15T00:00:00"/>
    <x v="0"/>
    <x v="5"/>
    <s v="Spain"/>
    <s v="Ukraine"/>
    <s v="Export"/>
    <s v="Chornomorsk"/>
    <s v="Transservice 2008"/>
  </r>
  <r>
    <s v="Eternal Bright"/>
    <x v="1"/>
    <n v="62687"/>
    <s v="Cargill"/>
    <d v="2026-01-15T00:00:00"/>
    <x v="0"/>
    <x v="5"/>
    <s v="Belgium"/>
    <s v="Ukraine"/>
    <s v="Export"/>
    <s v="Pivdennyi"/>
    <s v="Neptune (Mv Cargo)"/>
  </r>
  <r>
    <s v="Eliana"/>
    <x v="2"/>
    <n v="5250"/>
    <s v="Bunge"/>
    <d v="2026-01-15T00:00:00"/>
    <x v="0"/>
    <x v="5"/>
    <s v="Spain"/>
    <s v="Ukraine"/>
    <s v="Export"/>
    <s v="Odesa"/>
    <s v="Opctc"/>
  </r>
  <r>
    <s v="Alfa Watan"/>
    <x v="1"/>
    <n v="2960"/>
    <s v="Soya Hellas"/>
    <s v="15.01.2026"/>
    <x v="0"/>
    <x v="5"/>
    <s v="Greece"/>
    <s v="Ukraine"/>
    <s v="Export"/>
    <s v="Izmail"/>
    <s v="Izmail Trade Port"/>
  </r>
  <r>
    <s v="Golden Hope"/>
    <x v="1"/>
    <n v="61594"/>
    <s v="Louis Dreyfus"/>
    <d v="2026-01-16T00:00:00"/>
    <x v="0"/>
    <x v="5"/>
    <s v="South Korea"/>
    <s v="Ukraine"/>
    <s v="Export"/>
    <s v="Pivdennyi"/>
    <s v="Borivage"/>
  </r>
  <r>
    <s v="Touran"/>
    <x v="1"/>
    <n v="53551"/>
    <s v="Viterra (Glencore)"/>
    <d v="2026-01-16T00:00:00"/>
    <x v="0"/>
    <x v="5"/>
    <s v="Spain"/>
    <s v="Ukraine"/>
    <s v="Export"/>
    <s v="Chornomorsk"/>
    <s v="Igt"/>
  </r>
  <r>
    <s v="Amira Loulia"/>
    <x v="4"/>
    <n v="30000"/>
    <s v="Nibulon"/>
    <d v="2026-01-16T00:00:00"/>
    <x v="0"/>
    <x v="5"/>
    <s v="Algeria"/>
    <s v="Ukraine"/>
    <s v="Export"/>
    <s v="Pivdennyi"/>
    <s v="Tis-Grain"/>
  </r>
  <r>
    <s v="Alaa M"/>
    <x v="10"/>
    <n v="6000"/>
    <s v="N/A"/>
    <d v="2026-01-16T00:00:00"/>
    <x v="0"/>
    <x v="5"/>
    <s v="Turkey"/>
    <s v="Ukraine"/>
    <s v="Export"/>
    <s v="Izmail"/>
    <s v="N/A"/>
  </r>
  <r>
    <s v="Halim M"/>
    <x v="7"/>
    <n v="2900"/>
    <s v="ADM"/>
    <d v="2026-01-16T00:00:00"/>
    <x v="0"/>
    <x v="5"/>
    <s v="Cyprus"/>
    <s v="Ukraine"/>
    <s v="Export"/>
    <s v="Odesa"/>
    <s v="Ukrelevatorprom"/>
  </r>
  <r>
    <s v="Halim M"/>
    <x v="1"/>
    <n v="7150"/>
    <s v="ADM"/>
    <d v="2026-01-16T00:00:00"/>
    <x v="0"/>
    <x v="5"/>
    <s v="Cyprus"/>
    <s v="Ukraine"/>
    <s v="Export"/>
    <s v="Odesa"/>
    <s v="Ukrelevatorprom"/>
  </r>
  <r>
    <s v="Ak Khadeja"/>
    <x v="19"/>
    <n v="4800"/>
    <s v="N/A"/>
    <d v="2026-01-16T00:00:00"/>
    <x v="0"/>
    <x v="5"/>
    <s v="Spain"/>
    <s v="Ukraine"/>
    <s v="Export"/>
    <s v="Chornomorsk"/>
    <s v="Chornomorsk Trade Port"/>
  </r>
  <r>
    <s v="Marla Orca"/>
    <x v="1"/>
    <n v="6414"/>
    <s v="ADM"/>
    <d v="2026-01-16T00:00:00"/>
    <x v="0"/>
    <x v="5"/>
    <s v="Cyprus"/>
    <s v="Ukraine"/>
    <s v="Export"/>
    <s v="Odesa"/>
    <s v="N/A"/>
  </r>
  <r>
    <s v="Noraya"/>
    <x v="1"/>
    <n v="28500"/>
    <s v="N/A"/>
    <d v="2026-01-16T00:00:00"/>
    <x v="0"/>
    <x v="5"/>
    <s v="Turkey"/>
    <s v="Ukraine"/>
    <s v="Export"/>
    <s v="Odesa"/>
    <s v="N/A"/>
  </r>
  <r>
    <s v="Hs Dignity"/>
    <x v="4"/>
    <n v="6600"/>
    <s v="Nibulon"/>
    <d v="2026-01-16T00:00:00"/>
    <x v="0"/>
    <x v="5"/>
    <s v="Algeria"/>
    <s v="Ukraine"/>
    <s v="Export"/>
    <s v="Izmail"/>
    <s v="Nibulon Bessarabia"/>
  </r>
  <r>
    <s v="Lunara"/>
    <x v="1"/>
    <n v="31912"/>
    <s v="Cfg"/>
    <d v="2026-01-17T00:00:00"/>
    <x v="0"/>
    <x v="5"/>
    <s v="Tunisia"/>
    <s v="Ukraine"/>
    <s v="Export"/>
    <s v="Chornomorsk"/>
    <s v="Risoil-Ily"/>
  </r>
  <r>
    <s v="Mavka"/>
    <x v="2"/>
    <n v="11200"/>
    <s v="Kernel"/>
    <d v="2026-01-17T00:00:00"/>
    <x v="0"/>
    <x v="5"/>
    <s v="Egypt"/>
    <s v="Ukraine"/>
    <s v="Export"/>
    <s v="Pivdennyi"/>
    <s v="Tis – Berth 24"/>
  </r>
  <r>
    <s v="Asli Elif"/>
    <x v="4"/>
    <n v="3300"/>
    <s v="Mhp"/>
    <d v="2026-01-17T00:00:00"/>
    <x v="0"/>
    <x v="5"/>
    <s v="Greece"/>
    <s v="Ukraine"/>
    <s v="Export"/>
    <s v="Chornomorsk"/>
    <s v="Risoil-Ily"/>
  </r>
  <r>
    <s v="Lady Jamila"/>
    <x v="1"/>
    <n v="7016"/>
    <s v="ADM"/>
    <s v="17.01.2026"/>
    <x v="0"/>
    <x v="5"/>
    <s v="Cyprus"/>
    <s v="Ukraine"/>
    <s v="Export"/>
    <s v="Odesa"/>
    <s v="N/A"/>
  </r>
  <r>
    <s v="Lady Jamila"/>
    <x v="7"/>
    <n v="2911"/>
    <s v="Oliynyi Dim"/>
    <s v="17.01.2026"/>
    <x v="0"/>
    <x v="5"/>
    <s v="Cyprus"/>
    <s v="Ukraine"/>
    <s v="Export"/>
    <s v="Odesa"/>
    <s v="Unsc Shipping"/>
  </r>
  <r>
    <s v="Nj Sun"/>
    <x v="1"/>
    <n v="30705"/>
    <s v="N/A"/>
    <d v="2026-01-17T00:00:00"/>
    <x v="0"/>
    <x v="5"/>
    <s v="Egypt"/>
    <s v="Ukraine"/>
    <s v="Export"/>
    <s v="Pivdennyi"/>
    <s v="Odesa Portside Plant"/>
  </r>
  <r>
    <s v="Haroun Bey"/>
    <x v="1"/>
    <n v="25500"/>
    <s v="N/A"/>
    <d v="2026-01-17T00:00:00"/>
    <x v="0"/>
    <x v="5"/>
    <s v="Lebanon"/>
    <s v="Ukraine"/>
    <s v="Export"/>
    <s v="Pivdennyi"/>
    <s v="N/A"/>
  </r>
  <r>
    <s v="Fayze K"/>
    <x v="1"/>
    <n v="7714"/>
    <s v="Nibulon"/>
    <d v="2026-01-17T00:00:00"/>
    <x v="0"/>
    <x v="5"/>
    <s v="Turkey"/>
    <s v="Ukraine"/>
    <s v="Export"/>
    <s v="Odesa"/>
    <s v="Portosun"/>
  </r>
  <r>
    <s v="Ocean Legend"/>
    <x v="1"/>
    <n v="4827"/>
    <s v="ADM"/>
    <d v="2026-01-17T00:00:00"/>
    <x v="0"/>
    <x v="5"/>
    <s v="Albania"/>
    <s v="Ukraine"/>
    <s v="Export"/>
    <s v="Odesa"/>
    <s v="N/A"/>
  </r>
  <r>
    <s v="Honorine"/>
    <x v="1"/>
    <n v="27311"/>
    <s v="Kernel"/>
    <d v="2026-01-18T00:00:00"/>
    <x v="0"/>
    <x v="5"/>
    <s v="Turkey"/>
    <s v="Ukraine"/>
    <s v="Export"/>
    <s v="Chornomorsk"/>
    <s v="Transbulk"/>
  </r>
  <r>
    <s v="Tamrey S"/>
    <x v="1"/>
    <n v="29018"/>
    <s v="ADM"/>
    <d v="2026-01-18T00:00:00"/>
    <x v="0"/>
    <x v="5"/>
    <s v="Egypt"/>
    <s v="Ukraine"/>
    <s v="Export"/>
    <s v="Odesa"/>
    <s v="Ukrelevatorprom"/>
  </r>
  <r>
    <s v="Amira Maryana"/>
    <x v="1"/>
    <n v="29109"/>
    <s v="Louis Dreyfus"/>
    <d v="2026-01-18T00:00:00"/>
    <x v="0"/>
    <x v="5"/>
    <s v="Tunisia"/>
    <s v="Ukraine"/>
    <s v="Export"/>
    <s v="Odesa"/>
    <s v="Brooklyn"/>
  </r>
  <r>
    <s v="Valmiera"/>
    <x v="21"/>
    <n v="6218"/>
    <s v="Interstarch Ukraine"/>
    <s v="18.01.2026"/>
    <x v="0"/>
    <x v="5"/>
    <s v="Turkey"/>
    <s v="Ukraine"/>
    <s v="Export"/>
    <s v="Izmail"/>
    <s v="Newenergy"/>
  </r>
  <r>
    <s v="Monika"/>
    <x v="2"/>
    <n v="1800"/>
    <s v="D.A.M Trade Group"/>
    <d v="2026-01-19T00:00:00"/>
    <x v="0"/>
    <x v="5"/>
    <s v="Romania"/>
    <s v="Ukraine"/>
    <s v="Export"/>
    <s v="Izmail"/>
    <s v="Dunaysudoremont"/>
  </r>
  <r>
    <s v="Ladonna"/>
    <x v="0"/>
    <n v="20701"/>
    <s v="N/A"/>
    <d v="2026-01-19T00:00:00"/>
    <x v="0"/>
    <x v="5"/>
    <s v="Turkey"/>
    <s v="Ukraine"/>
    <s v="Export"/>
    <s v="Odesa"/>
    <s v="N/A"/>
  </r>
  <r>
    <s v="Gabriela H"/>
    <x v="14"/>
    <n v="6121"/>
    <s v="Izmail-Transbulkterminal"/>
    <d v="2026-01-19T00:00:00"/>
    <x v="0"/>
    <x v="5"/>
    <s v="Turkey"/>
    <s v="Ukraine"/>
    <s v="Export"/>
    <s v="Izmail"/>
    <s v="N/A"/>
  </r>
  <r>
    <s v="Dr Sarkas"/>
    <x v="1"/>
    <n v="26983"/>
    <s v="Kernel"/>
    <d v="2026-01-19T00:00:00"/>
    <x v="0"/>
    <x v="5"/>
    <s v="Italy"/>
    <s v="Ukraine"/>
    <s v="Export"/>
    <s v="Chornomorsk"/>
    <s v="Transbulk"/>
  </r>
  <r>
    <s v="Zheng Heng"/>
    <x v="1"/>
    <n v="65300"/>
    <s v="Kernel"/>
    <d v="2026-01-19T00:00:00"/>
    <x v="0"/>
    <x v="5"/>
    <s v="Spain"/>
    <s v="Ukraine"/>
    <s v="Export"/>
    <s v="Chornomorsk"/>
    <s v="Transbulk"/>
  </r>
  <r>
    <s v="Zurich"/>
    <x v="1"/>
    <n v="67558"/>
    <s v="Cargill"/>
    <d v="2026-01-19T00:00:00"/>
    <x v="0"/>
    <x v="5"/>
    <s v="Egypt"/>
    <s v="Ukraine"/>
    <s v="Export"/>
    <s v="Pivdennyi"/>
    <s v="Neptune (Mv Cargo)"/>
  </r>
  <r>
    <s v="Amar Meray"/>
    <x v="1"/>
    <n v="29261"/>
    <s v="Nibulon"/>
    <d v="2026-01-19T00:00:00"/>
    <x v="0"/>
    <x v="5"/>
    <s v="Algeria"/>
    <s v="Ukraine"/>
    <s v="Export"/>
    <s v="Pivdennyi"/>
    <s v="Tis-Grain"/>
  </r>
  <r>
    <s v="Fk Hatice"/>
    <x v="1"/>
    <n v="5454"/>
    <s v="ADM"/>
    <d v="2026-01-19T00:00:00"/>
    <x v="0"/>
    <x v="5"/>
    <s v="Cyprus"/>
    <s v="Ukraine"/>
    <s v="Export"/>
    <s v="Odesa"/>
    <s v="Ukrelevatorprom"/>
  </r>
  <r>
    <s v="Ak Pioneer"/>
    <x v="4"/>
    <n v="6900"/>
    <s v="Alberta Trade"/>
    <d v="2026-01-19T00:00:00"/>
    <x v="0"/>
    <x v="5"/>
    <s v="Greece"/>
    <s v="Ukraine"/>
    <s v="Export"/>
    <s v="Izmail"/>
    <s v="N/A"/>
  </r>
  <r>
    <s v="UBC Avilova"/>
    <x v="2"/>
    <n v="2095"/>
    <s v="N/A"/>
    <d v="2026-01-20T00:00:00"/>
    <x v="0"/>
    <x v="5"/>
    <s v="Romania"/>
    <s v="Ukraine"/>
    <s v="Export"/>
    <s v="Izmail"/>
    <s v="N/A"/>
  </r>
  <r>
    <s v="Osman Bey"/>
    <x v="1"/>
    <n v="23100"/>
    <s v="Agromino"/>
    <d v="2026-01-20T00:00:00"/>
    <x v="0"/>
    <x v="5"/>
    <s v="Turkey"/>
    <s v="Ukraine"/>
    <s v="Export"/>
    <s v="Chornomorsk"/>
    <s v="Trans-Agro"/>
  </r>
  <r>
    <s v="Barbaros Hayrettin Vardal"/>
    <x v="2"/>
    <n v="3000"/>
    <s v="Cofco, Mhp"/>
    <d v="2026-01-20T00:00:00"/>
    <x v="0"/>
    <x v="5"/>
    <s v="Spain"/>
    <s v="Ukraine"/>
    <s v="Export"/>
    <s v="Chornomorsk"/>
    <s v="Risoil-Ily"/>
  </r>
  <r>
    <s v="Barbaros Hayrettin Vardal"/>
    <x v="2"/>
    <n v="2400"/>
    <s v="Cofco, Mhp"/>
    <d v="2026-01-20T00:00:00"/>
    <x v="0"/>
    <x v="5"/>
    <s v="Portugal"/>
    <s v="Ukraine"/>
    <s v="Export"/>
    <s v="Chornomorsk"/>
    <s v="Risoil-Ily"/>
  </r>
  <r>
    <s v="Ekmen Royal"/>
    <x v="0"/>
    <n v="7850"/>
    <s v="Agro Fond"/>
    <d v="2026-01-21T00:00:00"/>
    <x v="0"/>
    <x v="5"/>
    <s v="Greece"/>
    <s v="Ukraine"/>
    <s v="Export"/>
    <s v="Chornomorsk"/>
    <s v="Tek-Trans Group Forward,  Chornomorsk Trade Port"/>
  </r>
  <r>
    <s v="New Siham"/>
    <x v="1"/>
    <n v="29330"/>
    <s v="Bunge"/>
    <d v="2026-01-21T00:00:00"/>
    <x v="0"/>
    <x v="5"/>
    <s v="Italy"/>
    <s v="Ukraine"/>
    <s v="Export"/>
    <s v="Chornomorsk"/>
    <s v="Igt"/>
  </r>
  <r>
    <s v="Punkt"/>
    <x v="4"/>
    <n v="27500"/>
    <s v="Nibulon"/>
    <d v="2026-01-21T00:00:00"/>
    <x v="0"/>
    <x v="5"/>
    <s v="Tunisia"/>
    <s v="Ukraine"/>
    <s v="Export"/>
    <s v="Pivdennyi"/>
    <s v="Tis-Grain"/>
  </r>
  <r>
    <s v="Gottlieb"/>
    <x v="0"/>
    <n v="4665"/>
    <s v="N/A"/>
    <d v="2026-01-21T00:00:00"/>
    <x v="0"/>
    <x v="5"/>
    <s v="Turkey"/>
    <s v="Ukraine"/>
    <s v="Export"/>
    <s v="Odesa"/>
    <s v="Container-Expert"/>
  </r>
  <r>
    <s v="Magnum"/>
    <x v="1"/>
    <n v="29215"/>
    <s v="Mve Prospera"/>
    <d v="2026-01-21T00:00:00"/>
    <x v="0"/>
    <x v="5"/>
    <s v="Turkey"/>
    <s v="Ukraine"/>
    <s v="Export"/>
    <s v="Odesa"/>
    <s v="N/A"/>
  </r>
  <r>
    <s v="Haje Halimeh"/>
    <x v="4"/>
    <n v="12564"/>
    <s v="N/A"/>
    <d v="2026-01-22T00:00:00"/>
    <x v="0"/>
    <x v="5"/>
    <s v="Syria"/>
    <s v="Ukraine"/>
    <s v="Export"/>
    <s v="Chornomorsk"/>
    <s v="Chornomorsk Trade Port"/>
  </r>
  <r>
    <s v="Regina"/>
    <x v="2"/>
    <n v="1750"/>
    <s v="N/A"/>
    <d v="2026-01-22T00:00:00"/>
    <x v="0"/>
    <x v="5"/>
    <s v="Romania"/>
    <s v="Ukraine"/>
    <s v="Export"/>
    <s v="Izmail"/>
    <s v="N/A"/>
  </r>
  <r>
    <s v="Prince Farouk"/>
    <x v="1"/>
    <n v="24200"/>
    <s v="Adelon"/>
    <d v="2026-01-22T00:00:00"/>
    <x v="0"/>
    <x v="5"/>
    <s v="Turkey"/>
    <s v="Ukraine"/>
    <s v="Export"/>
    <s v="Chornomorsk"/>
    <s v="Chornomorsk Trade Port"/>
  </r>
  <r>
    <s v="Lila II"/>
    <x v="1"/>
    <n v="31361"/>
    <s v="N/A"/>
    <d v="2026-01-22T00:00:00"/>
    <x v="0"/>
    <x v="5"/>
    <s v="Tunisia"/>
    <s v="Ukraine"/>
    <s v="Export"/>
    <s v="Chornomorsk"/>
    <s v="Eco Resource Hold. (Olir Grain)"/>
  </r>
  <r>
    <s v="London Bay"/>
    <x v="1"/>
    <n v="28700"/>
    <s v="Risoil"/>
    <d v="2026-01-22T00:00:00"/>
    <x v="0"/>
    <x v="5"/>
    <s v="Egypt"/>
    <s v="Ukraine"/>
    <s v="Export"/>
    <s v="Chornomorsk"/>
    <s v="Risoil-Ily"/>
  </r>
  <r>
    <s v="Ahmet Can"/>
    <x v="21"/>
    <n v="2750"/>
    <s v="Interstarch Ukraine"/>
    <s v="22.01.2026"/>
    <x v="0"/>
    <x v="5"/>
    <s v="Turkey"/>
    <s v="Ukraine"/>
    <s v="Export"/>
    <s v="Izmail"/>
    <s v="Newenergy"/>
  </r>
  <r>
    <s v="Princess Fayzah"/>
    <x v="1"/>
    <n v="21505"/>
    <s v="Nibulon"/>
    <d v="2026-01-23T00:00:00"/>
    <x v="0"/>
    <x v="5"/>
    <s v="Italy"/>
    <s v="Ukraine"/>
    <s v="Export"/>
    <s v="Chornomorsk"/>
    <s v="Transservice 2008"/>
  </r>
  <r>
    <s v="Princess Fayzah"/>
    <x v="10"/>
    <n v="5445"/>
    <s v="Nibulon"/>
    <d v="2026-01-23T00:00:00"/>
    <x v="0"/>
    <x v="5"/>
    <s v="Italy"/>
    <s v="Ukraine"/>
    <s v="Export"/>
    <s v="Chornomorsk"/>
    <s v="Transservice 2008"/>
  </r>
  <r>
    <s v="New Horizon"/>
    <x v="1"/>
    <n v="66661"/>
    <s v="N/A"/>
    <d v="2026-01-23T00:00:00"/>
    <x v="0"/>
    <x v="5"/>
    <s v="N/A"/>
    <s v="Ukraine"/>
    <s v="Export"/>
    <s v="Pivdennyi"/>
    <s v="Borivage"/>
  </r>
  <r>
    <s v="Mama Strength"/>
    <x v="1"/>
    <n v="66106"/>
    <s v="Cofco"/>
    <d v="2026-01-23T00:00:00"/>
    <x v="0"/>
    <x v="5"/>
    <s v="Israel"/>
    <s v="Ukraine"/>
    <s v="Export"/>
    <s v="Pivdennyi"/>
    <s v="Neptune (Mv Cargo)"/>
  </r>
  <r>
    <s v="Lolwa Sh"/>
    <x v="1"/>
    <n v="25400"/>
    <s v="Nibulon"/>
    <d v="2026-01-23T00:00:00"/>
    <x v="0"/>
    <x v="5"/>
    <s v="Tunisia"/>
    <s v="Ukraine"/>
    <s v="Export"/>
    <s v="Odesa"/>
    <s v="N/A"/>
  </r>
  <r>
    <s v="Golden Malak"/>
    <x v="1"/>
    <n v="27142"/>
    <s v="Louis Dreyfus"/>
    <d v="2026-01-23T00:00:00"/>
    <x v="0"/>
    <x v="5"/>
    <s v="Italy"/>
    <s v="Ukraine"/>
    <s v="Export"/>
    <s v="Odesa"/>
    <s v="Brooklyn"/>
  </r>
  <r>
    <s v="Ezmoce"/>
    <x v="10"/>
    <n v="3378"/>
    <s v="ADM"/>
    <s v="23.01.2026"/>
    <x v="0"/>
    <x v="5"/>
    <s v="Italy"/>
    <s v="Ukraine"/>
    <s v="Export"/>
    <s v="Odesa"/>
    <s v="Prista Oil"/>
  </r>
  <r>
    <s v="Ince Pacific"/>
    <x v="1"/>
    <n v="56030"/>
    <s v="Cofco"/>
    <d v="2026-01-24T00:00:00"/>
    <x v="0"/>
    <x v="5"/>
    <s v="Egypt"/>
    <s v="Ukraine"/>
    <s v="Export"/>
    <s v="Chornomorsk"/>
    <s v="Risoil-Ily"/>
  </r>
  <r>
    <s v="Norman"/>
    <x v="13"/>
    <n v="5000"/>
    <s v="Bunge"/>
    <d v="2026-01-24T00:00:00"/>
    <x v="0"/>
    <x v="5"/>
    <s v="Bulgaria"/>
    <s v="Ukraine"/>
    <s v="Export"/>
    <s v="Pivdennyi"/>
    <s v="Tis-Coal"/>
  </r>
  <r>
    <s v="Norman"/>
    <x v="2"/>
    <n v="2407"/>
    <s v="Bunge"/>
    <d v="2026-01-24T00:00:00"/>
    <x v="0"/>
    <x v="5"/>
    <s v="Bulgaria"/>
    <s v="Ukraine"/>
    <s v="Export"/>
    <s v="Pivdennyi"/>
    <s v="Tis-Coal"/>
  </r>
  <r>
    <s v="Lysandra"/>
    <x v="2"/>
    <n v="42000"/>
    <s v="Kernel"/>
    <d v="2026-01-24T00:00:00"/>
    <x v="0"/>
    <x v="5"/>
    <s v="India"/>
    <s v="Ukraine"/>
    <s v="Export"/>
    <s v="Chornomorsk"/>
    <s v="Tgt"/>
  </r>
  <r>
    <s v="Prince Amin"/>
    <x v="5"/>
    <n v="13204"/>
    <s v="Louis Dreyfus, Adm"/>
    <d v="2026-01-24T00:00:00"/>
    <x v="0"/>
    <x v="5"/>
    <s v="Turkey"/>
    <s v="Ukraine"/>
    <s v="Export"/>
    <s v="Odesa"/>
    <s v="Brooklyn"/>
  </r>
  <r>
    <s v="Prince Amin"/>
    <x v="1"/>
    <n v="12538"/>
    <s v="Louis Dreyfus, Adm"/>
    <d v="2026-01-24T00:00:00"/>
    <x v="0"/>
    <x v="5"/>
    <s v="Turkey"/>
    <s v="Ukraine"/>
    <s v="Export"/>
    <s v="Odesa"/>
    <s v="Brooklyn"/>
  </r>
  <r>
    <s v="Prince Amin"/>
    <x v="4"/>
    <n v="6058"/>
    <s v="Louis Dreyfus, Adm"/>
    <d v="2026-01-24T00:00:00"/>
    <x v="0"/>
    <x v="5"/>
    <s v="Turkey"/>
    <s v="Ukraine"/>
    <s v="Export"/>
    <s v="Odesa"/>
    <s v="Brooklyn"/>
  </r>
  <r>
    <s v="Bull"/>
    <x v="1"/>
    <n v="66000"/>
    <s v="Kernel"/>
    <d v="2026-01-24T00:00:00"/>
    <x v="0"/>
    <x v="5"/>
    <s v="Spain"/>
    <s v="Ukraine"/>
    <s v="Export"/>
    <s v="Chornomorsk"/>
    <s v="Transbulk"/>
  </r>
  <r>
    <s v="Indiana Jones I"/>
    <x v="22"/>
    <n v="4800"/>
    <s v="N/A"/>
    <d v="2026-01-24T00:00:00"/>
    <x v="0"/>
    <x v="5"/>
    <s v="Israel"/>
    <s v="Ukraine"/>
    <s v="Export"/>
    <s v="Chornomorsk"/>
    <s v="Chornomorsk Trade Port"/>
  </r>
  <r>
    <s v="Panjali Teymurov"/>
    <x v="2"/>
    <n v="5912"/>
    <s v="Mhp"/>
    <d v="2026-01-24T00:00:00"/>
    <x v="0"/>
    <x v="5"/>
    <s v="Morocco"/>
    <s v="Ukraine"/>
    <s v="Export"/>
    <s v="Chornomorsk"/>
    <s v="Risoil-Ily"/>
  </r>
  <r>
    <s v="Oris Princess"/>
    <x v="0"/>
    <n v="5500"/>
    <s v="Ramburs"/>
    <d v="2026-01-24T00:00:00"/>
    <x v="0"/>
    <x v="5"/>
    <s v="Greece"/>
    <s v="Ukraine"/>
    <s v="Export"/>
    <s v="Odesa"/>
    <s v="N/A"/>
  </r>
  <r>
    <s v="Snapper"/>
    <x v="0"/>
    <n v="4700"/>
    <s v="N/A"/>
    <d v="2026-01-24T00:00:00"/>
    <x v="0"/>
    <x v="5"/>
    <s v="Turkey"/>
    <s v="Ukraine"/>
    <s v="Export"/>
    <s v="Pivdennyi"/>
    <s v="First Odesa Trading Company"/>
  </r>
  <r>
    <s v="Act-32"/>
    <x v="1"/>
    <n v="1019"/>
    <s v="ADM"/>
    <s v="24.01.2026"/>
    <x v="0"/>
    <x v="5"/>
    <s v="Bulgaria"/>
    <s v="Ukraine"/>
    <s v="Export"/>
    <s v="Izmail"/>
    <s v="Izmail Trade Port"/>
  </r>
  <r>
    <s v="Act-34"/>
    <x v="1"/>
    <n v="1116"/>
    <s v="ADM"/>
    <s v="24.01.2026"/>
    <x v="0"/>
    <x v="5"/>
    <s v="Bulgaria"/>
    <s v="Ukraine"/>
    <s v="Export"/>
    <s v="Izmail"/>
    <s v="Izmail Trade Port"/>
  </r>
  <r>
    <s v="Act 59"/>
    <x v="1"/>
    <n v="803"/>
    <s v="ADM"/>
    <s v="24.01.2026"/>
    <x v="0"/>
    <x v="5"/>
    <s v="Bulgaria"/>
    <s v="Ukraine"/>
    <s v="Export"/>
    <s v="Izmail"/>
    <s v="Izmail Trade Port"/>
  </r>
  <r>
    <s v="Act 46"/>
    <x v="1"/>
    <n v="1081"/>
    <s v="ADM"/>
    <s v="24.01.2026"/>
    <x v="0"/>
    <x v="5"/>
    <s v="Bulgaria"/>
    <s v="Ukraine"/>
    <s v="Export"/>
    <s v="Izmail"/>
    <s v="Izmail Trade Port"/>
  </r>
  <r>
    <s v="Act 24"/>
    <x v="1"/>
    <n v="1252"/>
    <s v="ADM"/>
    <s v="24.01.2026"/>
    <x v="0"/>
    <x v="5"/>
    <s v="Bulgaria"/>
    <s v="Ukraine"/>
    <s v="Export"/>
    <s v="Izmail"/>
    <s v="Izmail Trade Port"/>
  </r>
  <r>
    <s v="Act 50"/>
    <x v="1"/>
    <n v="734"/>
    <s v="ADM"/>
    <s v="24.01.2026"/>
    <x v="0"/>
    <x v="5"/>
    <s v="Bulgaria"/>
    <s v="Ukraine"/>
    <s v="Export"/>
    <s v="Izmail"/>
    <s v="Izmail Trade Port"/>
  </r>
  <r>
    <s v="Antalya 1"/>
    <x v="6"/>
    <n v="1349"/>
    <s v="N/A"/>
    <s v="24.01.2026"/>
    <x v="0"/>
    <x v="5"/>
    <s v="Austria"/>
    <s v="Ukraine"/>
    <s v="Export"/>
    <s v="Izmail"/>
    <s v="Galaxy"/>
  </r>
  <r>
    <s v="Able"/>
    <x v="3"/>
    <n v="6500"/>
    <s v="N/A"/>
    <d v="2026-01-25T00:00:00"/>
    <x v="0"/>
    <x v="5"/>
    <s v="Turkey"/>
    <s v="Ukraine"/>
    <s v="Export"/>
    <s v="Chornomorsk"/>
    <s v="N/A"/>
  </r>
  <r>
    <s v="Deeb Breeze"/>
    <x v="1"/>
    <n v="7700"/>
    <s v="Orsett Trading"/>
    <d v="2026-01-25T00:00:00"/>
    <x v="0"/>
    <x v="5"/>
    <s v="Greece"/>
    <s v="Ukraine"/>
    <s v="Export"/>
    <s v="Chornomorsk"/>
    <s v="Eco Resource Hold. (Olir Grain)"/>
  </r>
  <r>
    <s v="Alsils"/>
    <x v="1"/>
    <n v="61974"/>
    <s v="N/A"/>
    <d v="2026-01-25T00:00:00"/>
    <x v="0"/>
    <x v="5"/>
    <s v="N/A"/>
    <s v="Ukraine"/>
    <s v="Export"/>
    <s v="Pivdennyi"/>
    <s v="Odesa Portside Plant"/>
  </r>
  <r>
    <s v="Altay"/>
    <x v="1"/>
    <n v="6599"/>
    <s v="Cofco"/>
    <d v="2026-01-26T00:00:00"/>
    <x v="0"/>
    <x v="5"/>
    <s v="Italy"/>
    <s v="Ukraine"/>
    <s v="Export"/>
    <s v="Reni"/>
    <s v="N/A"/>
  </r>
  <r>
    <s v="Elvin Safarov"/>
    <x v="2"/>
    <n v="6000"/>
    <s v="N/A"/>
    <d v="2026-01-26T00:00:00"/>
    <x v="0"/>
    <x v="5"/>
    <s v="Greece"/>
    <s v="Ukraine"/>
    <s v="Export"/>
    <s v="Chornomorsk"/>
    <s v="N/A"/>
  </r>
  <r>
    <s v="Grain Way"/>
    <x v="1"/>
    <n v="21401"/>
    <s v="Agromino"/>
    <d v="2026-01-28T00:00:00"/>
    <x v="0"/>
    <x v="5"/>
    <s v="Turkey"/>
    <s v="Ukraine"/>
    <s v="Export"/>
    <s v="Chornomorsk"/>
    <s v="Trans-Agro"/>
  </r>
  <r>
    <s v="Lolix"/>
    <x v="0"/>
    <n v="2885"/>
    <s v="N/A"/>
    <d v="2026-01-28T00:00:00"/>
    <x v="0"/>
    <x v="5"/>
    <s v="Turkey"/>
    <s v="Ukraine"/>
    <s v="Export"/>
    <s v="Chornomorsk"/>
    <s v="Ttg"/>
  </r>
  <r>
    <s v="T Med"/>
    <x v="0"/>
    <n v="6010"/>
    <s v="Kernel"/>
    <d v="2026-01-28T00:00:00"/>
    <x v="0"/>
    <x v="5"/>
    <s v="Turkey"/>
    <s v="Ukraine"/>
    <s v="Export"/>
    <s v="Chornomorsk"/>
    <s v="Chornomorsk Trade Port"/>
  </r>
  <r>
    <s v="Golden Eman"/>
    <x v="1"/>
    <n v="27217"/>
    <s v="Bunge"/>
    <d v="2026-01-28T00:00:00"/>
    <x v="0"/>
    <x v="5"/>
    <s v="Italy"/>
    <s v="Ukraine"/>
    <s v="Export"/>
    <s v="Chornomorsk"/>
    <s v="Igt"/>
  </r>
  <r>
    <s v="Esence"/>
    <x v="1"/>
    <n v="2850"/>
    <s v="N/A"/>
    <d v="2026-01-28T00:00:00"/>
    <x v="0"/>
    <x v="5"/>
    <s v="Greece"/>
    <s v="Ukraine"/>
    <s v="Export"/>
    <s v="Chornomorsk"/>
    <s v="Risoil-Ily"/>
  </r>
  <r>
    <s v="New Spirit"/>
    <x v="8"/>
    <n v="1800"/>
    <s v="Kernel"/>
    <d v="2026-01-28T00:00:00"/>
    <x v="0"/>
    <x v="5"/>
    <s v="Spain"/>
    <s v="Ukraine"/>
    <s v="Export"/>
    <s v="Chornomorsk"/>
    <s v="Tgt"/>
  </r>
  <r>
    <s v="New Spirit"/>
    <x v="2"/>
    <n v="3900"/>
    <s v="Kernel"/>
    <d v="2026-01-28T00:00:00"/>
    <x v="0"/>
    <x v="5"/>
    <s v="Spain"/>
    <s v="Ukraine"/>
    <s v="Export"/>
    <s v="Chornomorsk"/>
    <s v="Tgt"/>
  </r>
  <r>
    <s v="New Spirit"/>
    <x v="2"/>
    <n v="6300"/>
    <s v="Kernel"/>
    <d v="2026-01-28T00:00:00"/>
    <x v="0"/>
    <x v="5"/>
    <s v="Portugal"/>
    <s v="Ukraine"/>
    <s v="Export"/>
    <s v="Chornomorsk"/>
    <s v="Tgt"/>
  </r>
  <r>
    <s v="UBC Avilova"/>
    <x v="2"/>
    <n v="2006"/>
    <s v="N/A"/>
    <d v="2026-01-28T00:00:00"/>
    <x v="0"/>
    <x v="5"/>
    <s v="Romania"/>
    <s v="Ukraine"/>
    <s v="Export"/>
    <s v="Izmail"/>
    <s v="N/A"/>
  </r>
  <r>
    <s v="Yu Ru"/>
    <x v="2"/>
    <n v="16000"/>
    <s v="Bunge"/>
    <d v="2026-01-29T00:00:00"/>
    <x v="0"/>
    <x v="5"/>
    <s v="Spain"/>
    <s v="Ukraine"/>
    <s v="Export"/>
    <s v="Odesa"/>
    <s v="Opctc"/>
  </r>
  <r>
    <s v="Brave Commander"/>
    <x v="1"/>
    <n v="21712"/>
    <s v="N/A"/>
    <d v="2026-01-29T00:00:00"/>
    <x v="0"/>
    <x v="5"/>
    <s v="Turkey"/>
    <s v="Ukraine"/>
    <s v="Export"/>
    <s v="Odesa"/>
    <s v="Portosun"/>
  </r>
  <r>
    <s v="Aphrodite I"/>
    <x v="0"/>
    <n v="9680"/>
    <s v="N/A"/>
    <d v="2026-01-30T00:00:00"/>
    <x v="0"/>
    <x v="5"/>
    <s v="Greece"/>
    <s v="Ukraine"/>
    <s v="Export"/>
    <s v="Chornomorsk"/>
    <s v="Chornomorsk Trade Port"/>
  </r>
  <r>
    <s v="Aqua Regia"/>
    <x v="1"/>
    <n v="28102"/>
    <s v="ADM"/>
    <d v="2026-01-30T00:00:00"/>
    <x v="0"/>
    <x v="5"/>
    <s v="Italy"/>
    <s v="Ukraine"/>
    <s v="Export"/>
    <s v="Odesa"/>
    <s v="N/A"/>
  </r>
  <r>
    <s v="Leader M"/>
    <x v="4"/>
    <n v="12000"/>
    <s v="N/A"/>
    <d v="2026-01-30T00:00:00"/>
    <x v="0"/>
    <x v="5"/>
    <s v="N/A"/>
    <s v="Ukraine"/>
    <s v="Export"/>
    <s v="Pivdennyi"/>
    <s v="Tis – Berth 24"/>
  </r>
  <r>
    <s v="Jin Hang Zheng Bang"/>
    <x v="7"/>
    <n v="63800"/>
    <s v="N/A"/>
    <d v="2026-01-30T00:00:00"/>
    <x v="0"/>
    <x v="5"/>
    <s v="China"/>
    <s v="Ukraine"/>
    <s v="Export"/>
    <s v="Chornomorsk"/>
    <s v="N/A"/>
  </r>
  <r>
    <s v="Lavender"/>
    <x v="4"/>
    <n v="52288"/>
    <s v="Nibulon"/>
    <d v="2026-01-30T00:00:00"/>
    <x v="0"/>
    <x v="5"/>
    <s v="Yemen"/>
    <s v="Ukraine"/>
    <s v="Export"/>
    <s v="Pivdennyi"/>
    <s v="Tis-Grain"/>
  </r>
  <r>
    <s v="Amira Sophie II"/>
    <x v="1"/>
    <n v="31195"/>
    <s v="Cargill"/>
    <d v="2026-01-30T00:00:00"/>
    <x v="0"/>
    <x v="5"/>
    <s v="Portugal"/>
    <s v="Ukraine"/>
    <s v="Export"/>
    <s v="Pivdennyi"/>
    <s v="Neptune (Mv Cargo)"/>
  </r>
  <r>
    <s v="Kavo Alkyon"/>
    <x v="1"/>
    <n v="64277"/>
    <s v="Louis Dreyfus"/>
    <d v="2026-01-30T00:00:00"/>
    <x v="0"/>
    <x v="5"/>
    <s v="Netherlands"/>
    <s v="Ukraine"/>
    <s v="Export"/>
    <s v="Pivdennyi"/>
    <s v="Borivage"/>
  </r>
  <r>
    <s v="Poyraz"/>
    <x v="3"/>
    <n v="2723"/>
    <s v="Vinnytskyi Kombinat Khliboproduktiv №2"/>
    <d v="2026-01-30T00:00:00"/>
    <x v="0"/>
    <x v="5"/>
    <s v="Turkey"/>
    <s v="Ukraine"/>
    <s v="Export"/>
    <s v="Chornomorsk"/>
    <s v="Risoil-Ily"/>
  </r>
  <r>
    <s v="Vitis"/>
    <x v="2"/>
    <n v="5950"/>
    <s v="Kernel"/>
    <d v="2026-01-30T00:00:00"/>
    <x v="0"/>
    <x v="5"/>
    <s v="Spain"/>
    <s v="Ukraine"/>
    <s v="Export"/>
    <s v="Pivdennyi"/>
    <s v="Dp World Tis Pivdennyi"/>
  </r>
  <r>
    <s v="Gulf Petroleum 4"/>
    <x v="2"/>
    <n v="12000"/>
    <s v="Prime Trading"/>
    <d v="2026-01-30T00:00:00"/>
    <x v="0"/>
    <x v="5"/>
    <s v="Egypt"/>
    <s v="Ukraine"/>
    <s v="Export"/>
    <s v="Pivdennyi"/>
    <s v="Sunflower Terminal"/>
  </r>
  <r>
    <s v="Amir Bey"/>
    <x v="7"/>
    <n v="5960"/>
    <s v="Agricompany-M, Crystal Alliance Trade"/>
    <d v="2026-01-30T00:00:00"/>
    <x v="0"/>
    <x v="5"/>
    <s v="Egypt"/>
    <s v="Ukraine"/>
    <s v="Export"/>
    <s v="Izmail"/>
    <s v="N/A"/>
  </r>
  <r>
    <s v="Mkk II"/>
    <x v="1"/>
    <n v="17773"/>
    <s v="N/A"/>
    <d v="2026-01-31T00:00:00"/>
    <x v="0"/>
    <x v="5"/>
    <s v="Turkey"/>
    <s v="Ukraine"/>
    <s v="Export"/>
    <s v="Odesa"/>
    <s v="N/A"/>
  </r>
  <r>
    <s v="Aviva"/>
    <x v="2"/>
    <n v="18600"/>
    <s v="Cargill"/>
    <d v="2026-01-31T00:00:00"/>
    <x v="0"/>
    <x v="5"/>
    <s v="Netherlands"/>
    <s v="Ukraine"/>
    <s v="Export"/>
    <s v="Chornomorsk"/>
    <s v="Risoil-Ily"/>
  </r>
  <r>
    <s v="UBC Mechnikov"/>
    <x v="2"/>
    <n v="2625"/>
    <s v="N/A"/>
    <d v="2026-02-01T00:00:00"/>
    <x v="0"/>
    <x v="6"/>
    <s v="Romania"/>
    <s v="Ukraine"/>
    <s v="Export"/>
    <s v="Izmail"/>
    <s v="N/A"/>
  </r>
  <r>
    <s v="Veysel Vardal"/>
    <x v="2"/>
    <n v="3000"/>
    <s v="N/A"/>
    <d v="2026-02-01T00:00:00"/>
    <x v="0"/>
    <x v="6"/>
    <s v="Spain"/>
    <s v="Ukraine"/>
    <s v="Export"/>
    <s v="Chornomorsk"/>
    <s v="Risoil-Ily"/>
  </r>
  <r>
    <s v="Faia G"/>
    <x v="1"/>
    <n v="27200"/>
    <s v="ADM"/>
    <d v="2026-02-02T00:00:00"/>
    <x v="0"/>
    <x v="6"/>
    <s v="Tunisia"/>
    <s v="Ukraine"/>
    <s v="Export"/>
    <s v="Odesa"/>
    <s v="Ukrelevatorprom"/>
  </r>
  <r>
    <s v="Prince Zafer"/>
    <x v="1"/>
    <n v="7000"/>
    <s v="N/A"/>
    <d v="2026-02-02T00:00:00"/>
    <x v="0"/>
    <x v="6"/>
    <s v="Lebanon"/>
    <s v="Ukraine"/>
    <s v="Export"/>
    <s v="Odesa"/>
    <s v="N/A"/>
  </r>
  <r>
    <s v="Touax 181"/>
    <x v="4"/>
    <n v="1782"/>
    <s v="N/A"/>
    <d v="2026-02-03T00:00:00"/>
    <x v="0"/>
    <x v="6"/>
    <s v="Romania"/>
    <s v="Ukraine"/>
    <s v="Export"/>
    <s v="Reni"/>
    <s v="N/A"/>
  </r>
  <r>
    <s v="Nj Moon"/>
    <x v="1"/>
    <n v="31263"/>
    <s v="Nibulon"/>
    <d v="2026-02-03T00:00:00"/>
    <x v="0"/>
    <x v="6"/>
    <s v="Turkey"/>
    <s v="Ukraine"/>
    <s v="Export"/>
    <s v="Chornomorsk"/>
    <s v="Transservice 2008"/>
  </r>
  <r>
    <s v="Golden Star"/>
    <x v="1"/>
    <n v="28800"/>
    <s v="Agroprosperis"/>
    <d v="2026-02-03T00:00:00"/>
    <x v="0"/>
    <x v="6"/>
    <s v="Egypt"/>
    <s v="Ukraine"/>
    <s v="Export"/>
    <s v="Chornomorsk"/>
    <s v="Transservice"/>
  </r>
  <r>
    <s v="Alanda Star"/>
    <x v="1"/>
    <n v="30178"/>
    <s v="Viterra (Glencore)"/>
    <d v="2026-02-03T00:00:00"/>
    <x v="0"/>
    <x v="6"/>
    <s v="Turkey"/>
    <s v="Ukraine"/>
    <s v="Export"/>
    <s v="Chornomorsk"/>
    <s v="Igt"/>
  </r>
  <r>
    <s v="Lady Zehma"/>
    <x v="1"/>
    <n v="29772"/>
    <s v="N/A"/>
    <d v="2026-02-03T00:00:00"/>
    <x v="0"/>
    <x v="6"/>
    <s v="Israel"/>
    <s v="Ukraine"/>
    <s v="Export"/>
    <s v="Pivdennyi"/>
    <s v="Tis-Grain"/>
  </r>
  <r>
    <s v="Sabeel Star"/>
    <x v="1"/>
    <n v="26300"/>
    <s v="N/A"/>
    <d v="2026-02-03T00:00:00"/>
    <x v="0"/>
    <x v="6"/>
    <s v="Turkey"/>
    <s v="Ukraine"/>
    <s v="Export"/>
    <s v="Chornomorsk"/>
    <s v="Risoil-Ily"/>
  </r>
  <r>
    <s v="Aljabriya"/>
    <x v="0"/>
    <n v="11000"/>
    <s v="Lnz"/>
    <d v="2026-02-03T00:00:00"/>
    <x v="0"/>
    <x v="6"/>
    <s v="Turkey"/>
    <s v="Ukraine"/>
    <s v="Export"/>
    <s v="Chornomorsk"/>
    <s v="Chornomorsk Trade Port"/>
  </r>
  <r>
    <s v="Maroulio S"/>
    <x v="1"/>
    <n v="61470"/>
    <s v="Kernel"/>
    <d v="2026-02-03T00:00:00"/>
    <x v="0"/>
    <x v="6"/>
    <s v="Spain"/>
    <s v="Ukraine"/>
    <s v="Export"/>
    <s v="Chornomorsk"/>
    <s v="Transbulk"/>
  </r>
  <r>
    <s v="Clara B"/>
    <x v="1"/>
    <n v="63900"/>
    <s v="N/A"/>
    <d v="2026-02-03T00:00:00"/>
    <x v="0"/>
    <x v="6"/>
    <s v="Spain"/>
    <s v="Ukraine"/>
    <s v="Export"/>
    <s v="Chornomorsk"/>
    <s v="N/A"/>
  </r>
  <r>
    <s v="Espada X"/>
    <x v="1"/>
    <n v="72737"/>
    <s v="N/A"/>
    <d v="2026-02-03T00:00:00"/>
    <x v="0"/>
    <x v="6"/>
    <s v="N/A"/>
    <s v="Ukraine"/>
    <s v="Export"/>
    <s v="Pivdennyi"/>
    <s v="N/A"/>
  </r>
  <r>
    <s v="Adil Ibrahimli"/>
    <x v="2"/>
    <n v="6200"/>
    <s v="Cofco"/>
    <d v="2026-02-03T00:00:00"/>
    <x v="0"/>
    <x v="6"/>
    <s v="Egypt"/>
    <s v="Ukraine"/>
    <s v="Export"/>
    <s v="Chornomorsk"/>
    <s v="Risoil-Ily"/>
  </r>
  <r>
    <s v="Mera"/>
    <x v="13"/>
    <n v="6300"/>
    <s v="N/A"/>
    <d v="2026-02-03T00:00:00"/>
    <x v="0"/>
    <x v="6"/>
    <s v="Spain"/>
    <s v="Ukraine"/>
    <s v="Export"/>
    <s v="Pivdennyi"/>
    <s v="Abs"/>
  </r>
  <r>
    <s v="Queen Star"/>
    <x v="1"/>
    <n v="7612"/>
    <s v="N/A"/>
    <d v="2026-02-03T00:00:00"/>
    <x v="0"/>
    <x v="6"/>
    <s v="Lebanon"/>
    <s v="Ukraine"/>
    <s v="Export"/>
    <s v="Pivdennyi"/>
    <s v="N/A"/>
  </r>
  <r>
    <s v="Kemet Star"/>
    <x v="0"/>
    <n v="14500"/>
    <s v="N/A"/>
    <d v="2026-02-03T00:00:00"/>
    <x v="0"/>
    <x v="6"/>
    <s v="Turkey"/>
    <s v="Ukraine"/>
    <s v="Export"/>
    <s v="Odesa"/>
    <s v="N/A"/>
  </r>
  <r>
    <s v="Etna"/>
    <x v="9"/>
    <n v="39549"/>
    <s v="Cargill"/>
    <d v="2026-02-04T00:00:00"/>
    <x v="0"/>
    <x v="6"/>
    <s v="United Kingdom"/>
    <s v="Ukraine"/>
    <s v="Export"/>
    <s v="Chornomorsk"/>
    <s v="Risoil-Ily"/>
  </r>
  <r>
    <s v="Zulfikar"/>
    <x v="1"/>
    <n v="27167"/>
    <s v="Kernel"/>
    <d v="2026-02-04T00:00:00"/>
    <x v="0"/>
    <x v="6"/>
    <s v="Turkey"/>
    <s v="Ukraine"/>
    <s v="Export"/>
    <s v="Chornomorsk"/>
    <s v="Transbulk"/>
  </r>
  <r>
    <s v="Eviapetrol V"/>
    <x v="2"/>
    <n v="1300"/>
    <s v="Bunge"/>
    <d v="2026-02-04T00:00:00"/>
    <x v="0"/>
    <x v="6"/>
    <s v="Spain"/>
    <s v="Ukraine"/>
    <s v="Export"/>
    <s v="Odesa"/>
    <s v="Opctc"/>
  </r>
  <r>
    <s v="Eviapetrol V"/>
    <x v="13"/>
    <n v="5000"/>
    <s v="Bunge"/>
    <d v="2026-02-04T00:00:00"/>
    <x v="0"/>
    <x v="6"/>
    <s v="Spain"/>
    <s v="Ukraine"/>
    <s v="Export"/>
    <s v="Odesa"/>
    <s v="Opctc"/>
  </r>
  <r>
    <s v="Monika"/>
    <x v="2"/>
    <n v="1000"/>
    <s v="N/A"/>
    <d v="2026-02-05T00:00:00"/>
    <x v="0"/>
    <x v="6"/>
    <s v="Romania"/>
    <s v="Ukraine"/>
    <s v="Export"/>
    <s v="Izmail"/>
    <s v="N/A"/>
  </r>
  <r>
    <s v="Cativera"/>
    <x v="1"/>
    <n v="21200"/>
    <s v="N/A"/>
    <d v="2026-02-06T00:00:00"/>
    <x v="0"/>
    <x v="6"/>
    <s v="Turkey"/>
    <s v="Ukraine"/>
    <s v="Export"/>
    <s v="Odesa"/>
    <s v="N/A"/>
  </r>
  <r>
    <s v="Island Star"/>
    <x v="3"/>
    <n v="4250"/>
    <s v="N/A"/>
    <d v="2026-02-06T00:00:00"/>
    <x v="0"/>
    <x v="6"/>
    <s v="Turkey"/>
    <s v="Ukraine"/>
    <s v="Export"/>
    <s v="Odesa"/>
    <s v="N/A"/>
  </r>
  <r>
    <s v="Selvana"/>
    <x v="7"/>
    <n v="10500"/>
    <s v="N/A"/>
    <d v="2026-02-06T00:00:00"/>
    <x v="0"/>
    <x v="6"/>
    <s v="China"/>
    <s v="Ukraine"/>
    <s v="Export"/>
    <s v="Pivdennyi"/>
    <s v="N/A"/>
  </r>
  <r>
    <s v="Cpt Georgios S"/>
    <x v="1"/>
    <n v="64127"/>
    <s v="N/A"/>
    <d v="2026-02-07T00:00:00"/>
    <x v="0"/>
    <x v="6"/>
    <s v="Turkey"/>
    <s v="Ukraine"/>
    <s v="Export"/>
    <s v="Pivdennyi"/>
    <s v="Tis-Fertilizers"/>
  </r>
  <r>
    <s v="Giyas"/>
    <x v="1"/>
    <n v="55000"/>
    <s v="Adelon"/>
    <d v="2026-02-07T00:00:00"/>
    <x v="0"/>
    <x v="6"/>
    <s v="Israel"/>
    <s v="Ukraine"/>
    <s v="Export"/>
    <s v="Chornomorsk"/>
    <s v="Chornomorsk Trade Port"/>
  </r>
  <r>
    <s v="Scotland Bay"/>
    <x v="1"/>
    <n v="26243"/>
    <s v="Agromino"/>
    <d v="2026-02-07T00:00:00"/>
    <x v="0"/>
    <x v="6"/>
    <s v="Egypt"/>
    <s v="Ukraine"/>
    <s v="Export"/>
    <s v="Chornomorsk"/>
    <s v="Trans-Agro"/>
  </r>
  <r>
    <s v="Eternal Stars"/>
    <x v="1"/>
    <n v="70873"/>
    <s v="N/A"/>
    <d v="2026-02-07T00:00:00"/>
    <x v="0"/>
    <x v="6"/>
    <s v="Belgium"/>
    <s v="Ukraine"/>
    <s v="Export"/>
    <s v="Pivdennyi"/>
    <s v="Neptune (Mv Cargo)"/>
  </r>
  <r>
    <s v="Aurora"/>
    <x v="1"/>
    <n v="62534"/>
    <s v="Kernel"/>
    <d v="2026-02-07T00:00:00"/>
    <x v="0"/>
    <x v="6"/>
    <s v="Netherlands"/>
    <s v="Ukraine"/>
    <s v="Export"/>
    <s v="Chornomorsk"/>
    <s v="Transbulk"/>
  </r>
  <r>
    <s v="Amira Rafif"/>
    <x v="1"/>
    <n v="30438"/>
    <s v="Kernel"/>
    <d v="2026-02-07T00:00:00"/>
    <x v="0"/>
    <x v="6"/>
    <s v="Egypt"/>
    <s v="Ukraine"/>
    <s v="Export"/>
    <s v="Chornomorsk"/>
    <s v="Transbulk"/>
  </r>
  <r>
    <s v="Super Arsenal"/>
    <x v="4"/>
    <n v="28850"/>
    <s v="Viterra (Glencore)"/>
    <d v="2026-02-07T00:00:00"/>
    <x v="0"/>
    <x v="6"/>
    <s v="Algeria"/>
    <s v="Ukraine"/>
    <s v="Export"/>
    <s v="Chornomorsk"/>
    <s v="Igt"/>
  </r>
  <r>
    <s v="Mazu Xiao"/>
    <x v="13"/>
    <n v="1384"/>
    <s v="N/A"/>
    <d v="2026-02-07T00:00:00"/>
    <x v="0"/>
    <x v="6"/>
    <s v="Italy"/>
    <s v="Ukraine"/>
    <s v="Export"/>
    <s v="Chornomorsk"/>
    <s v="Risoil-Ily"/>
  </r>
  <r>
    <s v="Mazu Xiao"/>
    <x v="2"/>
    <n v="5160"/>
    <s v="N/A"/>
    <d v="2026-02-07T00:00:00"/>
    <x v="0"/>
    <x v="6"/>
    <s v="Italy"/>
    <s v="Ukraine"/>
    <s v="Export"/>
    <s v="Chornomorsk"/>
    <s v="Risoil-Ily"/>
  </r>
  <r>
    <s v="Xin Yu"/>
    <x v="1"/>
    <n v="64470"/>
    <s v="Louis Dreyfus"/>
    <d v="2026-02-07T00:00:00"/>
    <x v="0"/>
    <x v="6"/>
    <s v="Netherlands"/>
    <s v="Ukraine"/>
    <s v="Export"/>
    <s v="Pivdennyi"/>
    <s v="Borivage"/>
  </r>
  <r>
    <s v="Mavka"/>
    <x v="2"/>
    <n v="12300"/>
    <s v="Kernel"/>
    <d v="2026-02-07T00:00:00"/>
    <x v="0"/>
    <x v="6"/>
    <s v="Spain"/>
    <s v="Ukraine"/>
    <s v="Export"/>
    <s v="Chornomorsk"/>
    <s v="Tgt"/>
  </r>
  <r>
    <s v="Zheng Kai"/>
    <x v="1"/>
    <n v="65496"/>
    <s v="Kernel"/>
    <d v="2026-02-07T00:00:00"/>
    <x v="0"/>
    <x v="6"/>
    <s v="Spain"/>
    <s v="Ukraine"/>
    <s v="Export"/>
    <s v="Chornomorsk"/>
    <s v="Transbulk"/>
  </r>
  <r>
    <s v="Xin Tai Yuan"/>
    <x v="4"/>
    <n v="65500"/>
    <s v="Louis Dreyfus"/>
    <d v="2026-02-07T00:00:00"/>
    <x v="0"/>
    <x v="6"/>
    <s v="Egypt"/>
    <s v="Ukraine"/>
    <s v="Export"/>
    <s v="Odesa"/>
    <s v="Brooklyn"/>
  </r>
  <r>
    <s v="Ayamia III"/>
    <x v="17"/>
    <n v="4980"/>
    <s v="N/A"/>
    <d v="2026-02-07T00:00:00"/>
    <x v="0"/>
    <x v="6"/>
    <s v="Syria"/>
    <s v="Ukraine"/>
    <s v="Export"/>
    <s v="Chornomorsk"/>
    <s v="N/A"/>
  </r>
  <r>
    <s v="Tejas"/>
    <x v="2"/>
    <n v="3150"/>
    <s v="Hydrosend"/>
    <d v="2026-02-07T00:00:00"/>
    <x v="0"/>
    <x v="6"/>
    <s v="Syria"/>
    <s v="Ukraine"/>
    <s v="Export"/>
    <s v="Pivdennyi"/>
    <s v="Abs"/>
  </r>
  <r>
    <s v="Adelheid Br"/>
    <x v="0"/>
    <n v="9000"/>
    <s v="N/A"/>
    <d v="2026-02-07T00:00:00"/>
    <x v="0"/>
    <x v="6"/>
    <s v="Turkey"/>
    <s v="Ukraine"/>
    <s v="Export"/>
    <s v="Odesa"/>
    <s v="N/A"/>
  </r>
  <r>
    <s v="Karanfil"/>
    <x v="14"/>
    <n v="10400"/>
    <s v="N/A"/>
    <d v="2026-02-07T00:00:00"/>
    <x v="0"/>
    <x v="6"/>
    <s v="Italy"/>
    <s v="Ukraine"/>
    <s v="Export"/>
    <s v="Pivdennyi"/>
    <s v="N/A"/>
  </r>
  <r>
    <s v="Mohamad Y"/>
    <x v="0"/>
    <n v="10000"/>
    <s v="Region Grain Company"/>
    <d v="2026-02-07T00:00:00"/>
    <x v="0"/>
    <x v="6"/>
    <s v="Turkey"/>
    <s v="Ukraine"/>
    <s v="Export"/>
    <s v="Odesa"/>
    <s v="N/A"/>
  </r>
  <r>
    <s v="Excellion"/>
    <x v="2"/>
    <n v="7000"/>
    <s v="N/A"/>
    <d v="2026-02-07T00:00:00"/>
    <x v="0"/>
    <x v="6"/>
    <s v="Italy"/>
    <s v="Ukraine"/>
    <s v="Export"/>
    <s v="Pivdennyi"/>
    <s v="Sunflower Terminal"/>
  </r>
  <r>
    <s v="UBC Avilova"/>
    <x v="2"/>
    <n v="2205"/>
    <s v="N/A"/>
    <d v="2026-02-07T00:00:00"/>
    <x v="0"/>
    <x v="6"/>
    <s v="Romania"/>
    <s v="Ukraine"/>
    <s v="Export"/>
    <s v="Izmail"/>
    <s v="N/A"/>
  </r>
  <r>
    <s v="Inase"/>
    <x v="1"/>
    <n v="27000"/>
    <s v="N/A"/>
    <d v="2026-02-08T00:00:00"/>
    <x v="0"/>
    <x v="6"/>
    <s v="Egypt"/>
    <s v="Ukraine"/>
    <s v="Export"/>
    <s v="Chornomorsk"/>
    <s v="Risoil-Ily"/>
  </r>
  <r>
    <s v="Lady Monica"/>
    <x v="1"/>
    <n v="31929"/>
    <s v="N/A"/>
    <d v="2026-02-08T00:00:00"/>
    <x v="0"/>
    <x v="6"/>
    <s v="Turkey"/>
    <s v="Ukraine"/>
    <s v="Export"/>
    <s v="Chornomorsk"/>
    <s v="Risoil-Ily"/>
  </r>
  <r>
    <s v="Ultramed"/>
    <x v="4"/>
    <n v="17000"/>
    <s v="N/A"/>
    <d v="2026-02-08T00:00:00"/>
    <x v="0"/>
    <x v="6"/>
    <s v="Algeria"/>
    <s v="Ukraine"/>
    <s v="Export"/>
    <s v="Pivdennyi"/>
    <s v="Neptune (Mv Cargo)"/>
  </r>
  <r>
    <s v="Amira Sahar"/>
    <x v="1"/>
    <n v="30936"/>
    <s v="Cargill"/>
    <d v="2026-02-08T00:00:00"/>
    <x v="0"/>
    <x v="6"/>
    <s v="Italy"/>
    <s v="Ukraine"/>
    <s v="Export"/>
    <s v="Chornomorsk"/>
    <s v="Chornomorsk Trade Port"/>
  </r>
  <r>
    <s v="Excellion"/>
    <x v="2"/>
    <n v="6600"/>
    <s v="N/A"/>
    <d v="2026-02-08T00:00:00"/>
    <x v="0"/>
    <x v="6"/>
    <s v="Italy"/>
    <s v="Ukraine"/>
    <s v="Export"/>
    <s v="Pivdennyi"/>
    <s v="Sunflower Terminal"/>
  </r>
  <r>
    <s v="Lila"/>
    <x v="1"/>
    <n v="27700"/>
    <s v="ADM"/>
    <d v="2026-02-08T00:00:00"/>
    <x v="0"/>
    <x v="6"/>
    <s v="Tunisia"/>
    <s v="Ukraine"/>
    <s v="Export"/>
    <s v="Odesa"/>
    <s v="Ukrelevatorprom"/>
  </r>
  <r>
    <s v="Queen Lila"/>
    <x v="1"/>
    <n v="30642"/>
    <s v="N/A"/>
    <d v="2026-02-08T00:00:00"/>
    <x v="0"/>
    <x v="6"/>
    <s v="Egypt"/>
    <s v="Ukraine"/>
    <s v="Export"/>
    <s v="Odesa"/>
    <s v="N/A"/>
  </r>
  <r>
    <s v="Triumph Iv"/>
    <x v="6"/>
    <n v="5410"/>
    <s v="N/A"/>
    <d v="2026-02-08T00:00:00"/>
    <x v="0"/>
    <x v="6"/>
    <s v="Turkey"/>
    <s v="Ukraine"/>
    <s v="Export"/>
    <s v="Pivdennyi"/>
    <s v="N/A"/>
  </r>
  <r>
    <s v="Mia"/>
    <x v="1"/>
    <n v="33000"/>
    <s v="Nibulon"/>
    <d v="2026-02-09T00:00:00"/>
    <x v="0"/>
    <x v="6"/>
    <s v="Algeria"/>
    <s v="Ukraine"/>
    <s v="Export"/>
    <s v="Pivdennyi"/>
    <s v="Tis-Fertilizers"/>
  </r>
  <r>
    <s v="Jabrayil Dovlatzadeh"/>
    <x v="2"/>
    <n v="2900"/>
    <s v="N/A"/>
    <d v="2026-02-09T00:00:00"/>
    <x v="0"/>
    <x v="6"/>
    <s v="Lebanon"/>
    <s v="Ukraine"/>
    <s v="Export"/>
    <s v="Chornomorsk"/>
    <s v="Risoil-Ily"/>
  </r>
  <r>
    <s v="Maris"/>
    <x v="1"/>
    <n v="9000"/>
    <s v="N/A"/>
    <d v="2026-02-09T00:00:00"/>
    <x v="0"/>
    <x v="6"/>
    <s v="Turkey"/>
    <s v="Ukraine"/>
    <s v="Export"/>
    <s v="Chornomorsk"/>
    <s v="Eco Resource Hold. (Olir Grain)"/>
  </r>
  <r>
    <s v="New Ranger"/>
    <x v="2"/>
    <n v="12000"/>
    <s v="Bunge"/>
    <d v="2026-02-09T00:00:00"/>
    <x v="0"/>
    <x v="6"/>
    <s v="Spain"/>
    <s v="Ukraine"/>
    <s v="Export"/>
    <s v="Odesa"/>
    <s v="Opctc"/>
  </r>
  <r>
    <s v="Amarella"/>
    <x v="1"/>
    <n v="30000"/>
    <s v="Louis Dreyfus"/>
    <d v="2026-02-09T00:00:00"/>
    <x v="0"/>
    <x v="6"/>
    <s v="Italy"/>
    <s v="Ukraine"/>
    <s v="Export"/>
    <s v="Odesa"/>
    <s v="Brooklyn"/>
  </r>
  <r>
    <s v="Stellar"/>
    <x v="2"/>
    <n v="5100"/>
    <s v="Potoki"/>
    <d v="2026-02-09T00:00:00"/>
    <x v="0"/>
    <x v="6"/>
    <s v="Turkey"/>
    <s v="Ukraine"/>
    <s v="Export"/>
    <s v="Pivdennyi"/>
    <s v="Sunflower Terminal"/>
  </r>
  <r>
    <s v="Unitank"/>
    <x v="13"/>
    <n v="2002"/>
    <s v="Crystal Alliance Trade"/>
    <d v="2026-02-09T00:00:00"/>
    <x v="0"/>
    <x v="6"/>
    <s v="Bulgaria"/>
    <s v="Ukraine"/>
    <s v="Export"/>
    <s v="Izmail"/>
    <s v="N/A"/>
  </r>
  <r>
    <s v="Sam H"/>
    <x v="17"/>
    <n v="5500"/>
    <s v="N/A"/>
    <d v="2026-02-10T00:00:00"/>
    <x v="0"/>
    <x v="6"/>
    <s v="Syria"/>
    <s v="Ukraine"/>
    <s v="Export"/>
    <s v="Chornomorsk"/>
    <s v="N/A"/>
  </r>
  <r>
    <s v="Brave M"/>
    <x v="1"/>
    <n v="27500"/>
    <s v="Kernel"/>
    <d v="2026-02-10T00:00:00"/>
    <x v="0"/>
    <x v="6"/>
    <s v="Turkey"/>
    <s v="Ukraine"/>
    <s v="Export"/>
    <s v="Chornomorsk"/>
    <s v="Transbulk"/>
  </r>
  <r>
    <s v="Seaven Voyager"/>
    <x v="2"/>
    <n v="6100"/>
    <s v="Potoki"/>
    <d v="2026-02-10T00:00:00"/>
    <x v="0"/>
    <x v="6"/>
    <s v="Turkey"/>
    <s v="Ukraine"/>
    <s v="Export"/>
    <s v="Pivdennyi"/>
    <s v="Sunflower Terminal"/>
  </r>
  <r>
    <s v="Happy C"/>
    <x v="1"/>
    <n v="25550"/>
    <s v="N/A"/>
    <d v="2026-02-10T00:00:00"/>
    <x v="0"/>
    <x v="6"/>
    <s v="Italy"/>
    <s v="Ukraine"/>
    <s v="Export"/>
    <s v="Chornomorsk"/>
    <s v="Risoil-Ily"/>
  </r>
  <r>
    <s v="Legend"/>
    <x v="1"/>
    <n v="27000"/>
    <s v="Kernel"/>
    <d v="2026-02-10T00:00:00"/>
    <x v="0"/>
    <x v="6"/>
    <s v="Turkey"/>
    <s v="Ukraine"/>
    <s v="Export"/>
    <s v="Chornomorsk"/>
    <s v="Transbulk"/>
  </r>
  <r>
    <s v="Tanaro River"/>
    <x v="3"/>
    <n v="6400"/>
    <s v="N/A"/>
    <d v="2026-02-10T00:00:00"/>
    <x v="0"/>
    <x v="6"/>
    <s v="Turkey"/>
    <s v="Ukraine"/>
    <s v="Export"/>
    <s v="Chornomorsk"/>
    <s v="N/A"/>
  </r>
  <r>
    <s v="Prince Hadi"/>
    <x v="1"/>
    <n v="23500"/>
    <s v="ADM"/>
    <d v="2026-02-10T00:00:00"/>
    <x v="0"/>
    <x v="6"/>
    <s v="Lebanon"/>
    <s v="Ukraine"/>
    <s v="Export"/>
    <s v="Odesa"/>
    <s v="Ukrelevatorprom"/>
  </r>
  <r>
    <s v="Moayad Y"/>
    <x v="1"/>
    <n v="22000"/>
    <s v="N/A"/>
    <d v="2026-02-10T00:00:00"/>
    <x v="0"/>
    <x v="6"/>
    <s v="Turkey"/>
    <s v="Ukraine"/>
    <s v="Export"/>
    <s v="Odesa"/>
    <s v="N/A"/>
  </r>
  <r>
    <s v="Mohamad Y"/>
    <x v="19"/>
    <n v="5000"/>
    <s v="Region Grain Company"/>
    <d v="2026-02-10T00:00:00"/>
    <x v="0"/>
    <x v="6"/>
    <s v="Turkey"/>
    <s v="Ukraine"/>
    <s v="Export"/>
    <s v="Chornomorsk"/>
    <s v="Chornomorsk Trade Port"/>
  </r>
  <r>
    <s v="Selvana"/>
    <x v="14"/>
    <n v="19800"/>
    <s v="N/A"/>
    <d v="2026-02-10T00:00:00"/>
    <x v="0"/>
    <x v="6"/>
    <s v="China"/>
    <s v="Ukraine"/>
    <s v="Export"/>
    <s v="Pivdennyi"/>
    <s v="N/A"/>
  </r>
  <r>
    <s v="Dano"/>
    <x v="0"/>
    <n v="5400"/>
    <s v="Nibulon"/>
    <d v="2026-02-10T00:00:00"/>
    <x v="0"/>
    <x v="6"/>
    <s v="Georgia"/>
    <s v="Ukraine"/>
    <s v="Export"/>
    <s v="Chornomorsk"/>
    <s v="Transservice 2008"/>
  </r>
  <r>
    <s v="Megan"/>
    <x v="1"/>
    <n v="10500"/>
    <s v="B&amp;Y"/>
    <d v="2026-02-11T00:00:00"/>
    <x v="0"/>
    <x v="6"/>
    <s v="Greece"/>
    <s v="Ukraine"/>
    <s v="Export"/>
    <s v="Odesa"/>
    <s v="Brooklyn"/>
  </r>
  <r>
    <s v="Nc Captain"/>
    <x v="10"/>
    <n v="6000"/>
    <s v="N/A"/>
    <d v="2026-02-11T00:00:00"/>
    <x v="0"/>
    <x v="6"/>
    <s v="Italy"/>
    <s v="Ukraine"/>
    <s v="Export"/>
    <s v="Izmail"/>
    <s v="N/A"/>
  </r>
  <r>
    <s v="Prince Hasan"/>
    <x v="4"/>
    <n v="6000"/>
    <s v="N/A"/>
    <d v="2026-02-11T00:00:00"/>
    <x v="0"/>
    <x v="6"/>
    <s v="Syria"/>
    <s v="Ukraine"/>
    <s v="Export"/>
    <s v="Izmail"/>
    <s v="N/A"/>
  </r>
  <r>
    <s v="Norman"/>
    <x v="2"/>
    <n v="9000"/>
    <s v="Bunge"/>
    <d v="2026-02-12T00:00:00"/>
    <x v="0"/>
    <x v="6"/>
    <s v="Italy"/>
    <s v="Ukraine"/>
    <s v="Export"/>
    <s v="Odesa"/>
    <s v="Opctc"/>
  </r>
  <r>
    <s v="Oriental"/>
    <x v="18"/>
    <n v="2500"/>
    <s v="N/A"/>
    <d v="2026-02-12T00:00:00"/>
    <x v="0"/>
    <x v="6"/>
    <s v="Greece"/>
    <s v="Ukraine"/>
    <s v="Export"/>
    <s v="Izmail"/>
    <s v="Dunaysudoremont"/>
  </r>
  <r>
    <s v="Milas"/>
    <x v="1"/>
    <n v="40500"/>
    <s v="Adelon"/>
    <d v="2026-02-12T00:00:00"/>
    <x v="0"/>
    <x v="6"/>
    <s v="Turkey"/>
    <s v="Ukraine"/>
    <s v="Export"/>
    <s v="Odesa"/>
    <s v="N/A"/>
  </r>
  <r>
    <s v="Iasos"/>
    <x v="1"/>
    <n v="48620"/>
    <s v="N/A"/>
    <d v="2026-02-12T00:00:00"/>
    <x v="0"/>
    <x v="6"/>
    <s v="Spain"/>
    <s v="Ukraine"/>
    <s v="Export"/>
    <s v="Chornomorsk"/>
    <s v="Risoil-Ily"/>
  </r>
  <r>
    <s v="Al Nour"/>
    <x v="0"/>
    <n v="6500"/>
    <s v="N/A"/>
    <d v="2026-02-13T00:00:00"/>
    <x v="0"/>
    <x v="6"/>
    <s v="Turkey"/>
    <s v="Ukraine"/>
    <s v="Export"/>
    <s v="Izmail"/>
    <s v="N/A"/>
  </r>
  <r>
    <s v="Ata 1"/>
    <x v="4"/>
    <n v="6000"/>
    <s v="N/A"/>
    <d v="2026-02-13T00:00:00"/>
    <x v="0"/>
    <x v="6"/>
    <s v="Turkey"/>
    <s v="Ukraine"/>
    <s v="Export"/>
    <s v="Izmail"/>
    <s v="N/A"/>
  </r>
  <r>
    <s v="Kubrosli Y"/>
    <x v="0"/>
    <n v="9189"/>
    <s v="N/A"/>
    <d v="2026-02-13T00:00:00"/>
    <x v="0"/>
    <x v="6"/>
    <s v="Turkey"/>
    <s v="Ukraine"/>
    <s v="Export"/>
    <s v="Chornomorsk"/>
    <s v="Eco Resource Hold. (Olir Grain)"/>
  </r>
  <r>
    <s v="Mohamad"/>
    <x v="19"/>
    <n v="4365"/>
    <s v="N/A"/>
    <d v="2026-02-13T00:00:00"/>
    <x v="0"/>
    <x v="6"/>
    <s v="Italy"/>
    <s v="Ukraine"/>
    <s v="Export"/>
    <s v="Chornomorsk"/>
    <s v="N/A"/>
  </r>
  <r>
    <s v="K Hak"/>
    <x v="0"/>
    <n v="11000"/>
    <s v="N/A"/>
    <d v="2026-02-13T00:00:00"/>
    <x v="0"/>
    <x v="6"/>
    <s v="Turkey"/>
    <s v="Ukraine"/>
    <s v="Export"/>
    <s v="Chornomorsk"/>
    <s v="Risoil-Ily"/>
  </r>
  <r>
    <s v="Panamax Breeze"/>
    <x v="1"/>
    <n v="65300"/>
    <s v="N/A"/>
    <d v="2026-02-13T00:00:00"/>
    <x v="0"/>
    <x v="6"/>
    <s v="Spain"/>
    <s v="Ukraine"/>
    <s v="Export"/>
    <s v="Pivdennyi"/>
    <s v="Neptune (Mv Cargo)"/>
  </r>
  <r>
    <s v="Omicron Pearl"/>
    <x v="4"/>
    <n v="60000"/>
    <s v="Nibulon"/>
    <d v="2026-02-13T00:00:00"/>
    <x v="0"/>
    <x v="6"/>
    <s v="Saudi Arabia"/>
    <s v="Ukraine"/>
    <s v="Export"/>
    <s v="Pivdennyi"/>
    <s v="Tis-Grain"/>
  </r>
  <r>
    <s v="Golden Nour"/>
    <x v="1"/>
    <n v="29679"/>
    <s v="Kernel"/>
    <d v="2026-02-13T00:00:00"/>
    <x v="0"/>
    <x v="6"/>
    <s v="Turkey"/>
    <s v="Ukraine"/>
    <s v="Export"/>
    <s v="Chornomorsk"/>
    <s v="Transbulk"/>
  </r>
  <r>
    <s v="Seaven Crest"/>
    <x v="2"/>
    <n v="6200"/>
    <s v="N/A"/>
    <d v="2026-02-13T00:00:00"/>
    <x v="0"/>
    <x v="6"/>
    <s v="Spain"/>
    <s v="Ukraine"/>
    <s v="Export"/>
    <s v="Pivdennyi"/>
    <s v="Sunflower Terminal"/>
  </r>
  <r>
    <s v="Ahmet Can"/>
    <x v="0"/>
    <n v="3000"/>
    <s v="N/A"/>
    <d v="2026-02-13T00:00:00"/>
    <x v="0"/>
    <x v="6"/>
    <s v="Greece"/>
    <s v="Ukraine"/>
    <s v="Export"/>
    <s v="Odesa"/>
    <s v="N/A"/>
  </r>
  <r>
    <s v="Gulnak"/>
    <x v="1"/>
    <n v="31650"/>
    <s v="Nibulon"/>
    <d v="2026-02-14T00:00:00"/>
    <x v="0"/>
    <x v="6"/>
    <s v="Turkey"/>
    <s v="Ukraine"/>
    <s v="Export"/>
    <s v="Odesa"/>
    <s v="Odesa State Silo"/>
  </r>
  <r>
    <s v="Mentor"/>
    <x v="2"/>
    <n v="4000"/>
    <s v="Kernel"/>
    <d v="2026-02-14T00:00:00"/>
    <x v="0"/>
    <x v="6"/>
    <s v="Spain"/>
    <s v="Ukraine"/>
    <s v="Export"/>
    <s v="Chornomorsk"/>
    <s v="Tgt"/>
  </r>
  <r>
    <s v="Mentor"/>
    <x v="13"/>
    <n v="1999"/>
    <s v="Kernel"/>
    <d v="2026-02-14T00:00:00"/>
    <x v="0"/>
    <x v="6"/>
    <s v="Spain"/>
    <s v="Ukraine"/>
    <s v="Export"/>
    <s v="Chornomorsk"/>
    <s v="Tgt"/>
  </r>
  <r>
    <s v="Mentor"/>
    <x v="2"/>
    <n v="6000"/>
    <s v="Kernel"/>
    <d v="2026-02-14T00:00:00"/>
    <x v="0"/>
    <x v="6"/>
    <s v="Portugal"/>
    <s v="Ukraine"/>
    <s v="Export"/>
    <s v="Chornomorsk"/>
    <s v="Tgt"/>
  </r>
  <r>
    <s v="Nj Jupiter"/>
    <x v="1"/>
    <n v="51350"/>
    <s v="N/A"/>
    <d v="2026-02-14T00:00:00"/>
    <x v="0"/>
    <x v="6"/>
    <s v="Iran"/>
    <s v="Ukraine"/>
    <s v="Export"/>
    <s v="Pivdennyi"/>
    <s v="N/A"/>
  </r>
  <r>
    <s v="Peace Gem"/>
    <x v="7"/>
    <n v="52000"/>
    <s v="N/A"/>
    <d v="2026-02-14T00:00:00"/>
    <x v="0"/>
    <x v="6"/>
    <s v="China"/>
    <s v="Ukraine"/>
    <s v="Export"/>
    <s v="Chornomorsk"/>
    <s v="N/A"/>
  </r>
  <r>
    <s v="Peace Gem"/>
    <x v="14"/>
    <n v="8000"/>
    <s v="N/A"/>
    <d v="2026-02-14T00:00:00"/>
    <x v="0"/>
    <x v="6"/>
    <s v="China"/>
    <s v="Ukraine"/>
    <s v="Export"/>
    <s v="Chornomorsk"/>
    <s v="N/A"/>
  </r>
  <r>
    <s v="Esra Nur"/>
    <x v="6"/>
    <n v="5350"/>
    <s v="N/A"/>
    <d v="2026-02-14T00:00:00"/>
    <x v="0"/>
    <x v="6"/>
    <s v="Turkey"/>
    <s v="Ukraine"/>
    <s v="Export"/>
    <s v="Chornomorsk"/>
    <s v="N/A"/>
  </r>
  <r>
    <s v="Global Arsenal"/>
    <x v="4"/>
    <n v="30000"/>
    <s v="Agroprosperis"/>
    <d v="2026-02-14T00:00:00"/>
    <x v="0"/>
    <x v="6"/>
    <s v="Algeria"/>
    <s v="Ukraine"/>
    <s v="Export"/>
    <s v="Pivdennyi"/>
    <s v="Tis-Fertilizers"/>
  </r>
  <r>
    <s v="Dania J"/>
    <x v="2"/>
    <n v="3000"/>
    <s v="N/A"/>
    <d v="2026-02-14T00:00:00"/>
    <x v="0"/>
    <x v="6"/>
    <s v="Lebanon"/>
    <s v="Ukraine"/>
    <s v="Export"/>
    <s v="Pivdennyi"/>
    <s v="Abs"/>
  </r>
  <r>
    <s v="Rizik Bey"/>
    <x v="1"/>
    <n v="31259"/>
    <s v="Kernel"/>
    <d v="2026-02-14T00:00:00"/>
    <x v="0"/>
    <x v="6"/>
    <s v="Italy"/>
    <s v="Ukraine"/>
    <s v="Export"/>
    <s v="Chornomorsk"/>
    <s v="Transbulk"/>
  </r>
  <r>
    <s v="Evangelistria"/>
    <x v="1"/>
    <n v="63792"/>
    <s v="Louis Dreyfus"/>
    <d v="2026-02-15T00:00:00"/>
    <x v="0"/>
    <x v="6"/>
    <s v="Netherlands"/>
    <s v="Ukraine"/>
    <s v="Export"/>
    <s v="Pivdennyi"/>
    <s v="Borivage"/>
  </r>
  <r>
    <s v="Eliana"/>
    <x v="2"/>
    <n v="5250"/>
    <s v="Bunge"/>
    <d v="2026-02-15T00:00:00"/>
    <x v="0"/>
    <x v="6"/>
    <s v="Italy"/>
    <s v="Ukraine"/>
    <s v="Export"/>
    <s v="Odesa"/>
    <s v="Opctc"/>
  </r>
  <r>
    <s v="Ous Brave"/>
    <x v="5"/>
    <n v="3448"/>
    <s v="N/A"/>
    <d v="2026-02-16T00:00:00"/>
    <x v="0"/>
    <x v="6"/>
    <s v="Lebanon"/>
    <s v="Ukraine"/>
    <s v="Export"/>
    <s v="Chornomorsk"/>
    <s v="Ttg"/>
  </r>
  <r>
    <s v="Sms Panamera"/>
    <x v="1"/>
    <n v="22500"/>
    <s v="Adelon"/>
    <d v="2026-02-16T00:00:00"/>
    <x v="0"/>
    <x v="6"/>
    <s v="Turkey"/>
    <s v="Ukraine"/>
    <s v="Export"/>
    <s v="Chornomorsk"/>
    <s v="Chornomorsk Trade Port"/>
  </r>
  <r>
    <s v="Zeinab"/>
    <x v="1"/>
    <n v="24200"/>
    <s v="N/A"/>
    <d v="2026-02-16T00:00:00"/>
    <x v="0"/>
    <x v="6"/>
    <s v="Egypt"/>
    <s v="Ukraine"/>
    <s v="Export"/>
    <s v="Chornomorsk"/>
    <s v="Risoil-Ily"/>
  </r>
  <r>
    <s v="Mubariz Ibrahimov"/>
    <x v="13"/>
    <n v="3000"/>
    <s v="Kernel"/>
    <d v="2026-02-16T00:00:00"/>
    <x v="0"/>
    <x v="6"/>
    <s v="Spain"/>
    <s v="Ukraine"/>
    <s v="Export"/>
    <s v="Pivdennyi"/>
    <s v="Oet"/>
  </r>
  <r>
    <s v="Mubariz Ibrahimov"/>
    <x v="2"/>
    <n v="3000"/>
    <s v="Kernel"/>
    <d v="2026-02-16T00:00:00"/>
    <x v="0"/>
    <x v="6"/>
    <s v="France"/>
    <s v="Ukraine"/>
    <s v="Export"/>
    <s v="Pivdennyi"/>
    <s v="Oet"/>
  </r>
  <r>
    <s v="Atria"/>
    <x v="2"/>
    <n v="12000"/>
    <s v="Kernel"/>
    <d v="2026-02-16T00:00:00"/>
    <x v="0"/>
    <x v="6"/>
    <s v="Iraq"/>
    <s v="Ukraine"/>
    <s v="Export"/>
    <s v="Chornomorsk"/>
    <s v="Tgt"/>
  </r>
  <r>
    <s v="Almeray"/>
    <x v="1"/>
    <n v="31477"/>
    <s v="Nibulon"/>
    <d v="2026-02-16T00:00:00"/>
    <x v="0"/>
    <x v="6"/>
    <s v="Italy"/>
    <s v="Ukraine"/>
    <s v="Export"/>
    <s v="Pivdennyi"/>
    <s v="Tis-Grain"/>
  </r>
  <r>
    <s v="Gozo"/>
    <x v="4"/>
    <n v="27276"/>
    <s v="N/A"/>
    <d v="2026-02-17T00:00:00"/>
    <x v="0"/>
    <x v="6"/>
    <s v="Egypt"/>
    <s v="Ukraine"/>
    <s v="Export"/>
    <s v="Pivdennyi"/>
    <s v="Tis-Fertilizers"/>
  </r>
  <r>
    <s v="Pegasus"/>
    <x v="0"/>
    <n v="29983"/>
    <s v="Agroprosperis"/>
    <d v="2026-02-17T00:00:00"/>
    <x v="0"/>
    <x v="6"/>
    <s v="Netherlands"/>
    <s v="Ukraine"/>
    <s v="Export"/>
    <s v="Chornomorsk"/>
    <s v="Transservice"/>
  </r>
  <r>
    <s v="Heng An Yang"/>
    <x v="1"/>
    <n v="64148"/>
    <s v="Louis Dreyfus"/>
    <d v="2026-02-17T00:00:00"/>
    <x v="0"/>
    <x v="6"/>
    <s v="Egypt"/>
    <s v="Ukraine"/>
    <s v="Export"/>
    <s v="Odesa"/>
    <s v="Brooklyn"/>
  </r>
  <r>
    <s v="Astoria"/>
    <x v="1"/>
    <n v="27006"/>
    <s v="Kernel"/>
    <d v="2026-02-17T00:00:00"/>
    <x v="0"/>
    <x v="6"/>
    <s v="Turkey"/>
    <s v="Ukraine"/>
    <s v="Export"/>
    <s v="Chornomorsk"/>
    <s v="Transbulk"/>
  </r>
  <r>
    <s v="Bella Nadia"/>
    <x v="1"/>
    <n v="15000"/>
    <s v="Louis Dreyfus"/>
    <d v="2026-02-17T00:00:00"/>
    <x v="0"/>
    <x v="6"/>
    <s v="Cyprus"/>
    <s v="Ukraine"/>
    <s v="Export"/>
    <s v="Odesa"/>
    <s v="Brooklyn"/>
  </r>
  <r>
    <s v="Ince Pacific"/>
    <x v="4"/>
    <n v="56400"/>
    <s v="N/A"/>
    <d v="2026-02-17T00:00:00"/>
    <x v="0"/>
    <x v="6"/>
    <s v="Yemen"/>
    <s v="Ukraine"/>
    <s v="Export"/>
    <s v="Pivdennyi"/>
    <s v="Neptune (Mv Cargo)"/>
  </r>
  <r>
    <s v="Lady Maris"/>
    <x v="4"/>
    <n v="33000"/>
    <s v="ADM"/>
    <d v="2026-02-17T00:00:00"/>
    <x v="0"/>
    <x v="6"/>
    <s v="Algeria"/>
    <s v="Ukraine"/>
    <s v="Export"/>
    <s v="Odesa"/>
    <s v="Ukrelevatorprom"/>
  </r>
  <r>
    <s v="Taj"/>
    <x v="0"/>
    <n v="9000"/>
    <s v="N/A"/>
    <d v="2026-02-17T00:00:00"/>
    <x v="0"/>
    <x v="6"/>
    <s v="Georgia"/>
    <s v="Ukraine"/>
    <s v="Export"/>
    <s v="Odesa"/>
    <s v="N/A"/>
  </r>
  <r>
    <s v="Bmi Emperor"/>
    <x v="4"/>
    <n v="5500"/>
    <s v="N/A"/>
    <d v="2026-02-17T00:00:00"/>
    <x v="0"/>
    <x v="6"/>
    <s v="Italy"/>
    <s v="Ukraine"/>
    <s v="Export"/>
    <s v="Odesa"/>
    <s v="N/A"/>
  </r>
  <r>
    <s v="Mercury Ocean"/>
    <x v="7"/>
    <n v="45000"/>
    <s v="N/A"/>
    <d v="2026-02-17T00:00:00"/>
    <x v="0"/>
    <x v="6"/>
    <s v="China"/>
    <s v="Ukraine"/>
    <s v="Export"/>
    <s v="Pivdennyi"/>
    <s v="N/A"/>
  </r>
  <r>
    <s v="Ata Voyager"/>
    <x v="2"/>
    <n v="9000"/>
    <s v="Bunge"/>
    <d v="2026-02-18T00:00:00"/>
    <x v="0"/>
    <x v="6"/>
    <s v="Spain"/>
    <s v="Ukraine"/>
    <s v="Export"/>
    <s v="Odesa"/>
    <s v="Opctc"/>
  </r>
  <r>
    <s v="Sara Rs"/>
    <x v="1"/>
    <n v="1000"/>
    <s v="B&amp;Y"/>
    <d v="2026-02-19T00:00:00"/>
    <x v="0"/>
    <x v="6"/>
    <s v="Cyprus"/>
    <s v="Ukraine"/>
    <s v="Export"/>
    <s v="Odesa"/>
    <s v="Brooklyn"/>
  </r>
  <r>
    <s v="Golden Arrow"/>
    <x v="1"/>
    <n v="12600"/>
    <s v="N/A"/>
    <d v="2026-02-19T00:00:00"/>
    <x v="0"/>
    <x v="6"/>
    <s v="Turkey"/>
    <s v="Ukraine"/>
    <s v="Export"/>
    <s v="Chornomorsk"/>
    <s v="Eco Resource Hold. (Olir Grain)"/>
  </r>
  <r>
    <s v="Viva"/>
    <x v="2"/>
    <n v="14400"/>
    <s v="Kernel"/>
    <d v="2026-02-19T00:00:00"/>
    <x v="0"/>
    <x v="6"/>
    <s v="France"/>
    <s v="Ukraine"/>
    <s v="Export"/>
    <s v="Pivdennyi"/>
    <s v="Oet"/>
  </r>
  <r>
    <s v="Al Zahraa"/>
    <x v="4"/>
    <n v="30900"/>
    <s v="Kernel"/>
    <d v="2026-02-19T00:00:00"/>
    <x v="0"/>
    <x v="6"/>
    <s v="Egypt"/>
    <s v="Ukraine"/>
    <s v="Export"/>
    <s v="Chornomorsk"/>
    <s v="Transbulk"/>
  </r>
  <r>
    <s v="Prince Farouk"/>
    <x v="1"/>
    <n v="24000"/>
    <s v="N/A"/>
    <d v="2026-02-19T00:00:00"/>
    <x v="0"/>
    <x v="6"/>
    <s v="Turkey"/>
    <s v="Ukraine"/>
    <s v="Export"/>
    <s v="Odesa"/>
    <s v="N/A"/>
  </r>
  <r>
    <s v="Salix"/>
    <x v="0"/>
    <n v="2500"/>
    <s v="N/A"/>
    <d v="2026-02-19T00:00:00"/>
    <x v="0"/>
    <x v="6"/>
    <s v="N/A"/>
    <s v="Ukraine"/>
    <s v="Export"/>
    <s v="Odesa"/>
    <s v="N/A"/>
  </r>
  <r>
    <s v="Agora"/>
    <x v="1"/>
    <n v="24146"/>
    <s v="N/A"/>
    <d v="2026-02-20T00:00:00"/>
    <x v="0"/>
    <x v="6"/>
    <s v="Turkey"/>
    <s v="Ukraine"/>
    <s v="Export"/>
    <s v="Chornomorsk"/>
    <s v="Chornomorsk Trade Port"/>
  </r>
  <r>
    <s v="Jetta"/>
    <x v="1"/>
    <n v="53000"/>
    <s v="N/A"/>
    <d v="2026-02-20T00:00:00"/>
    <x v="0"/>
    <x v="6"/>
    <s v="Kenya"/>
    <s v="Ukraine"/>
    <s v="Export"/>
    <s v="Chornomorsk"/>
    <s v="Risoil-Ily"/>
  </r>
  <r>
    <s v="At 27"/>
    <x v="1"/>
    <n v="25636"/>
    <s v="Kernel"/>
    <d v="2026-02-20T00:00:00"/>
    <x v="0"/>
    <x v="6"/>
    <s v="Italy"/>
    <s v="Ukraine"/>
    <s v="Export"/>
    <s v="Chornomorsk"/>
    <s v="Transbulk"/>
  </r>
  <r>
    <s v="Primus"/>
    <x v="1"/>
    <n v="30500"/>
    <s v="ADM"/>
    <d v="2026-02-20T00:00:00"/>
    <x v="0"/>
    <x v="6"/>
    <s v="Tunisia"/>
    <s v="Ukraine"/>
    <s v="Export"/>
    <s v="Odesa"/>
    <s v="Ukrelevatorprom"/>
  </r>
  <r>
    <s v="Hj Shanghai"/>
    <x v="1"/>
    <n v="55850"/>
    <s v="Viterra (Glencore)"/>
    <d v="2026-02-20T00:00:00"/>
    <x v="0"/>
    <x v="6"/>
    <s v="Spain"/>
    <s v="Ukraine"/>
    <s v="Export"/>
    <s v="Chornomorsk"/>
    <s v="Igt"/>
  </r>
  <r>
    <s v="Jumard"/>
    <x v="1"/>
    <n v="27000"/>
    <s v="N/A"/>
    <d v="2026-02-20T00:00:00"/>
    <x v="0"/>
    <x v="6"/>
    <s v="Iran"/>
    <s v="Ukraine"/>
    <s v="Export"/>
    <s v="Pivdennyi"/>
    <s v="Tis-Grain"/>
  </r>
  <r>
    <s v="Anna Rose"/>
    <x v="17"/>
    <n v="5000"/>
    <s v="N/A"/>
    <d v="2026-02-21T00:00:00"/>
    <x v="0"/>
    <x v="6"/>
    <s v="Syria"/>
    <s v="Ukraine"/>
    <s v="Export"/>
    <s v="Chornomorsk"/>
    <s v="N/A"/>
  </r>
  <r>
    <s v="Tg Taurus"/>
    <x v="2"/>
    <n v="24500"/>
    <s v="Kernel"/>
    <d v="2026-02-21T00:00:00"/>
    <x v="0"/>
    <x v="6"/>
    <s v="India"/>
    <s v="Ukraine"/>
    <s v="Export"/>
    <s v="Chornomorsk"/>
    <s v="Tgt"/>
  </r>
  <r>
    <s v="Gulf Petroleum 4"/>
    <x v="2"/>
    <n v="6000"/>
    <s v="N/A"/>
    <d v="2026-02-21T00:00:00"/>
    <x v="0"/>
    <x v="6"/>
    <s v="Netherlands"/>
    <s v="Ukraine"/>
    <s v="Export"/>
    <s v="Odesa"/>
    <s v="Opctc"/>
  </r>
  <r>
    <s v="Gulf Petroleum 4"/>
    <x v="2"/>
    <n v="6000"/>
    <s v="Bunge"/>
    <d v="2026-02-21T00:00:00"/>
    <x v="0"/>
    <x v="6"/>
    <s v="Portugal"/>
    <s v="Ukraine"/>
    <s v="Export"/>
    <s v="Odesa"/>
    <s v="Opctc"/>
  </r>
  <r>
    <s v="Zheng Yao"/>
    <x v="1"/>
    <n v="66000"/>
    <s v="N/A"/>
    <d v="2026-02-21T00:00:00"/>
    <x v="0"/>
    <x v="6"/>
    <s v="Spain"/>
    <s v="Ukraine"/>
    <s v="Export"/>
    <s v="Pivdennyi"/>
    <s v="Neptune (Mv Cargo)"/>
  </r>
  <r>
    <s v="Usichem"/>
    <x v="2"/>
    <n v="2100"/>
    <s v="N/A"/>
    <d v="2026-02-21T00:00:00"/>
    <x v="0"/>
    <x v="6"/>
    <s v="Greece"/>
    <s v="Ukraine"/>
    <s v="Export"/>
    <s v="Chornomorsk"/>
    <s v="Risoil-Ily"/>
  </r>
  <r>
    <s v="Usichem"/>
    <x v="13"/>
    <n v="2900"/>
    <s v="N/A"/>
    <d v="2026-02-21T00:00:00"/>
    <x v="0"/>
    <x v="6"/>
    <s v="Greece"/>
    <s v="Ukraine"/>
    <s v="Export"/>
    <s v="Chornomorsk"/>
    <s v="Risoil-Ily"/>
  </r>
  <r>
    <s v="Vines"/>
    <x v="7"/>
    <n v="2200"/>
    <s v="N/A"/>
    <d v="2026-02-21T00:00:00"/>
    <x v="0"/>
    <x v="6"/>
    <s v="Georgia"/>
    <s v="Ukraine"/>
    <s v="Export"/>
    <s v="Chornomorsk"/>
    <s v="N/A"/>
  </r>
  <r>
    <s v="UBC Mechnikov"/>
    <x v="13"/>
    <n v="2592"/>
    <s v="Izmail-Transbulkterminal, Crystal Alliance Trade"/>
    <d v="2026-02-21T00:00:00"/>
    <x v="0"/>
    <x v="6"/>
    <s v="Bulgaria"/>
    <s v="Ukraine"/>
    <s v="Export"/>
    <s v="Izmail"/>
    <s v="N/A"/>
  </r>
  <r>
    <s v="Hasan"/>
    <x v="4"/>
    <n v="6600"/>
    <s v="Westchem"/>
    <d v="2026-02-22T00:00:00"/>
    <x v="0"/>
    <x v="6"/>
    <s v="Lebanon"/>
    <s v="Ukraine"/>
    <s v="Export"/>
    <s v="Chornomorsk"/>
    <s v="Chornomorsk Trade Port"/>
  </r>
  <r>
    <s v="Lady Joy"/>
    <x v="0"/>
    <n v="2622"/>
    <s v="N/A"/>
    <d v="2026-02-22T00:00:00"/>
    <x v="0"/>
    <x v="6"/>
    <s v="Turkey"/>
    <s v="Ukraine"/>
    <s v="Export"/>
    <s v="Chornomorsk"/>
    <s v="N/A"/>
  </r>
  <r>
    <s v="Karam K"/>
    <x v="3"/>
    <n v="3000"/>
    <s v="N/A"/>
    <d v="2026-02-22T00:00:00"/>
    <x v="0"/>
    <x v="6"/>
    <s v="Turkey"/>
    <s v="Ukraine"/>
    <s v="Export"/>
    <s v="Chornomorsk"/>
    <s v="N/A"/>
  </r>
  <r>
    <s v="Amira Nora"/>
    <x v="4"/>
    <n v="31000"/>
    <s v="Viterra (Glencore)"/>
    <d v="2026-02-22T00:00:00"/>
    <x v="0"/>
    <x v="6"/>
    <s v="Algeria"/>
    <s v="Ukraine"/>
    <s v="Export"/>
    <s v="Chornomorsk"/>
    <s v="Igt"/>
  </r>
  <r>
    <s v="Brothers Rs"/>
    <x v="1"/>
    <n v="5000"/>
    <s v="N/A"/>
    <d v="2026-02-22T00:00:00"/>
    <x v="0"/>
    <x v="6"/>
    <s v="Lebanon"/>
    <s v="Ukraine"/>
    <s v="Export"/>
    <s v="Chornomorsk"/>
    <s v="Eco Resource Hold. (Olir Grain)"/>
  </r>
  <r>
    <s v="Nikolaos S"/>
    <x v="1"/>
    <n v="61514"/>
    <s v="Kernel"/>
    <d v="2026-02-22T00:00:00"/>
    <x v="0"/>
    <x v="6"/>
    <s v="Spain"/>
    <s v="Ukraine"/>
    <s v="Export"/>
    <s v="Chornomorsk"/>
    <s v="Transbulk"/>
  </r>
  <r>
    <s v="Princess Fayzah"/>
    <x v="1"/>
    <n v="27300"/>
    <s v="N/A"/>
    <d v="2026-02-22T00:00:00"/>
    <x v="0"/>
    <x v="6"/>
    <s v="Turkey"/>
    <s v="Ukraine"/>
    <s v="Export"/>
    <s v="Chornomorsk"/>
    <s v="Risoil-Ily"/>
  </r>
  <r>
    <s v="Lucy J"/>
    <x v="0"/>
    <n v="5500"/>
    <s v="N/A"/>
    <d v="2026-02-23T00:00:00"/>
    <x v="0"/>
    <x v="6"/>
    <s v="Lebanon"/>
    <s v="Ukraine"/>
    <s v="Export"/>
    <s v="Chornomorsk"/>
    <s v="Chornomorsk Trade Port"/>
  </r>
  <r>
    <s v="Al Karrar"/>
    <x v="20"/>
    <n v="25000"/>
    <s v="N/A"/>
    <d v="2026-02-23T00:00:00"/>
    <x v="0"/>
    <x v="6"/>
    <s v="Lebanon"/>
    <s v="Ukraine"/>
    <s v="Export"/>
    <s v="Pivdennyi"/>
    <s v="Tis-Grain"/>
  </r>
  <r>
    <s v="Ocean Legend"/>
    <x v="4"/>
    <n v="5000"/>
    <s v="N/A"/>
    <d v="2026-02-23T00:00:00"/>
    <x v="0"/>
    <x v="6"/>
    <s v="Turkey"/>
    <s v="Ukraine"/>
    <s v="Export"/>
    <s v="Izmail"/>
    <s v="N/A"/>
  </r>
  <r>
    <s v="Enas H"/>
    <x v="14"/>
    <n v="6600"/>
    <s v="Crystal Alliance Trade"/>
    <d v="2026-02-24T00:00:00"/>
    <x v="0"/>
    <x v="6"/>
    <s v="Turkey"/>
    <s v="Ukraine"/>
    <s v="Export"/>
    <s v="Izmail"/>
    <s v="N/A"/>
  </r>
  <r>
    <s v="Oris Marine"/>
    <x v="2"/>
    <n v="3250"/>
    <s v="Bunge"/>
    <d v="2026-02-24T00:00:00"/>
    <x v="0"/>
    <x v="6"/>
    <s v="Italy"/>
    <s v="Ukraine"/>
    <s v="Export"/>
    <s v="Odesa"/>
    <s v="Opctc"/>
  </r>
  <r>
    <s v="Noraya"/>
    <x v="1"/>
    <n v="27685"/>
    <s v="N/A"/>
    <d v="2026-02-25T00:00:00"/>
    <x v="0"/>
    <x v="6"/>
    <s v="Turkey"/>
    <s v="Ukraine"/>
    <s v="Export"/>
    <s v="Chornomorsk"/>
    <s v="Port Service"/>
  </r>
  <r>
    <s v="Lunara"/>
    <x v="1"/>
    <n v="31900"/>
    <s v="N/A"/>
    <d v="2026-02-25T00:00:00"/>
    <x v="0"/>
    <x v="6"/>
    <s v="Algeria"/>
    <s v="Ukraine"/>
    <s v="Export"/>
    <s v="Chornomorsk"/>
    <s v="Risoil-Ily"/>
  </r>
  <r>
    <s v="Elvin Safarov"/>
    <x v="2"/>
    <n v="5800"/>
    <s v="N/A"/>
    <d v="2026-02-25T00:00:00"/>
    <x v="0"/>
    <x v="6"/>
    <s v="Turkey"/>
    <s v="Ukraine"/>
    <s v="Export"/>
    <s v="Chornomorsk"/>
    <s v="Risoil-Ily"/>
  </r>
  <r>
    <s v="Sweet Judi"/>
    <x v="9"/>
    <n v="30000"/>
    <s v="Arista Trading"/>
    <d v="2026-02-25T00:00:00"/>
    <x v="0"/>
    <x v="6"/>
    <s v="Germany"/>
    <s v="Ukraine"/>
    <s v="Export"/>
    <s v="Odesa"/>
    <s v="Novotech"/>
  </r>
  <r>
    <s v="Hasan G"/>
    <x v="4"/>
    <n v="6000"/>
    <s v="N/A"/>
    <d v="2026-02-27T00:00:00"/>
    <x v="0"/>
    <x v="6"/>
    <s v="Turkey"/>
    <s v="Ukraine"/>
    <s v="Export"/>
    <s v="Izmail"/>
    <s v="N/A"/>
  </r>
  <r>
    <s v="Cagla"/>
    <x v="4"/>
    <n v="31500"/>
    <s v="Agroprosperis"/>
    <d v="2026-02-27T00:00:00"/>
    <x v="0"/>
    <x v="6"/>
    <s v="Algeria"/>
    <s v="Ukraine"/>
    <s v="Export"/>
    <s v="Chornomorsk"/>
    <s v="Transservice"/>
  </r>
  <r>
    <s v="Golden Eman"/>
    <x v="1"/>
    <n v="27500"/>
    <s v="ADM"/>
    <d v="2026-02-27T00:00:00"/>
    <x v="0"/>
    <x v="6"/>
    <s v="Italy"/>
    <s v="Ukraine"/>
    <s v="Export"/>
    <s v="Odesa"/>
    <s v="Ukrelevatorprom"/>
  </r>
  <r>
    <s v="Larissa 1"/>
    <x v="1"/>
    <n v="12913"/>
    <s v="N/A"/>
    <d v="2026-02-27T00:00:00"/>
    <x v="0"/>
    <x v="6"/>
    <s v="Libya"/>
    <s v="Ukraine"/>
    <s v="Export"/>
    <s v="Chornomorsk"/>
    <s v="Risoil-Ily"/>
  </r>
  <r>
    <s v="Blue Chem"/>
    <x v="2"/>
    <n v="6600"/>
    <s v="Bunge"/>
    <d v="2026-02-27T00:00:00"/>
    <x v="0"/>
    <x v="6"/>
    <s v="Spain"/>
    <s v="Ukraine"/>
    <s v="Export"/>
    <s v="Odesa"/>
    <s v="Opctc"/>
  </r>
  <r>
    <s v="Star Venture"/>
    <x v="1"/>
    <n v="31382"/>
    <s v="Viterra (Glencore)"/>
    <d v="2026-02-28T00:00:00"/>
    <x v="0"/>
    <x v="6"/>
    <s v="Israel"/>
    <s v="Ukraine"/>
    <s v="Export"/>
    <s v="Chornomorsk"/>
    <s v="Igt"/>
  </r>
  <r>
    <s v="Zurich"/>
    <x v="1"/>
    <n v="66000"/>
    <s v="N/A"/>
    <d v="2026-02-28T00:00:00"/>
    <x v="0"/>
    <x v="6"/>
    <s v="Turkey"/>
    <s v="Ukraine"/>
    <s v="Export"/>
    <s v="Pivdennyi"/>
    <s v="N/A"/>
  </r>
  <r>
    <s v="Able"/>
    <x v="3"/>
    <n v="6500"/>
    <s v="N/A"/>
    <d v="2026-02-28T00:00:00"/>
    <x v="0"/>
    <x v="6"/>
    <s v="Turkey"/>
    <s v="Ukraine"/>
    <s v="Export"/>
    <s v="Chornomorsk"/>
    <s v="N/A"/>
  </r>
  <r>
    <s v="Linde"/>
    <x v="22"/>
    <n v="4200"/>
    <s v="N/A"/>
    <d v="2026-02-28T00:00:00"/>
    <x v="0"/>
    <x v="6"/>
    <s v="Israel"/>
    <s v="Ukraine"/>
    <s v="Export"/>
    <s v="Chornomorsk"/>
    <s v="Chornomorsk Trade Port"/>
  </r>
  <r>
    <s v="Ak Karam"/>
    <x v="4"/>
    <n v="28000"/>
    <s v="B&amp;Y"/>
    <d v="2026-02-28T00:00:00"/>
    <x v="0"/>
    <x v="6"/>
    <s v="Algeria"/>
    <s v="Ukraine"/>
    <s v="Export"/>
    <s v="Odesa"/>
    <s v="Brooklyn"/>
  </r>
  <r>
    <s v="Golden Malak"/>
    <x v="1"/>
    <n v="27500"/>
    <s v="N/A"/>
    <d v="2026-02-28T00:00:00"/>
    <x v="0"/>
    <x v="6"/>
    <s v="Italy"/>
    <s v="Ukraine"/>
    <s v="Export"/>
    <s v="Chornomorsk"/>
    <s v="N/A"/>
  </r>
  <r>
    <s v="Excellion"/>
    <x v="13"/>
    <n v="7100"/>
    <s v="ADM"/>
    <d v="2026-03-01T00:00:00"/>
    <x v="0"/>
    <x v="7"/>
    <s v="Spain"/>
    <s v="Ukraine"/>
    <s v="Export"/>
    <s v="Chornomorsk"/>
    <s v="Risoil-Ily"/>
  </r>
  <r>
    <s v="Furtuna"/>
    <x v="2"/>
    <n v="7400"/>
    <s v="Bunge"/>
    <d v="2026-03-01T00:00:00"/>
    <x v="0"/>
    <x v="7"/>
    <s v="Turkey"/>
    <s v="Ukraine"/>
    <s v="Export"/>
    <s v="Chornomorsk"/>
    <s v="Igt"/>
  </r>
  <r>
    <s v="Winner"/>
    <x v="1"/>
    <n v="64250"/>
    <s v="Adelon"/>
    <d v="2026-03-01T00:00:00"/>
    <x v="0"/>
    <x v="7"/>
    <s v="Turkey"/>
    <s v="Ukraine"/>
    <s v="Export"/>
    <s v="Chornomorsk"/>
    <s v="Chornomorsk Trade Port"/>
  </r>
  <r>
    <s v="Amira Maryana"/>
    <x v="4"/>
    <n v="31300"/>
    <s v="N/A"/>
    <d v="2026-03-01T00:00:00"/>
    <x v="0"/>
    <x v="7"/>
    <s v="Algeria"/>
    <s v="Ukraine"/>
    <s v="Export"/>
    <s v="Chornomorsk"/>
    <s v="N/A"/>
  </r>
  <r>
    <s v="Aqua Regia"/>
    <x v="1"/>
    <n v="28500"/>
    <s v="Louis Dreyfus"/>
    <d v="2026-03-01T00:00:00"/>
    <x v="0"/>
    <x v="7"/>
    <s v="Italy"/>
    <s v="Ukraine"/>
    <s v="Export"/>
    <s v="Odesa"/>
    <s v="Brooklyn"/>
  </r>
  <r>
    <s v="Ak Glorious"/>
    <x v="17"/>
    <n v="8050"/>
    <s v="N/A"/>
    <d v="2026-03-02T00:00:00"/>
    <x v="0"/>
    <x v="7"/>
    <s v="Lebanon"/>
    <s v="Ukraine"/>
    <s v="Export"/>
    <s v="Chornomorsk"/>
    <s v="N/A"/>
  </r>
  <r>
    <s v="Ssi Surprise"/>
    <x v="1"/>
    <n v="65000"/>
    <s v="N/A"/>
    <d v="2026-03-02T00:00:00"/>
    <x v="0"/>
    <x v="7"/>
    <s v="Spain"/>
    <s v="Ukraine"/>
    <s v="Export"/>
    <s v="Chornomorsk"/>
    <s v="N/A"/>
  </r>
  <r>
    <s v="Ak Glorious"/>
    <x v="17"/>
    <n v="8050"/>
    <s v="N/A"/>
    <d v="2026-03-02T00:00:00"/>
    <x v="0"/>
    <x v="7"/>
    <s v="Lebanon"/>
    <s v="Ukraine"/>
    <s v="Export"/>
    <s v="Chornomorsk"/>
    <s v="N/A"/>
  </r>
  <r>
    <s v="Legend"/>
    <x v="1"/>
    <n v="32200"/>
    <s v="N/A"/>
    <d v="2026-03-02T00:00:00"/>
    <x v="0"/>
    <x v="7"/>
    <s v="Turkey"/>
    <s v="Ukraine"/>
    <s v="Export"/>
    <s v="Odesa"/>
    <s v="N/A"/>
  </r>
  <r>
    <s v="Zeko Y"/>
    <x v="1"/>
    <n v="7971"/>
    <s v="N/A"/>
    <d v="2026-03-02T00:00:00"/>
    <x v="0"/>
    <x v="7"/>
    <s v="Cyprus"/>
    <s v="Ukraine"/>
    <s v="Export"/>
    <s v="Pivdennyi"/>
    <s v="Tis-Ct"/>
  </r>
  <r>
    <s v="Grain Way"/>
    <x v="1"/>
    <n v="20918"/>
    <s v="Agromino"/>
    <d v="2026-03-02T00:00:00"/>
    <x v="0"/>
    <x v="7"/>
    <s v="Turkey"/>
    <s v="Ukraine"/>
    <s v="Export"/>
    <s v="Chornomorsk"/>
    <s v="Trans-Agro"/>
  </r>
  <r>
    <s v="Aljabriya"/>
    <x v="1"/>
    <n v="13800"/>
    <s v="N/A"/>
    <d v="2026-03-02T00:00:00"/>
    <x v="0"/>
    <x v="7"/>
    <s v="Tunisia"/>
    <s v="Ukraine"/>
    <s v="Export"/>
    <s v="Chornomorsk"/>
    <s v="Risoil-Ily"/>
  </r>
  <r>
    <s v="Princess Eman"/>
    <x v="4"/>
    <n v="7151"/>
    <s v="Gravita-S"/>
    <d v="2026-03-02T00:00:00"/>
    <x v="0"/>
    <x v="7"/>
    <s v="Egypt"/>
    <s v="Ukraine"/>
    <s v="Export"/>
    <s v="Reni"/>
    <s v="N/A"/>
  </r>
  <r>
    <s v="Adam Crown"/>
    <x v="4"/>
    <n v="23400"/>
    <s v="N/A"/>
    <d v="2026-03-03T00:00:00"/>
    <x v="0"/>
    <x v="7"/>
    <s v="Egypt"/>
    <s v="Ukraine"/>
    <s v="Export"/>
    <s v="Pivdennyi"/>
    <s v="Tis-Fertilizers"/>
  </r>
  <r>
    <s v="Brave M"/>
    <x v="1"/>
    <n v="27029"/>
    <s v="Risoil"/>
    <d v="2026-03-03T00:00:00"/>
    <x v="0"/>
    <x v="7"/>
    <s v="Egypt"/>
    <s v="Ukraine"/>
    <s v="Export"/>
    <s v="Chornomorsk"/>
    <s v="Risoil-Ily"/>
  </r>
  <r>
    <s v="Mazu Xiao"/>
    <x v="8"/>
    <n v="5000"/>
    <s v="N/A"/>
    <d v="2026-03-03T00:00:00"/>
    <x v="0"/>
    <x v="7"/>
    <s v="Italy"/>
    <s v="Ukraine"/>
    <s v="Export"/>
    <s v="Odesa"/>
    <s v="N/A"/>
  </r>
  <r>
    <s v="Mazu Xiao"/>
    <x v="8"/>
    <n v="2000"/>
    <s v="N/A"/>
    <d v="2026-03-03T00:00:00"/>
    <x v="0"/>
    <x v="7"/>
    <s v="Italy"/>
    <s v="Ukraine"/>
    <s v="Export"/>
    <s v="Odesa"/>
    <s v="N/A"/>
  </r>
  <r>
    <s v="Ocean Arsenal"/>
    <x v="4"/>
    <n v="6400"/>
    <s v="N/A"/>
    <d v="2026-03-03T00:00:00"/>
    <x v="0"/>
    <x v="7"/>
    <s v="Tunisia"/>
    <s v="Ukraine"/>
    <s v="Export"/>
    <s v="Chornomorsk"/>
    <s v="N/A"/>
  </r>
  <r>
    <s v="Ocean Arsenal"/>
    <x v="1"/>
    <n v="18189"/>
    <s v="N/A"/>
    <d v="2026-03-03T00:00:00"/>
    <x v="0"/>
    <x v="7"/>
    <s v="Tunisia"/>
    <s v="Ukraine"/>
    <s v="Export"/>
    <s v="Chornomorsk"/>
    <s v="Eco Resource Hold. (Olir Grain)"/>
  </r>
  <r>
    <s v="Ocean Arsenal"/>
    <x v="0"/>
    <n v="6200"/>
    <s v="N/A"/>
    <d v="2026-03-03T00:00:00"/>
    <x v="0"/>
    <x v="7"/>
    <s v="Tunisia"/>
    <s v="Ukraine"/>
    <s v="Export"/>
    <s v="Chornomorsk"/>
    <s v="Eco Resource Hold. (Olir Grain)"/>
  </r>
  <r>
    <s v="Star"/>
    <x v="1"/>
    <n v="6000"/>
    <s v="N/A"/>
    <d v="2026-03-03T00:00:00"/>
    <x v="0"/>
    <x v="7"/>
    <s v="Cyprus"/>
    <s v="Ukraine"/>
    <s v="Export"/>
    <s v="Odesa"/>
    <s v="N/A"/>
  </r>
  <r>
    <s v="Moon Gate"/>
    <x v="4"/>
    <n v="30000"/>
    <s v="Louis Dreyfus"/>
    <d v="2026-03-03T00:00:00"/>
    <x v="0"/>
    <x v="7"/>
    <s v="Algeria"/>
    <s v="Ukraine"/>
    <s v="Export"/>
    <s v="Odesa"/>
    <s v="Brooklyn"/>
  </r>
  <r>
    <s v="Master Alpha"/>
    <x v="1"/>
    <n v="4970"/>
    <s v="Profit Export"/>
    <d v="2026-03-03T00:00:00"/>
    <x v="0"/>
    <x v="7"/>
    <s v="Lebanon"/>
    <s v="Ukraine"/>
    <s v="Export"/>
    <s v="Izmail"/>
    <s v="N/A"/>
  </r>
  <r>
    <s v="Alanda Star"/>
    <x v="4"/>
    <n v="30000"/>
    <s v="N/A"/>
    <d v="2026-03-04T00:00:00"/>
    <x v="0"/>
    <x v="7"/>
    <s v="Egypt"/>
    <s v="Ukraine"/>
    <s v="Export"/>
    <s v="Pivdennyi"/>
    <s v="Tis-Fertilizers"/>
  </r>
  <r>
    <s v="Alkadi Bey"/>
    <x v="1"/>
    <n v="20000"/>
    <s v="Adelon"/>
    <d v="2026-03-04T00:00:00"/>
    <x v="0"/>
    <x v="7"/>
    <s v="Turkey"/>
    <s v="Ukraine"/>
    <s v="Export"/>
    <s v="Chornomorsk"/>
    <s v="Chornomorsk Trade Port"/>
  </r>
  <r>
    <s v="Bull"/>
    <x v="1"/>
    <n v="65550"/>
    <s v="N/A"/>
    <d v="2026-03-04T00:00:00"/>
    <x v="0"/>
    <x v="7"/>
    <s v="Belgium"/>
    <s v="Ukraine"/>
    <s v="Export"/>
    <s v="Chornomorsk"/>
    <s v="Transbulk"/>
  </r>
  <r>
    <s v="Grandma Lila"/>
    <x v="1"/>
    <n v="30552"/>
    <s v="N/A"/>
    <d v="2026-03-04T00:00:00"/>
    <x v="0"/>
    <x v="7"/>
    <s v="Turkey"/>
    <s v="Ukraine"/>
    <s v="Export"/>
    <s v="Chornomorsk"/>
    <s v="N/A"/>
  </r>
  <r>
    <s v="Halona"/>
    <x v="7"/>
    <n v="48295"/>
    <s v="N/A"/>
    <d v="2026-03-04T00:00:00"/>
    <x v="0"/>
    <x v="7"/>
    <s v="China"/>
    <s v="Ukraine"/>
    <s v="Export"/>
    <s v="Chornomorsk"/>
    <s v="N/A"/>
  </r>
  <r>
    <s v="Halona"/>
    <x v="14"/>
    <n v="10000"/>
    <s v="N/A"/>
    <d v="2026-03-04T00:00:00"/>
    <x v="0"/>
    <x v="7"/>
    <s v="China"/>
    <s v="Ukraine"/>
    <s v="Export"/>
    <s v="Chornomorsk"/>
    <s v="N/A"/>
  </r>
  <r>
    <s v="Lady Jasmin"/>
    <x v="7"/>
    <n v="7500"/>
    <s v="N/A"/>
    <d v="2026-03-04T00:00:00"/>
    <x v="0"/>
    <x v="7"/>
    <s v="Spain"/>
    <s v="Ukraine"/>
    <s v="Export"/>
    <s v="Chornomorsk"/>
    <s v="N/A"/>
  </r>
  <r>
    <s v="Mustafa Bey"/>
    <x v="1"/>
    <n v="23311"/>
    <s v="N/A"/>
    <d v="2026-03-04T00:00:00"/>
    <x v="0"/>
    <x v="7"/>
    <s v="Turkey"/>
    <s v="Ukraine"/>
    <s v="Export"/>
    <s v="Chornomorsk"/>
    <s v="Chornomorsk Trade Port"/>
  </r>
  <r>
    <s v="Sally M"/>
    <x v="7"/>
    <n v="5500"/>
    <s v="N/A"/>
    <d v="2026-03-04T00:00:00"/>
    <x v="0"/>
    <x v="7"/>
    <s v="Egypt"/>
    <s v="Ukraine"/>
    <s v="Export"/>
    <s v="Chornomorsk"/>
    <s v="N/A"/>
  </r>
  <r>
    <s v="Dina T"/>
    <x v="1"/>
    <n v="30552"/>
    <s v="N/A"/>
    <d v="2026-03-04T00:00:00"/>
    <x v="0"/>
    <x v="7"/>
    <s v="Turkey"/>
    <s v="Ukraine"/>
    <s v="Export"/>
    <s v="Chornomorsk"/>
    <s v="Risoil-Ily"/>
  </r>
  <r>
    <s v="Lucky Joy"/>
    <x v="0"/>
    <n v="63450"/>
    <s v="Adm"/>
    <d v="2026-03-05T00:00:00"/>
    <x v="0"/>
    <x v="7"/>
    <s v="Netherlands"/>
    <s v="Ukraine"/>
    <s v="Export"/>
    <s v="Odesa"/>
    <s v="Ukrelevatorprom"/>
  </r>
  <r>
    <s v="Amira Sahar"/>
    <x v="1"/>
    <n v="33000"/>
    <s v="Kernel"/>
    <d v="2026-03-05T00:00:00"/>
    <x v="0"/>
    <x v="7"/>
    <s v="Egypt"/>
    <s v="Ukraine"/>
    <s v="Export"/>
    <s v="Chornomorsk"/>
    <s v="Transbulk"/>
  </r>
  <r>
    <s v="Amo Grande"/>
    <x v="4"/>
    <n v="3072"/>
    <s v="Profit Export"/>
    <d v="2026-03-05T00:00:00"/>
    <x v="0"/>
    <x v="7"/>
    <s v="Greece"/>
    <s v="Ukraine"/>
    <s v="Export"/>
    <s v="Izmail"/>
    <s v="Dunaysudoremont"/>
  </r>
  <r>
    <s v="Scotland Bay"/>
    <x v="1"/>
    <n v="26400"/>
    <s v="N/A"/>
    <d v="2026-03-05T00:00:00"/>
    <x v="0"/>
    <x v="7"/>
    <s v="Italy"/>
    <s v="Ukraine"/>
    <s v="Export"/>
    <s v="Chornomorsk"/>
    <s v="Risoil-Ily"/>
  </r>
  <r>
    <s v="Sun Shine"/>
    <x v="1"/>
    <n v="50600"/>
    <s v="Louis Dreyfus"/>
    <d v="2026-03-05T00:00:00"/>
    <x v="0"/>
    <x v="7"/>
    <s v="South Korea"/>
    <s v="Ukraine"/>
    <s v="Export"/>
    <s v="Pivdennyi"/>
    <s v="Borivage"/>
  </r>
  <r>
    <s v="Lady Jamila"/>
    <x v="1"/>
    <n v="12000"/>
    <s v="N/A"/>
    <d v="2026-03-05T00:00:00"/>
    <x v="0"/>
    <x v="7"/>
    <s v="Turkey"/>
    <s v="Ukraine"/>
    <s v="Export"/>
    <s v="Chornomorsk"/>
    <s v="N/A"/>
  </r>
  <r>
    <s v="New Siham"/>
    <x v="1"/>
    <n v="28800"/>
    <s v="Viterra (Glencore)"/>
    <d v="2026-03-05T00:00:00"/>
    <x v="0"/>
    <x v="7"/>
    <s v="Turkey"/>
    <s v="Ukraine"/>
    <s v="Export"/>
    <s v="Chornomorsk"/>
    <s v="Igt"/>
  </r>
  <r>
    <s v="New Spirit"/>
    <x v="8"/>
    <n v="2023"/>
    <s v="Kernel"/>
    <d v="2026-03-05T00:00:00"/>
    <x v="0"/>
    <x v="7"/>
    <s v="Greece"/>
    <s v="Ukraine"/>
    <s v="Export"/>
    <s v="Chornomorsk"/>
    <s v="Tgt"/>
  </r>
  <r>
    <s v="New Spirit"/>
    <x v="2"/>
    <n v="9000"/>
    <s v="Kernel"/>
    <d v="2026-03-05T00:00:00"/>
    <x v="0"/>
    <x v="7"/>
    <s v="Italy"/>
    <s v="Ukraine"/>
    <s v="Export"/>
    <s v="Chornomorsk"/>
    <s v="Tgt"/>
  </r>
  <r>
    <s v="New Spirit"/>
    <x v="2"/>
    <n v="1000"/>
    <s v="Kernel"/>
    <d v="2026-03-05T00:00:00"/>
    <x v="0"/>
    <x v="7"/>
    <s v="Greece"/>
    <s v="Ukraine"/>
    <s v="Export"/>
    <s v="Chornomorsk"/>
    <s v="Tgt"/>
  </r>
  <r>
    <s v="Panamax Nostos"/>
    <x v="1"/>
    <n v="65000"/>
    <s v="N/A"/>
    <d v="2026-03-05T00:00:00"/>
    <x v="0"/>
    <x v="7"/>
    <s v="Spain"/>
    <s v="Ukraine"/>
    <s v="Export"/>
    <s v="Pivdennyi"/>
    <s v="Neptune (Mv Cargo)"/>
  </r>
  <r>
    <s v="Lady Meral"/>
    <x v="1"/>
    <n v="28639"/>
    <s v="Kernel"/>
    <d v="2026-03-06T00:00:00"/>
    <x v="0"/>
    <x v="7"/>
    <s v="Italy"/>
    <s v="Ukraine"/>
    <s v="Export"/>
    <s v="Chornomorsk"/>
    <s v="Transbulk"/>
  </r>
  <r>
    <s v="Vitis"/>
    <x v="2"/>
    <n v="3030"/>
    <s v="Kernel"/>
    <d v="2026-03-07T00:00:00"/>
    <x v="0"/>
    <x v="7"/>
    <s v="Italy"/>
    <s v="Ukraine"/>
    <s v="Export"/>
    <s v="Chornomorsk"/>
    <s v="Tgt"/>
  </r>
  <r>
    <s v="Vitis"/>
    <x v="2"/>
    <n v="2920"/>
    <s v="Kernel"/>
    <d v="2026-03-07T00:00:00"/>
    <x v="0"/>
    <x v="7"/>
    <s v="Italy"/>
    <s v="Ukraine"/>
    <s v="Export"/>
    <s v="Chornomorsk"/>
    <s v="Tgt"/>
  </r>
  <r>
    <s v="Tg Virgo"/>
    <x v="2"/>
    <n v="11500"/>
    <s v="Kernel"/>
    <d v="2026-03-07T00:00:00"/>
    <x v="0"/>
    <x v="7"/>
    <s v="India"/>
    <s v="Ukraine"/>
    <s v="Export"/>
    <s v="Pivdennyi"/>
    <s v="Oet"/>
  </r>
  <r>
    <s v="Tg Virgo"/>
    <x v="2"/>
    <n v="3000"/>
    <s v="Kernel"/>
    <d v="2026-03-07T00:00:00"/>
    <x v="0"/>
    <x v="7"/>
    <s v="UAE"/>
    <s v="Ukraine"/>
    <s v="Export"/>
    <s v="Pivdennyi"/>
    <s v="Oet"/>
  </r>
  <r>
    <s v="Tg Virgo"/>
    <x v="2"/>
    <n v="4000"/>
    <s v="Kernel"/>
    <d v="2026-03-07T00:00:00"/>
    <x v="0"/>
    <x v="7"/>
    <s v="Saudi Arabia"/>
    <s v="Ukraine"/>
    <s v="Export"/>
    <s v="Pivdennyi"/>
    <s v="Oet"/>
  </r>
  <r>
    <s v="Osman Bey"/>
    <x v="4"/>
    <n v="26500"/>
    <s v="Adm"/>
    <d v="2026-03-08T00:00:00"/>
    <x v="0"/>
    <x v="7"/>
    <s v="Lebanon"/>
    <s v="Ukraine"/>
    <s v="Export"/>
    <s v="Chornomorsk"/>
    <s v="N/A"/>
  </r>
  <r>
    <s v="Lady Jamila"/>
    <x v="1"/>
    <n v="31200"/>
    <s v="Cargill"/>
    <d v="2026-03-08T00:00:00"/>
    <x v="0"/>
    <x v="7"/>
    <s v="Italy"/>
    <s v="Ukraine"/>
    <s v="Export"/>
    <s v="Chornomorsk"/>
    <s v="Chornomorsk Trade Port"/>
  </r>
  <r>
    <s v="Queen Lila"/>
    <x v="1"/>
    <n v="30800"/>
    <s v="N/A"/>
    <d v="2026-03-08T00:00:00"/>
    <x v="0"/>
    <x v="7"/>
    <s v="Tunisia"/>
    <s v="Ukraine"/>
    <s v="Export"/>
    <s v="Chornomorsk"/>
    <s v="Risoil-Ily"/>
  </r>
  <r>
    <s v="Donna Judi"/>
    <x v="20"/>
    <n v="30000"/>
    <s v="Louis Dreyfus"/>
    <d v="2026-03-08T00:00:00"/>
    <x v="0"/>
    <x v="7"/>
    <s v="Libya"/>
    <s v="Ukraine"/>
    <s v="Export"/>
    <s v="Pivdennyi"/>
    <s v="Borivage"/>
  </r>
  <r>
    <s v="Sabeel Star"/>
    <x v="20"/>
    <n v="25000"/>
    <s v="N/A"/>
    <d v="2026-03-08T00:00:00"/>
    <x v="0"/>
    <x v="7"/>
    <s v="Egypt"/>
    <s v="Ukraine"/>
    <s v="Export"/>
    <s v="Pivdennyi"/>
    <s v="Tis-Grain"/>
  </r>
  <r>
    <s v="Sunny Lynn"/>
    <x v="0"/>
    <n v="11000"/>
    <s v="N/A"/>
    <d v="2026-03-08T00:00:00"/>
    <x v="0"/>
    <x v="7"/>
    <s v="Lebanon"/>
    <s v="Ukraine"/>
    <s v="Export"/>
    <s v="Odesa"/>
    <s v="N/A"/>
  </r>
  <r>
    <s v="Roz Y"/>
    <x v="3"/>
    <n v="6700"/>
    <s v="N/A"/>
    <d v="2026-03-08T00:00:00"/>
    <x v="0"/>
    <x v="7"/>
    <s v="Turkey"/>
    <s v="Ukraine"/>
    <s v="Export"/>
    <s v="Chornomorsk"/>
    <s v="N/A"/>
  </r>
  <r>
    <s v="Run Long"/>
    <x v="7"/>
    <n v="2600"/>
    <s v="N/A"/>
    <d v="2026-03-08T00:00:00"/>
    <x v="0"/>
    <x v="7"/>
    <s v="Turkey"/>
    <s v="Ukraine"/>
    <s v="Export"/>
    <s v="Chornomorsk"/>
    <s v="N/A"/>
  </r>
  <r>
    <s v="Dania J"/>
    <x v="2"/>
    <n v="3000"/>
    <s v="N/A"/>
    <d v="2026-03-08T00:00:00"/>
    <x v="0"/>
    <x v="7"/>
    <s v="Egypt"/>
    <s v="Ukraine"/>
    <s v="Export"/>
    <s v="Pivdennyi"/>
    <s v="Sunflower Terminal"/>
  </r>
  <r>
    <s v="Norman"/>
    <x v="2"/>
    <n v="9000"/>
    <s v="Alfa Trading (Wilmar)"/>
    <d v="2026-03-09T00:00:00"/>
    <x v="0"/>
    <x v="7"/>
    <s v="Spain"/>
    <s v="Ukraine"/>
    <s v="Export"/>
    <s v="Pivdennyi"/>
    <s v="Delta-Wilmar"/>
  </r>
  <r>
    <s v="Oris Grace"/>
    <x v="2"/>
    <n v="6000"/>
    <s v="N/A"/>
    <d v="2026-03-09T00:00:00"/>
    <x v="0"/>
    <x v="7"/>
    <s v="Italy"/>
    <s v="Ukraine"/>
    <s v="Export"/>
    <s v="Pivdennyi"/>
    <s v="Abs"/>
  </r>
  <r>
    <s v="Oris Princess"/>
    <x v="1"/>
    <n v="5500"/>
    <s v="N/A"/>
    <d v="2026-03-10T00:00:00"/>
    <x v="0"/>
    <x v="7"/>
    <s v="Greece"/>
    <s v="Ukraine"/>
    <s v="Export"/>
    <s v="Chornomorsk"/>
    <s v="Risoil-Ily"/>
  </r>
  <r>
    <s v="K Hak"/>
    <x v="14"/>
    <n v="10000"/>
    <s v="N/A"/>
    <d v="2026-03-10T00:00:00"/>
    <x v="0"/>
    <x v="7"/>
    <s v="Israel"/>
    <s v="Ukraine"/>
    <s v="Export"/>
    <s v="Chornomorsk"/>
    <s v="N/A"/>
  </r>
  <r>
    <s v="Ct Trader"/>
    <x v="2"/>
    <n v="5300"/>
    <s v="Potoki"/>
    <d v="2026-03-10T00:00:00"/>
    <x v="0"/>
    <x v="7"/>
    <s v="Turkey"/>
    <s v="Ukraine"/>
    <s v="Export"/>
    <s v="Pivdennyi"/>
    <s v="Sunflower Terminal"/>
  </r>
  <r>
    <s v="Aviva"/>
    <x v="2"/>
    <n v="18600"/>
    <s v="N/A"/>
    <d v="2026-03-10T00:00:00"/>
    <x v="0"/>
    <x v="7"/>
    <s v="Netherlands"/>
    <s v="Ukraine"/>
    <s v="Export"/>
    <s v="Chornomorsk"/>
    <s v="Risoil-Ily"/>
  </r>
  <r>
    <s v="Agora"/>
    <x v="1"/>
    <n v="10700"/>
    <s v="Kernel"/>
    <d v="2026-03-10T00:00:00"/>
    <x v="0"/>
    <x v="7"/>
    <s v="Libya"/>
    <s v="Ukraine"/>
    <s v="Export"/>
    <s v="Chornomorsk"/>
    <s v="Transbulk"/>
  </r>
  <r>
    <s v="Agora"/>
    <x v="5"/>
    <n v="13800"/>
    <s v="Kernel"/>
    <d v="2026-03-10T00:00:00"/>
    <x v="0"/>
    <x v="7"/>
    <s v="Libya"/>
    <s v="Ukraine"/>
    <s v="Export"/>
    <s v="Chornomorsk"/>
    <s v="Transbulk"/>
  </r>
  <r>
    <s v="Golden Bay"/>
    <x v="5"/>
    <n v="7000"/>
    <s v="N/A"/>
    <d v="2026-03-10T00:00:00"/>
    <x v="0"/>
    <x v="7"/>
    <s v="Libya"/>
    <s v="Ukraine"/>
    <s v="Export"/>
    <s v="Pivdennyi"/>
    <s v="N/A"/>
  </r>
  <r>
    <s v="Rizik Bey"/>
    <x v="1"/>
    <n v="29700"/>
    <s v="Kernel"/>
    <d v="2026-03-10T00:00:00"/>
    <x v="0"/>
    <x v="7"/>
    <s v="Italy"/>
    <s v="Ukraine"/>
    <s v="Export"/>
    <s v="Chornomorsk"/>
    <s v="Transbulk"/>
  </r>
  <r>
    <s v="Talia"/>
    <x v="6"/>
    <n v="2050"/>
    <s v="N/A"/>
    <d v="2026-03-10T00:00:00"/>
    <x v="0"/>
    <x v="7"/>
    <s v="Albania"/>
    <s v="Ukraine"/>
    <s v="Export"/>
    <s v="Pivdennyi"/>
    <s v="N/A"/>
  </r>
  <r>
    <s v="Lady Zehma"/>
    <x v="1"/>
    <n v="30000"/>
    <s v="Nibulon"/>
    <d v="2026-03-11T00:00:00"/>
    <x v="0"/>
    <x v="7"/>
    <s v="Israel"/>
    <s v="Ukraine"/>
    <s v="Export"/>
    <s v="Pivdennyi"/>
    <s v="Tis-Grain"/>
  </r>
  <r>
    <s v="Lady Esma"/>
    <x v="4"/>
    <n v="30800"/>
    <s v="N/A"/>
    <d v="2026-03-11T00:00:00"/>
    <x v="0"/>
    <x v="7"/>
    <s v="Egypt"/>
    <s v="Ukraine"/>
    <s v="Export"/>
    <s v="Chornomorsk"/>
    <s v="Risoil-Ily"/>
  </r>
  <r>
    <s v="Usichem"/>
    <x v="2"/>
    <n v="6215"/>
    <s v="N/A"/>
    <d v="2026-03-11T00:00:00"/>
    <x v="0"/>
    <x v="7"/>
    <s v="France"/>
    <s v="Ukraine"/>
    <s v="Export"/>
    <s v="Chornomorsk"/>
    <s v="Risoil-Ily"/>
  </r>
  <r>
    <s v="Happy C"/>
    <x v="1"/>
    <n v="25300"/>
    <s v="Kernel"/>
    <d v="2026-03-11T00:00:00"/>
    <x v="0"/>
    <x v="7"/>
    <s v="Italy"/>
    <s v="Ukraine"/>
    <s v="Export"/>
    <s v="Chornomorsk"/>
    <s v="Transbulk"/>
  </r>
  <r>
    <s v="Lolo Gate"/>
    <x v="1"/>
    <n v="26000"/>
    <s v="N/A"/>
    <d v="2026-03-11T00:00:00"/>
    <x v="0"/>
    <x v="7"/>
    <s v="N/A"/>
    <s v="Ukraine"/>
    <s v="Export"/>
    <s v="Odesa"/>
    <s v="N/A"/>
  </r>
  <r>
    <s v="Wine Trader"/>
    <x v="2"/>
    <n v="5900"/>
    <s v="Alfa Trading (Wilmar)"/>
    <d v="2026-03-11T00:00:00"/>
    <x v="0"/>
    <x v="7"/>
    <s v="Turkey"/>
    <s v="Ukraine"/>
    <s v="Export"/>
    <s v="Pivdennyi"/>
    <s v="Delta-Wilmar"/>
  </r>
  <r>
    <s v="Amar Meray"/>
    <x v="1"/>
    <n v="28595"/>
    <s v="Kernel"/>
    <d v="2026-03-12T00:00:00"/>
    <x v="0"/>
    <x v="7"/>
    <s v="Italy"/>
    <s v="Ukraine"/>
    <s v="Export"/>
    <s v="Chornomorsk"/>
    <s v="Transbulk"/>
  </r>
  <r>
    <s v="Brave Warrior"/>
    <x v="20"/>
    <n v="6000"/>
    <s v="N/A"/>
    <d v="2026-03-12T00:00:00"/>
    <x v="0"/>
    <x v="7"/>
    <s v="Lebanon"/>
    <s v="Ukraine"/>
    <s v="Export"/>
    <s v="Pivdennyi"/>
    <s v="Tis-Grain"/>
  </r>
  <r>
    <s v="Miro G"/>
    <x v="20"/>
    <n v="27000"/>
    <s v="N/A"/>
    <d v="2026-03-12T00:00:00"/>
    <x v="0"/>
    <x v="7"/>
    <s v="Egypt"/>
    <s v="Ukraine"/>
    <s v="Export"/>
    <s v="Pivdennyi"/>
    <s v="Neptune (Mv Cargo)"/>
  </r>
  <r>
    <s v="Mkk Madrid"/>
    <x v="1"/>
    <n v="20000"/>
    <s v="N/A"/>
    <d v="2026-03-12T00:00:00"/>
    <x v="0"/>
    <x v="7"/>
    <s v="Lebanon"/>
    <s v="Ukraine"/>
    <s v="Export"/>
    <s v="Odesa"/>
    <s v="N/A"/>
  </r>
  <r>
    <s v="Umit G"/>
    <x v="1"/>
    <n v="3978"/>
    <s v="N/A"/>
    <d v="2026-03-12T00:00:00"/>
    <x v="0"/>
    <x v="7"/>
    <s v="Italy"/>
    <s v="Ukraine"/>
    <s v="Export"/>
    <s v="Chornomorsk"/>
    <s v="Ttg"/>
  </r>
  <r>
    <s v="Eliana"/>
    <x v="2"/>
    <n v="5250"/>
    <s v="Kernel"/>
    <d v="2026-03-12T00:00:00"/>
    <x v="0"/>
    <x v="7"/>
    <s v="Italy"/>
    <s v="Ukraine"/>
    <s v="Export"/>
    <s v="Chornomorsk"/>
    <s v="Tgt"/>
  </r>
  <r>
    <s v="Elvin Safarov"/>
    <x v="2"/>
    <n v="6000"/>
    <s v="N/A"/>
    <d v="2026-03-13T00:00:00"/>
    <x v="0"/>
    <x v="7"/>
    <s v="Italy"/>
    <s v="Ukraine"/>
    <s v="Export"/>
    <s v="Pivdennyi"/>
    <s v="Sunflower Terminal"/>
  </r>
  <r>
    <s v="Unitank"/>
    <x v="13"/>
    <n v="2002.07"/>
    <s v="Crystal Alliance Trade"/>
    <d v="2026-03-14T00:00:00"/>
    <x v="0"/>
    <x v="7"/>
    <s v="Bulgaria"/>
    <s v="Ukraine"/>
    <s v="Export"/>
    <s v="Izmail"/>
    <s v="N/A"/>
  </r>
  <r>
    <s v="Fk Sila"/>
    <x v="4"/>
    <n v="6200"/>
    <s v="Westchem"/>
    <d v="2026-03-15T00:00:00"/>
    <x v="0"/>
    <x v="7"/>
    <s v="Lebanon"/>
    <s v="Ukraine"/>
    <s v="Export"/>
    <s v="Chornomorsk"/>
    <s v="Chornomorsk Trade Port"/>
  </r>
  <r>
    <s v="Amira Loulia"/>
    <x v="4"/>
    <n v="30000"/>
    <s v="Louis Dreyfus"/>
    <d v="2026-03-15T00:00:00"/>
    <x v="0"/>
    <x v="7"/>
    <s v="Algeria"/>
    <s v="Ukraine"/>
    <s v="Export"/>
    <s v="Odesa"/>
    <s v="Brooklyn"/>
  </r>
  <r>
    <s v="Bella Nadia"/>
    <x v="1"/>
    <n v="14000"/>
    <s v="N/A"/>
    <d v="2026-03-15T00:00:00"/>
    <x v="0"/>
    <x v="7"/>
    <s v="Libya"/>
    <s v="Ukraine"/>
    <s v="Export"/>
    <s v="Chornomorsk"/>
    <s v="Risoil-Ily"/>
  </r>
  <r>
    <s v="Abalone"/>
    <x v="1"/>
    <n v="5000"/>
    <s v="N/A"/>
    <d v="2026-03-15T00:00:00"/>
    <x v="0"/>
    <x v="7"/>
    <s v="Turkey"/>
    <s v="Ukraine"/>
    <s v="Export"/>
    <s v="Reni"/>
    <s v="N/A"/>
  </r>
  <r>
    <s v="Dr Sarkas"/>
    <x v="1"/>
    <n v="27500"/>
    <s v="Kernel"/>
    <d v="2026-03-15T00:00:00"/>
    <x v="0"/>
    <x v="7"/>
    <s v="Italy"/>
    <s v="Ukraine"/>
    <s v="Export"/>
    <s v="Chornomorsk"/>
    <s v="Transbulk"/>
  </r>
  <r>
    <s v="Ugurs"/>
    <x v="10"/>
    <n v="3299"/>
    <s v="N/A"/>
    <d v="2026-03-15T00:00:00"/>
    <x v="0"/>
    <x v="7"/>
    <s v="Italy"/>
    <s v="Ukraine"/>
    <s v="Export"/>
    <s v="Izmail"/>
    <s v="N/A"/>
  </r>
  <r>
    <s v="Yangtze Selinda"/>
    <x v="1"/>
    <n v="64930"/>
    <s v="N/A"/>
    <d v="2026-03-15T00:00:00"/>
    <x v="0"/>
    <x v="7"/>
    <s v="Israel"/>
    <s v="Ukraine"/>
    <s v="Export"/>
    <s v="Pivdennyi"/>
    <s v="Neptune (Mv Cargo)"/>
  </r>
  <r>
    <s v="Mr Trader"/>
    <x v="1"/>
    <n v="15839"/>
    <s v="Agromino"/>
    <d v="2026-03-16T00:00:00"/>
    <x v="0"/>
    <x v="7"/>
    <s v="Syria"/>
    <s v="Ukraine"/>
    <s v="Export"/>
    <s v="Chornomorsk"/>
    <s v="Trans-Agro"/>
  </r>
  <r>
    <s v="Yu Ru"/>
    <x v="2"/>
    <n v="12300"/>
    <s v="Bunge"/>
    <d v="2026-03-16T00:00:00"/>
    <x v="0"/>
    <x v="7"/>
    <s v="Spain"/>
    <s v="Ukraine"/>
    <s v="Export"/>
    <s v="Chornomorsk"/>
    <s v="Igt"/>
  </r>
  <r>
    <s v="Yu Ru"/>
    <x v="2"/>
    <n v="3700"/>
    <s v="Bunge"/>
    <d v="2026-03-16T00:00:00"/>
    <x v="0"/>
    <x v="7"/>
    <s v="Netherlands"/>
    <s v="Ukraine"/>
    <s v="Export"/>
    <s v="Chornomorsk"/>
    <s v="Igt"/>
  </r>
  <r>
    <s v="Able"/>
    <x v="3"/>
    <n v="6900"/>
    <s v="N/A"/>
    <d v="2026-03-16T00:00:00"/>
    <x v="0"/>
    <x v="7"/>
    <s v="Turkey"/>
    <s v="Ukraine"/>
    <s v="Export"/>
    <s v="Chornomorsk"/>
    <s v="N/A"/>
  </r>
  <r>
    <s v="Golden Arrow"/>
    <x v="1"/>
    <n v="12600"/>
    <s v="N/A"/>
    <d v="2026-03-16T00:00:00"/>
    <x v="0"/>
    <x v="7"/>
    <s v="Turkey"/>
    <s v="Ukraine"/>
    <s v="Export"/>
    <s v="Chornomorsk"/>
    <s v="Eco Resource Hold. (Olir Grain)"/>
  </r>
  <r>
    <s v="Astoria"/>
    <x v="1"/>
    <n v="27500"/>
    <s v="N/A"/>
    <d v="2026-03-16T00:00:00"/>
    <x v="0"/>
    <x v="7"/>
    <s v="Italy"/>
    <s v="Ukraine"/>
    <s v="Export"/>
    <s v="Odesa"/>
    <s v="N/A"/>
  </r>
  <r>
    <s v="Transtone"/>
    <x v="2"/>
    <n v="4000"/>
    <s v="N/A"/>
    <d v="2026-03-16T00:00:00"/>
    <x v="0"/>
    <x v="7"/>
    <s v="India"/>
    <s v="Ukraine"/>
    <s v="Export"/>
    <s v="Taman"/>
    <s v="Efko"/>
  </r>
  <r>
    <s v="Golden Nour"/>
    <x v="1"/>
    <n v="28757"/>
    <s v="Adelon"/>
    <d v="2026-03-17T00:00:00"/>
    <x v="0"/>
    <x v="7"/>
    <s v="Turkey"/>
    <s v="Ukraine"/>
    <s v="Export"/>
    <s v="Chornomorsk"/>
    <s v="Chornomorsk Trade Port"/>
  </r>
  <r>
    <s v="Cativera"/>
    <x v="1"/>
    <n v="23000"/>
    <s v="N/A"/>
    <d v="2026-03-17T00:00:00"/>
    <x v="0"/>
    <x v="7"/>
    <s v="Syria"/>
    <s v="Ukraine"/>
    <s v="Export"/>
    <s v="Odesa"/>
    <s v="N/A"/>
  </r>
  <r>
    <s v="Searena"/>
    <x v="1"/>
    <n v="30000"/>
    <s v="Adm"/>
    <d v="2026-03-17T00:00:00"/>
    <x v="0"/>
    <x v="7"/>
    <s v="Libya"/>
    <s v="Ukraine"/>
    <s v="Export"/>
    <s v="Odesa"/>
    <s v="Ukrelevatorprom"/>
  </r>
  <r>
    <s v="Al Zahraa"/>
    <x v="4"/>
    <n v="31000"/>
    <s v="N/A"/>
    <d v="2026-03-17T00:00:00"/>
    <x v="0"/>
    <x v="7"/>
    <s v="Egypt"/>
    <s v="Ukraine"/>
    <s v="Export"/>
    <s v="Pivdennyi"/>
    <s v="Tis-Grain"/>
  </r>
  <r>
    <s v="New Ranger"/>
    <x v="2"/>
    <n v="12060"/>
    <s v="Allseeds"/>
    <d v="2026-03-17T00:00:00"/>
    <x v="0"/>
    <x v="7"/>
    <s v="France"/>
    <s v="Ukraine"/>
    <s v="Export"/>
    <s v="Pivdennyi"/>
    <s v="Abs"/>
  </r>
  <r>
    <s v="Eirini S"/>
    <x v="9"/>
    <n v="30970"/>
    <s v="Cargill"/>
    <d v="2026-03-18T00:00:00"/>
    <x v="0"/>
    <x v="7"/>
    <s v="Belgium"/>
    <s v="Ukraine"/>
    <s v="Export"/>
    <s v="Chornomorsk"/>
    <s v="Chornomorsk Trade Port"/>
  </r>
  <r>
    <s v="Roba"/>
    <x v="2"/>
    <n v="9000"/>
    <s v="N/A"/>
    <d v="2026-03-18T00:00:00"/>
    <x v="0"/>
    <x v="7"/>
    <s v="Lebanon"/>
    <s v="Ukraine"/>
    <s v="Export"/>
    <s v="Pivdennyi"/>
    <s v="Sunflower Terminal"/>
  </r>
  <r>
    <s v="Mentor"/>
    <x v="2"/>
    <n v="7000"/>
    <s v="Adm"/>
    <d v="2026-03-18T00:00:00"/>
    <x v="0"/>
    <x v="7"/>
    <s v="Spain"/>
    <s v="Ukraine"/>
    <s v="Export"/>
    <s v="Chornomorsk"/>
    <s v="Risoil-Ily"/>
  </r>
  <r>
    <s v="Mentor"/>
    <x v="2"/>
    <n v="5500"/>
    <s v="Adm"/>
    <d v="2026-03-18T00:00:00"/>
    <x v="0"/>
    <x v="7"/>
    <s v="United Kingdom"/>
    <s v="Ukraine"/>
    <s v="Export"/>
    <s v="Chornomorsk"/>
    <s v="Risoil-Ily"/>
  </r>
  <r>
    <s v="Heng An Yang"/>
    <x v="1"/>
    <n v="66000"/>
    <s v="Louis Dreyfus"/>
    <d v="2026-03-18T00:00:00"/>
    <x v="0"/>
    <x v="7"/>
    <s v="Netherlands"/>
    <s v="Ukraine"/>
    <s v="Export"/>
    <s v="Pivdennyi"/>
    <s v="Borivage"/>
  </r>
  <r>
    <s v="Lila"/>
    <x v="1"/>
    <n v="27424"/>
    <s v="Kernel"/>
    <d v="2026-03-18T00:00:00"/>
    <x v="0"/>
    <x v="7"/>
    <s v="Italy"/>
    <s v="Ukraine"/>
    <s v="Export"/>
    <s v="Chornomorsk"/>
    <s v="Transbulk"/>
  </r>
  <r>
    <s v="Neco K"/>
    <x v="4"/>
    <n v="8000"/>
    <s v="N/A"/>
    <d v="2026-03-18T00:00:00"/>
    <x v="0"/>
    <x v="7"/>
    <s v="N/A"/>
    <s v="Ukraine"/>
    <s v="Export"/>
    <s v="Odesa"/>
    <s v="N/A"/>
  </r>
  <r>
    <s v="New Harve"/>
    <x v="4"/>
    <n v="66000"/>
    <s v="N/A"/>
    <d v="2026-03-18T00:00:00"/>
    <x v="0"/>
    <x v="7"/>
    <s v="Saudi Arabia"/>
    <s v="Ukraine"/>
    <s v="Export"/>
    <s v="Pivdennyi"/>
    <s v="Neptune (Mv Cargo)"/>
  </r>
  <r>
    <s v="Toya"/>
    <x v="1"/>
    <n v="3000"/>
    <s v="N/A"/>
    <d v="2026-03-18T00:00:00"/>
    <x v="0"/>
    <x v="7"/>
    <s v="Greece"/>
    <s v="Ukraine"/>
    <s v="Export"/>
    <s v="Odesa"/>
    <s v="N/A"/>
  </r>
  <r>
    <s v="Bright"/>
    <x v="20"/>
    <n v="22500"/>
    <s v="N/A"/>
    <d v="2026-03-18T00:00:00"/>
    <x v="0"/>
    <x v="7"/>
    <s v="Turkey"/>
    <s v="Ukraine"/>
    <s v="Export"/>
    <s v="Pivdennyi"/>
    <s v="Tis-Fertilizers"/>
  </r>
  <r>
    <s v="Atlas Bey"/>
    <x v="3"/>
    <n v="3000"/>
    <s v="N/A"/>
    <d v="2026-03-19T00:00:00"/>
    <x v="0"/>
    <x v="7"/>
    <s v="Turkey"/>
    <s v="Ukraine"/>
    <s v="Export"/>
    <s v="Chornomorsk"/>
    <s v="N/A"/>
  </r>
  <r>
    <s v="Charilaos S"/>
    <x v="7"/>
    <n v="58065"/>
    <s v="N/A"/>
    <d v="2026-03-19T00:00:00"/>
    <x v="0"/>
    <x v="7"/>
    <s v="China"/>
    <s v="Ukraine"/>
    <s v="Export"/>
    <s v="Chornomorsk"/>
    <s v="N/A"/>
  </r>
  <r>
    <s v="Niksar"/>
    <x v="2"/>
    <n v="3000"/>
    <s v="N/A"/>
    <d v="2026-03-19T00:00:00"/>
    <x v="0"/>
    <x v="7"/>
    <s v="Bulgaria"/>
    <s v="Ukraine"/>
    <s v="Export"/>
    <s v="Pivdennyi"/>
    <s v="N/A"/>
  </r>
  <r>
    <s v="Spring"/>
    <x v="7"/>
    <n v="6599.17"/>
    <s v="Crystal Alliance Trade"/>
    <d v="2026-03-19T00:00:00"/>
    <x v="0"/>
    <x v="7"/>
    <s v="Italy"/>
    <s v="Ukraine"/>
    <s v="Export"/>
    <s v="Izmail"/>
    <s v="N/A"/>
  </r>
  <r>
    <s v="Lavender"/>
    <x v="4"/>
    <n v="54300"/>
    <s v="Louis Dreyfus"/>
    <d v="2026-03-20T00:00:00"/>
    <x v="0"/>
    <x v="7"/>
    <s v="Yemen"/>
    <s v="Ukraine"/>
    <s v="Export"/>
    <s v="Odesa"/>
    <s v="N/A"/>
  </r>
  <r>
    <s v="Rg Ceres"/>
    <x v="1"/>
    <n v="34890"/>
    <s v="Kernel"/>
    <d v="2026-03-20T00:00:00"/>
    <x v="0"/>
    <x v="7"/>
    <s v="Spain"/>
    <s v="Ukraine"/>
    <s v="Export"/>
    <s v="Chornomorsk"/>
    <s v="Transbulk"/>
  </r>
  <r>
    <s v="Rg Ceres"/>
    <x v="4"/>
    <n v="32750"/>
    <s v="Kernel"/>
    <d v="2026-03-20T00:00:00"/>
    <x v="0"/>
    <x v="7"/>
    <s v="Spain"/>
    <s v="Ukraine"/>
    <s v="Export"/>
    <s v="Chornomorsk"/>
    <s v="Transbulk"/>
  </r>
  <r>
    <s v="Sea Tiger I"/>
    <x v="2"/>
    <n v="44000"/>
    <s v="Kernel"/>
    <d v="2026-03-20T00:00:00"/>
    <x v="0"/>
    <x v="7"/>
    <s v="India"/>
    <s v="Ukraine"/>
    <s v="Export"/>
    <s v="Chornomorsk"/>
    <s v="Tgt"/>
  </r>
  <r>
    <s v="Ganosaya"/>
    <x v="5"/>
    <n v="15500"/>
    <s v="N/A"/>
    <d v="2026-03-20T00:00:00"/>
    <x v="0"/>
    <x v="7"/>
    <s v="Libya"/>
    <s v="Ukraine"/>
    <s v="Export"/>
    <s v="Pivdennyi"/>
    <s v="Tis-Grain"/>
  </r>
  <r>
    <s v="Envar"/>
    <x v="4"/>
    <n v="5000"/>
    <s v="N/A"/>
    <d v="2026-03-20T00:00:00"/>
    <x v="0"/>
    <x v="7"/>
    <s v="Italy"/>
    <s v="Ukraine"/>
    <s v="Export"/>
    <s v="Izmail"/>
    <s v="N/A"/>
  </r>
  <r>
    <s v="Veysel Vardal"/>
    <x v="2"/>
    <n v="3000"/>
    <s v="Nizhinskiy"/>
    <d v="2026-03-21T00:00:00"/>
    <x v="0"/>
    <x v="7"/>
    <s v="Italy"/>
    <s v="Ukraine"/>
    <s v="Export"/>
    <s v="Odesa"/>
    <s v="Opctc"/>
  </r>
  <r>
    <s v="Jabrayil Dovlatzadeh"/>
    <x v="2"/>
    <n v="2900"/>
    <s v="N/A"/>
    <d v="2026-03-21T00:00:00"/>
    <x v="0"/>
    <x v="7"/>
    <s v="Lebanon"/>
    <s v="Ukraine"/>
    <s v="Export"/>
    <s v="Pivdennyi"/>
    <s v="Sunflower Terminal"/>
  </r>
  <r>
    <s v="Osleen"/>
    <x v="1"/>
    <n v="32000"/>
    <s v="Kernel"/>
    <d v="2026-03-21T00:00:00"/>
    <x v="0"/>
    <x v="7"/>
    <s v="Jordan"/>
    <s v="Ukraine"/>
    <s v="Export"/>
    <s v="Chornomorsk"/>
    <s v="Transbulk"/>
  </r>
  <r>
    <s v="Zheng Hui"/>
    <x v="1"/>
    <n v="66950"/>
    <s v="Viterra (Glencore)"/>
    <d v="2026-03-21T00:00:00"/>
    <x v="0"/>
    <x v="7"/>
    <s v="Spain"/>
    <s v="Ukraine"/>
    <s v="Export"/>
    <s v="Chornomorsk"/>
    <s v="Igt"/>
  </r>
  <r>
    <s v="Lady Jamila"/>
    <x v="1"/>
    <n v="10500"/>
    <s v="N/A"/>
    <d v="2026-03-21T00:00:00"/>
    <x v="0"/>
    <x v="7"/>
    <s v="Turkey"/>
    <s v="Ukraine"/>
    <s v="Export"/>
    <s v="Chornomorsk"/>
    <s v="Eco Resource Hold. (Olir Grain)"/>
  </r>
  <r>
    <s v="Magnum"/>
    <x v="1"/>
    <n v="30000"/>
    <s v="B&amp;Y"/>
    <d v="2026-03-21T00:00:00"/>
    <x v="0"/>
    <x v="7"/>
    <s v="Turkey"/>
    <s v="Ukraine"/>
    <s v="Export"/>
    <s v="Odesa"/>
    <s v="Brooklyn"/>
  </r>
  <r>
    <s v="At 27"/>
    <x v="1"/>
    <n v="26000"/>
    <s v="Kernel"/>
    <d v="2026-03-22T00:00:00"/>
    <x v="0"/>
    <x v="7"/>
    <s v="Italy"/>
    <s v="Ukraine"/>
    <s v="Export"/>
    <s v="Chornomorsk"/>
    <s v="Transbulk"/>
  </r>
  <r>
    <s v="Mkk 1"/>
    <x v="1"/>
    <n v="12200"/>
    <s v="N/A"/>
    <d v="2026-03-22T00:00:00"/>
    <x v="0"/>
    <x v="7"/>
    <s v="Syria"/>
    <s v="Ukraine"/>
    <s v="Export"/>
    <s v="Chornomorsk"/>
    <s v="Chornomorsk Trade Port"/>
  </r>
  <r>
    <s v="Princess Fayzah"/>
    <x v="1"/>
    <n v="27040"/>
    <s v="N/A"/>
    <d v="2026-03-22T00:00:00"/>
    <x v="0"/>
    <x v="7"/>
    <s v="Libya"/>
    <s v="Ukraine"/>
    <s v="Export"/>
    <s v="Chornomorsk"/>
    <s v="Risoil-Ily"/>
  </r>
  <r>
    <s v="Honorine"/>
    <x v="1"/>
    <n v="26834.16"/>
    <s v="Kernel"/>
    <d v="2026-03-22T00:00:00"/>
    <x v="0"/>
    <x v="7"/>
    <s v="Libya"/>
    <s v="Ukraine"/>
    <s v="Export"/>
    <s v="Chornomorsk"/>
    <s v="N/A"/>
  </r>
  <r>
    <s v="Jasmine"/>
    <x v="7"/>
    <n v="1775"/>
    <s v="N/A"/>
    <d v="2026-03-22T00:00:00"/>
    <x v="0"/>
    <x v="7"/>
    <s v="Spain"/>
    <s v="Ukraine"/>
    <s v="Export"/>
    <s v="Chornomorsk"/>
    <s v="N/A"/>
  </r>
  <r>
    <s v="Jasmine"/>
    <x v="19"/>
    <n v="1775"/>
    <s v="N/A"/>
    <d v="2026-03-22T00:00:00"/>
    <x v="0"/>
    <x v="7"/>
    <s v="Spain"/>
    <s v="Ukraine"/>
    <s v="Export"/>
    <s v="Chornomorsk"/>
    <s v="N/A"/>
  </r>
  <r>
    <s v="Monika"/>
    <x v="2"/>
    <n v="2002.1"/>
    <s v="N/A"/>
    <d v="2026-03-23T00:00:00"/>
    <x v="0"/>
    <x v="7"/>
    <s v="Romania"/>
    <s v="Ukraine"/>
    <s v="Export"/>
    <s v="Izmail"/>
    <s v="N/A"/>
  </r>
  <r>
    <s v="Almeray"/>
    <x v="9"/>
    <n v="29500"/>
    <s v="Arista Trading"/>
    <d v="2026-03-23T00:00:00"/>
    <x v="0"/>
    <x v="7"/>
    <s v="Germany"/>
    <s v="Ukraine"/>
    <s v="Export"/>
    <s v="Odesa"/>
    <s v="N/A"/>
  </r>
  <r>
    <s v="Ata Voyager"/>
    <x v="2"/>
    <n v="8450"/>
    <s v="Kernel"/>
    <d v="2026-03-23T00:00:00"/>
    <x v="0"/>
    <x v="7"/>
    <s v="Italy"/>
    <s v="Ukraine"/>
    <s v="Export"/>
    <s v="Chornomorsk"/>
    <s v="Tgt"/>
  </r>
  <r>
    <s v="Gozo"/>
    <x v="4"/>
    <n v="27250"/>
    <s v="N/A"/>
    <d v="2026-03-23T00:00:00"/>
    <x v="0"/>
    <x v="7"/>
    <s v="Italy"/>
    <s v="Ukraine"/>
    <s v="Export"/>
    <s v="Chornomorsk"/>
    <s v="Risoil-Ily"/>
  </r>
  <r>
    <s v="Princess Bana"/>
    <x v="1"/>
    <n v="20189"/>
    <s v="Adelon"/>
    <d v="2026-03-23T00:00:00"/>
    <x v="0"/>
    <x v="7"/>
    <s v="Libya"/>
    <s v="Ukraine"/>
    <s v="Export"/>
    <s v="Chornomorsk"/>
    <s v="Chornomorsk Trade Port"/>
  </r>
  <r>
    <s v="Golden Eman"/>
    <x v="1"/>
    <n v="27335"/>
    <s v="Viterra (Glencore)"/>
    <d v="2026-03-23T00:00:00"/>
    <x v="0"/>
    <x v="7"/>
    <s v="Italy"/>
    <s v="Ukraine"/>
    <s v="Export"/>
    <s v="Chornomorsk"/>
    <s v="Igt"/>
  </r>
  <r>
    <s v="Abou Jalal"/>
    <x v="4"/>
    <n v="3500"/>
    <s v="N/A"/>
    <d v="2026-03-23T00:00:00"/>
    <x v="0"/>
    <x v="7"/>
    <s v="Lebanon"/>
    <s v="Ukraine"/>
    <s v="Export"/>
    <s v="Odesa"/>
    <s v="N/A"/>
  </r>
  <r>
    <s v="Adelheid Br"/>
    <x v="0"/>
    <n v="9000"/>
    <s v="N/A"/>
    <d v="2026-03-24T00:00:00"/>
    <x v="0"/>
    <x v="7"/>
    <s v="Greece"/>
    <s v="Ukraine"/>
    <s v="Export"/>
    <s v="Odesa"/>
    <s v="N/A"/>
  </r>
  <r>
    <s v="Ocean Legend"/>
    <x v="10"/>
    <n v="4854"/>
    <s v="N/A"/>
    <d v="2026-03-24T00:00:00"/>
    <x v="0"/>
    <x v="7"/>
    <s v="Turkey"/>
    <s v="Ukraine"/>
    <s v="Export"/>
    <s v="Izmail"/>
    <s v="N/A"/>
  </r>
  <r>
    <s v="Wisdom Star"/>
    <x v="2"/>
    <n v="31500"/>
    <s v="Kernel"/>
    <d v="2026-03-24T00:00:00"/>
    <x v="0"/>
    <x v="7"/>
    <s v="Jordan"/>
    <s v="Ukraine"/>
    <s v="Export"/>
    <s v="Pivdennyi"/>
    <s v="Oet"/>
  </r>
  <r>
    <s v="Mubariz Ibrahimov"/>
    <x v="2"/>
    <n v="6300"/>
    <s v="N/A"/>
    <d v="2026-03-24T00:00:00"/>
    <x v="0"/>
    <x v="7"/>
    <s v="Turkey"/>
    <s v="Ukraine"/>
    <s v="Export"/>
    <s v="Chornomorsk"/>
    <s v="Risoil-Ily"/>
  </r>
  <r>
    <s v="Alana"/>
    <x v="1"/>
    <n v="68465"/>
    <s v="N/A"/>
    <d v="2026-03-24T00:00:00"/>
    <x v="0"/>
    <x v="7"/>
    <s v="Netherlands"/>
    <s v="Ukraine"/>
    <s v="Export"/>
    <s v="Pivdennyi"/>
    <s v="N/A"/>
  </r>
  <r>
    <s v="Ata 2"/>
    <x v="4"/>
    <n v="6000"/>
    <s v="N/A"/>
    <d v="2026-03-24T00:00:00"/>
    <x v="0"/>
    <x v="7"/>
    <s v="Italy"/>
    <s v="Ukraine"/>
    <s v="Export"/>
    <s v="Odesa"/>
    <s v="N/A"/>
  </r>
  <r>
    <s v="Jumard"/>
    <x v="1"/>
    <n v="28472"/>
    <s v="Kernel"/>
    <d v="2026-03-24T00:00:00"/>
    <x v="0"/>
    <x v="7"/>
    <s v="Egypt"/>
    <s v="Ukraine"/>
    <s v="Export"/>
    <s v="Chornomorsk"/>
    <s v="Transbulk"/>
  </r>
  <r>
    <s v="Punkt"/>
    <x v="1"/>
    <n v="27500"/>
    <s v="Kernel"/>
    <d v="2026-03-24T00:00:00"/>
    <x v="0"/>
    <x v="7"/>
    <s v="Tunisia"/>
    <s v="Ukraine"/>
    <s v="Export"/>
    <s v="Chornomorsk"/>
    <s v="Transbulk"/>
  </r>
  <r>
    <s v="Samentha"/>
    <x v="4"/>
    <n v="15392.34"/>
    <s v="N/A"/>
    <d v="2026-03-24T00:00:00"/>
    <x v="0"/>
    <x v="7"/>
    <s v="Egypt"/>
    <s v="Ukraine"/>
    <s v="Export"/>
    <s v="Pivdennyi"/>
    <s v="N/A"/>
  </r>
  <r>
    <s v="Prince Zafer"/>
    <x v="0"/>
    <n v="6857"/>
    <s v="N/A"/>
    <d v="2026-03-25T00:00:00"/>
    <x v="0"/>
    <x v="7"/>
    <s v="Lebanon"/>
    <s v="Ukraine"/>
    <s v="Export"/>
    <s v="Chornomorsk"/>
    <s v="Chornomorsk Trade Port"/>
  </r>
  <r>
    <s v="Al Nour"/>
    <x v="1"/>
    <n v="6082"/>
    <s v="N/A"/>
    <d v="2026-03-25T00:00:00"/>
    <x v="0"/>
    <x v="7"/>
    <s v="Cyprus"/>
    <s v="Ukraine"/>
    <s v="Export"/>
    <s v="Chornomorsk"/>
    <s v="Chornomorsk Trade Port"/>
  </r>
  <r>
    <s v="London Bay"/>
    <x v="4"/>
    <n v="28800"/>
    <s v="B&amp;Y"/>
    <d v="2026-03-25T00:00:00"/>
    <x v="0"/>
    <x v="7"/>
    <s v="Egypt"/>
    <s v="Ukraine"/>
    <s v="Export"/>
    <s v="Odesa"/>
    <s v="Brooklyn"/>
  </r>
  <r>
    <s v="Agroprosperis 1"/>
    <x v="0"/>
    <n v="33000"/>
    <s v="Agroprosperis"/>
    <d v="2026-03-25T00:00:00"/>
    <x v="0"/>
    <x v="7"/>
    <s v="Turkey"/>
    <s v="Ukraine"/>
    <s v="Export"/>
    <s v="Pivdennyi"/>
    <s v="N/A"/>
  </r>
  <r>
    <s v="Alkadi Bey"/>
    <x v="1"/>
    <n v="20000"/>
    <s v="N/A"/>
    <d v="2026-03-25T00:00:00"/>
    <x v="0"/>
    <x v="7"/>
    <s v="Lebanon"/>
    <s v="Ukraine"/>
    <s v="Export"/>
    <s v="Odesa"/>
    <s v="N/A"/>
  </r>
  <r>
    <s v="Golden Bird"/>
    <x v="1"/>
    <n v="11300"/>
    <s v="N/A"/>
    <d v="2026-03-25T00:00:00"/>
    <x v="0"/>
    <x v="7"/>
    <s v="Lebanon"/>
    <s v="Ukraine"/>
    <s v="Export"/>
    <s v="Chornomorsk"/>
    <s v="N/A"/>
  </r>
  <r>
    <s v="Hasan G"/>
    <x v="4"/>
    <n v="5000"/>
    <s v="N/A"/>
    <d v="2026-03-25T00:00:00"/>
    <x v="0"/>
    <x v="7"/>
    <s v="Lebanon"/>
    <s v="Ukraine"/>
    <s v="Export"/>
    <s v="Reni"/>
    <s v="N/A"/>
  </r>
  <r>
    <s v="Oris Marine"/>
    <x v="2"/>
    <n v="3000"/>
    <s v="N/A"/>
    <d v="2026-03-25T00:00:00"/>
    <x v="0"/>
    <x v="7"/>
    <s v="Egypt"/>
    <s v="Ukraine"/>
    <s v="Export"/>
    <s v="Pivdennyi"/>
    <s v="N/A"/>
  </r>
  <r>
    <s v="Lady Divina"/>
    <x v="7"/>
    <n v="13000"/>
    <s v="N/A"/>
    <d v="2026-03-25T00:00:00"/>
    <x v="0"/>
    <x v="7"/>
    <s v="France"/>
    <s v="Ukraine"/>
    <s v="Export"/>
    <s v="Pivdennyi"/>
    <s v="N/A"/>
  </r>
  <r>
    <s v="Optimus S"/>
    <x v="13"/>
    <n v="1350"/>
    <s v="Kernel"/>
    <d v="2026-03-26T00:00:00"/>
    <x v="0"/>
    <x v="7"/>
    <s v="Greece"/>
    <s v="Ukraine"/>
    <s v="Export"/>
    <s v="Chornomorsk"/>
    <s v="Tgt"/>
  </r>
  <r>
    <s v="Optimus S"/>
    <x v="2"/>
    <n v="3000"/>
    <s v="Kernel"/>
    <d v="2026-03-26T00:00:00"/>
    <x v="0"/>
    <x v="7"/>
    <s v="Spain"/>
    <s v="Ukraine"/>
    <s v="Export"/>
    <s v="Chornomorsk"/>
    <s v="Tgt"/>
  </r>
  <r>
    <s v="Iokasti Gs"/>
    <x v="1"/>
    <n v="50000"/>
    <s v="Adm"/>
    <d v="2026-03-26T00:00:00"/>
    <x v="0"/>
    <x v="7"/>
    <s v="Spain"/>
    <s v="Ukraine"/>
    <s v="Export"/>
    <s v="Odesa"/>
    <s v="Ukrelevatorprom"/>
  </r>
  <r>
    <s v="Amira Layla"/>
    <x v="4"/>
    <n v="30850"/>
    <s v="Bunge"/>
    <d v="2026-03-26T00:00:00"/>
    <x v="0"/>
    <x v="7"/>
    <s v="Algeria"/>
    <s v="Ukraine"/>
    <s v="Export"/>
    <s v="Chornomorsk"/>
    <s v="Igt"/>
  </r>
  <r>
    <s v="Cs Silverwing"/>
    <x v="1"/>
    <n v="9600"/>
    <s v="N/A"/>
    <d v="2026-03-26T00:00:00"/>
    <x v="0"/>
    <x v="7"/>
    <s v="Spain"/>
    <s v="Ukraine"/>
    <s v="Export"/>
    <s v="Pivdennyi"/>
    <s v="N/A"/>
  </r>
  <r>
    <s v="Cs Silverwing"/>
    <x v="4"/>
    <n v="57085"/>
    <s v="N/A"/>
    <d v="2026-03-26T00:00:00"/>
    <x v="0"/>
    <x v="7"/>
    <s v="Spain"/>
    <s v="Ukraine"/>
    <s v="Export"/>
    <s v="Pivdennyi"/>
    <s v="N/A"/>
  </r>
  <r>
    <s v="Lolwa Sh"/>
    <x v="1"/>
    <n v="25600"/>
    <s v="Kernel"/>
    <d v="2026-03-26T00:00:00"/>
    <x v="0"/>
    <x v="7"/>
    <s v="Turkey"/>
    <s v="Ukraine"/>
    <s v="Export"/>
    <s v="Chornomorsk"/>
    <s v="Transbulk"/>
  </r>
  <r>
    <s v="Mazu Xiao"/>
    <x v="2"/>
    <n v="7300"/>
    <s v="N/A"/>
    <d v="2026-03-26T00:00:00"/>
    <x v="0"/>
    <x v="7"/>
    <s v="Egypt"/>
    <s v="Ukraine"/>
    <s v="Export"/>
    <s v="Pivdennyi"/>
    <s v="N/A"/>
  </r>
  <r>
    <s v="Lady Zehra"/>
    <x v="1"/>
    <n v="30900"/>
    <s v="Nibulon"/>
    <d v="2026-03-27T00:00:00"/>
    <x v="0"/>
    <x v="7"/>
    <s v="Egypt"/>
    <s v="Ukraine"/>
    <s v="Export"/>
    <s v="Chornomorsk"/>
    <s v="Transservice 2008"/>
  </r>
  <r>
    <s v="Fer 610"/>
    <x v="7"/>
    <n v="61600"/>
    <s v="N/A"/>
    <d v="2026-03-27T00:00:00"/>
    <x v="0"/>
    <x v="7"/>
    <s v="China"/>
    <s v="Ukraine"/>
    <s v="Export"/>
    <s v="Chornomorsk"/>
    <s v="N/A"/>
  </r>
  <r>
    <s v="Ant"/>
    <x v="3"/>
    <n v="4428"/>
    <s v="N/A"/>
    <d v="2026-03-27T00:00:00"/>
    <x v="0"/>
    <x v="7"/>
    <s v="Turkey"/>
    <s v="Ukraine"/>
    <s v="Export"/>
    <s v="Odesa"/>
    <s v="N/A"/>
  </r>
  <r>
    <s v="Blue Chem"/>
    <x v="2"/>
    <n v="6250"/>
    <s v="Potoki"/>
    <d v="2026-03-28T00:00:00"/>
    <x v="0"/>
    <x v="7"/>
    <s v="Turkey"/>
    <s v="Ukraine"/>
    <s v="Export"/>
    <s v="Pivdennyi"/>
    <s v="Sunflower Terminal"/>
  </r>
  <r>
    <s v="Vitis"/>
    <x v="2"/>
    <n v="5950"/>
    <s v="Kernel"/>
    <d v="2026-03-28T00:00:00"/>
    <x v="0"/>
    <x v="7"/>
    <s v="Italy"/>
    <s v="Ukraine"/>
    <s v="Export"/>
    <s v="Chornomorsk"/>
    <s v="Tgt"/>
  </r>
  <r>
    <s v="Ince Bosphorus"/>
    <x v="1"/>
    <n v="61292"/>
    <s v="Louis Dreyfus"/>
    <d v="2026-03-28T00:00:00"/>
    <x v="0"/>
    <x v="7"/>
    <s v="Spain"/>
    <s v="Ukraine"/>
    <s v="Export"/>
    <s v="Pivdennyi"/>
    <s v="Borivage"/>
  </r>
  <r>
    <s v="Ince Bosphorus"/>
    <x v="4"/>
    <n v="9505"/>
    <s v="Louis Dreyfus"/>
    <d v="2026-03-28T00:00:00"/>
    <x v="0"/>
    <x v="7"/>
    <s v="Spain"/>
    <s v="Ukraine"/>
    <s v="Export"/>
    <s v="Pivdennyi"/>
    <s v="Borivage"/>
  </r>
  <r>
    <s v="Haje Halimeh"/>
    <x v="6"/>
    <n v="7382.8239999999996"/>
    <s v="Agriprime Global "/>
    <d v="2026-03-28T00:00:00"/>
    <x v="0"/>
    <x v="7"/>
    <s v="Georgia"/>
    <s v="Ukraine"/>
    <s v="Export"/>
    <s v="Pivdennyi"/>
    <s v="N/A"/>
  </r>
  <r>
    <s v="Hira V"/>
    <x v="2"/>
    <n v="6200"/>
    <s v="N/A"/>
    <d v="2026-03-29T00:00:00"/>
    <x v="0"/>
    <x v="7"/>
    <s v="Spain"/>
    <s v="Ukraine"/>
    <s v="Export"/>
    <s v="Chornomorsk"/>
    <s v="Risoil-Ily"/>
  </r>
  <r>
    <s v="Dano"/>
    <x v="1"/>
    <n v="5345"/>
    <s v="N/A"/>
    <d v="2026-03-29T00:00:00"/>
    <x v="0"/>
    <x v="7"/>
    <s v="Lebanon"/>
    <s v="Ukraine"/>
    <s v="Export"/>
    <s v="Odesa"/>
    <s v="N/A"/>
  </r>
  <r>
    <s v="Sms Carrera"/>
    <x v="4"/>
    <n v="27500"/>
    <s v="N/A"/>
    <d v="2026-03-29T00:00:00"/>
    <x v="0"/>
    <x v="7"/>
    <s v="Egypt"/>
    <s v="Ukraine"/>
    <s v="Export"/>
    <s v="Pivdennyi"/>
    <s v="N/A"/>
  </r>
  <r>
    <s v="Arrow Star 1"/>
    <x v="2"/>
    <n v="11900"/>
    <s v="N/A"/>
    <d v="2026-03-29T00:00:00"/>
    <x v="0"/>
    <x v="7"/>
    <s v="Saudi Arabia"/>
    <s v="Ukraine"/>
    <s v="Export"/>
    <s v="Pivdennyi"/>
    <s v="Sunflower Terminal"/>
  </r>
  <r>
    <s v="Celina"/>
    <x v="10"/>
    <n v="26000"/>
    <s v="N/A"/>
    <d v="2026-03-30T00:00:00"/>
    <x v="0"/>
    <x v="7"/>
    <s v="Turkey"/>
    <s v="Ukraine"/>
    <s v="Export"/>
    <s v="Odesa"/>
    <s v="N/A"/>
  </r>
  <r>
    <s v="Dania J"/>
    <x v="2"/>
    <n v="3000"/>
    <s v="N/A"/>
    <d v="2026-03-30T00:00:00"/>
    <x v="0"/>
    <x v="7"/>
    <s v="Lebanon"/>
    <s v="Ukraine"/>
    <s v="Export"/>
    <s v="Pivdennyi"/>
    <s v="N/A"/>
  </r>
  <r>
    <s v="Sea Majesty"/>
    <x v="1"/>
    <n v="4500"/>
    <s v="N/A"/>
    <d v="2026-03-30T00:00:00"/>
    <x v="0"/>
    <x v="7"/>
    <s v="Lebanon"/>
    <s v="Ukraine"/>
    <s v="Export"/>
    <s v="Izmail"/>
    <s v="N/A"/>
  </r>
  <r>
    <s v="Olympic Flame"/>
    <x v="2"/>
    <n v="19202.960999999999"/>
    <s v="Kernel"/>
    <d v="2026-03-31T00:00:00"/>
    <x v="0"/>
    <x v="7"/>
    <s v="Netherlands"/>
    <s v="Ukraine"/>
    <s v="Export"/>
    <s v="Pivdennyi"/>
    <s v="Oet"/>
  </r>
  <r>
    <s v="Khudayar Yusifzade"/>
    <x v="2"/>
    <n v="6300"/>
    <s v="N/A"/>
    <d v="2026-03-31T00:00:00"/>
    <x v="0"/>
    <x v="7"/>
    <s v="Turkey"/>
    <s v="Ukraine"/>
    <s v="Export"/>
    <s v="Pivdennyi"/>
    <s v="N/A"/>
  </r>
  <r>
    <s v="Malik Aliyev"/>
    <x v="13"/>
    <n v="6054"/>
    <s v="Kernel"/>
    <d v="2026-04-01T00:00:00"/>
    <x v="0"/>
    <x v="8"/>
    <s v="Bulgaria"/>
    <s v="Ukraine"/>
    <s v="Export"/>
    <s v="Chornomorsk"/>
    <s v="Tgt"/>
  </r>
  <r>
    <s v="Noraya"/>
    <x v="1"/>
    <n v="28500"/>
    <s v="N/A"/>
    <d v="2026-04-01T00:00:00"/>
    <x v="0"/>
    <x v="8"/>
    <s v="Tunisia"/>
    <s v="Ukraine"/>
    <s v="Export"/>
    <s v="Chornomorsk"/>
    <s v="Risoil-Ily"/>
  </r>
  <r>
    <s v="Golden Star"/>
    <x v="1"/>
    <n v="28000"/>
    <s v="N/A"/>
    <d v="2026-04-01T00:00:00"/>
    <x v="0"/>
    <x v="8"/>
    <s v="Turkey"/>
    <s v="Ukraine"/>
    <s v="Export"/>
    <s v="Pivdennyi"/>
    <s v="N/A"/>
  </r>
  <r>
    <s v="Pigmi"/>
    <x v="1"/>
    <n v="32000"/>
    <s v="N/A"/>
    <d v="2026-04-01T00:00:00"/>
    <x v="0"/>
    <x v="8"/>
    <s v="Libya"/>
    <s v="Ukraine"/>
    <s v="Export"/>
    <s v="Pivdennyi"/>
    <s v="N/A"/>
  </r>
  <r>
    <s v="Tai Honor"/>
    <x v="4"/>
    <n v="50700"/>
    <s v="N/A"/>
    <d v="2026-04-01T00:00:00"/>
    <x v="0"/>
    <x v="8"/>
    <s v="Spain"/>
    <s v="Ukraine"/>
    <s v="Export"/>
    <s v="Pivdennyi"/>
    <s v="N/A"/>
  </r>
  <r>
    <s v="Prince Amin"/>
    <x v="1"/>
    <n v="30000"/>
    <s v="N/A"/>
    <d v="2026-04-01T00:00:00"/>
    <x v="0"/>
    <x v="8"/>
    <s v="Italy"/>
    <s v="Ukraine"/>
    <s v="Export"/>
    <s v="Chornomorsk"/>
    <s v="Eco Resource Hold. (Olir Grain)"/>
  </r>
  <r>
    <s v="Xin Shun"/>
    <x v="1"/>
    <n v="62300"/>
    <s v="Bunge"/>
    <d v="2026-04-01T00:00:00"/>
    <x v="0"/>
    <x v="8"/>
    <s v="Belgium"/>
    <s v="Ukraine"/>
    <s v="Export"/>
    <s v="Chornomorsk"/>
    <s v="Igt"/>
  </r>
  <r>
    <s v="Grain Way"/>
    <x v="1"/>
    <n v="20956"/>
    <s v="Agromino"/>
    <d v="2026-04-02T00:00:00"/>
    <x v="0"/>
    <x v="8"/>
    <s v="Israel"/>
    <s v="Ukraine"/>
    <s v="Export"/>
    <s v="Chornomorsk"/>
    <s v="Trans-Agro"/>
  </r>
  <r>
    <s v="Mavka"/>
    <x v="2"/>
    <n v="12000"/>
    <s v="Bunge"/>
    <d v="2026-04-02T00:00:00"/>
    <x v="0"/>
    <x v="8"/>
    <s v="Italy"/>
    <s v="Ukraine"/>
    <s v="Export"/>
    <s v="Odesa"/>
    <s v="Opctc"/>
  </r>
  <r>
    <s v="Moonrise"/>
    <x v="1"/>
    <n v="52000"/>
    <s v="Kernel"/>
    <d v="2026-04-02T00:00:00"/>
    <x v="0"/>
    <x v="8"/>
    <s v="Egypt"/>
    <s v="Ukraine"/>
    <s v="Export"/>
    <s v="Chornomorsk"/>
    <s v="Transbulk"/>
  </r>
  <r>
    <s v="Niksar"/>
    <x v="13"/>
    <n v="3000"/>
    <s v="N/A"/>
    <d v="2026-04-02T00:00:00"/>
    <x v="0"/>
    <x v="8"/>
    <s v="Bulgaria"/>
    <s v="Ukraine"/>
    <s v="Export"/>
    <s v="Pivdennyi"/>
    <s v="Abs"/>
  </r>
  <r>
    <s v="Lunara"/>
    <x v="1"/>
    <n v="31500"/>
    <s v="N/A"/>
    <d v="2026-04-03T00:00:00"/>
    <x v="0"/>
    <x v="8"/>
    <s v="Tunisia"/>
    <s v="Ukraine"/>
    <s v="Export"/>
    <s v="Chornomorsk"/>
    <s v="Port Service"/>
  </r>
  <r>
    <s v="New Spirit"/>
    <x v="8"/>
    <n v="5000"/>
    <s v="Kernel"/>
    <d v="2026-04-03T00:00:00"/>
    <x v="0"/>
    <x v="8"/>
    <s v="Spain"/>
    <s v="Ukraine"/>
    <s v="Export"/>
    <s v="Chornomorsk"/>
    <s v="Tgt"/>
  </r>
  <r>
    <s v="New Spirit"/>
    <x v="2"/>
    <n v="7000"/>
    <s v="Kernel"/>
    <d v="2026-04-03T00:00:00"/>
    <x v="0"/>
    <x v="8"/>
    <s v="France"/>
    <s v="Ukraine"/>
    <s v="Export"/>
    <s v="Chornomorsk"/>
    <s v="Tgt"/>
  </r>
  <r>
    <s v="Dynamic M"/>
    <x v="20"/>
    <n v="27000"/>
    <s v="N/A"/>
    <d v="2026-04-03T00:00:00"/>
    <x v="0"/>
    <x v="8"/>
    <s v="Turkey"/>
    <s v="Ukraine"/>
    <s v="Export"/>
    <s v="Pivdennyi"/>
    <s v="Tis-Grain"/>
  </r>
  <r>
    <s v="Andino Delta"/>
    <x v="2"/>
    <n v="11900"/>
    <s v="Bunge"/>
    <d v="2026-04-03T00:00:00"/>
    <x v="0"/>
    <x v="8"/>
    <s v="Turkey"/>
    <s v="Ukraine"/>
    <s v="Export"/>
    <s v="Chornomorsk"/>
    <s v="Igt"/>
  </r>
  <r>
    <s v="Princess Shaimaa"/>
    <x v="1"/>
    <n v="29500"/>
    <s v="N/A"/>
    <d v="2026-04-04T00:00:00"/>
    <x v="0"/>
    <x v="8"/>
    <s v="Tunisia"/>
    <s v="Ukraine"/>
    <s v="Export"/>
    <s v="Chornomorsk"/>
    <s v="Risoil-Ily"/>
  </r>
  <r>
    <s v="Rizik Bey"/>
    <x v="1"/>
    <n v="31200"/>
    <s v="Kernel"/>
    <d v="2026-04-04T00:00:00"/>
    <x v="0"/>
    <x v="8"/>
    <s v="Turkey"/>
    <s v="Ukraine"/>
    <s v="Export"/>
    <s v="Chornomorsk"/>
    <s v="Transbulk"/>
  </r>
  <r>
    <s v="Aljabriya"/>
    <x v="1"/>
    <n v="8820"/>
    <s v="N/A"/>
    <d v="2026-04-04T00:00:00"/>
    <x v="0"/>
    <x v="8"/>
    <s v="Tunisia"/>
    <s v="Ukraine"/>
    <s v="Export"/>
    <s v="Chornomorsk"/>
    <s v="Eco Resource Hold. (Olir Grain)"/>
  </r>
  <r>
    <s v="Furtuna"/>
    <x v="2"/>
    <n v="6000"/>
    <s v="N/A"/>
    <d v="2026-04-04T00:00:00"/>
    <x v="0"/>
    <x v="8"/>
    <s v="Saudi Arabia"/>
    <s v="Ukraine"/>
    <s v="Export"/>
    <s v="Chornomorsk"/>
    <s v="Risoil-Ily"/>
  </r>
  <r>
    <s v="Natali"/>
    <x v="1"/>
    <n v="2000"/>
    <s v="N/A"/>
    <d v="2026-04-04T00:00:00"/>
    <x v="0"/>
    <x v="8"/>
    <s v="Greece"/>
    <s v="Ukraine"/>
    <s v="Export"/>
    <s v="Odesa"/>
    <s v="N/A"/>
  </r>
  <r>
    <s v="Haj Yehia"/>
    <x v="1"/>
    <n v="21500"/>
    <s v="N/A"/>
    <d v="2026-04-04T00:00:00"/>
    <x v="0"/>
    <x v="8"/>
    <s v="Turkey"/>
    <s v="Ukraine"/>
    <s v="Export"/>
    <s v="Chornomorsk"/>
    <s v="N/A"/>
  </r>
  <r>
    <s v="Captain Leandros"/>
    <x v="2"/>
    <n v="11930.491"/>
    <s v="N/A"/>
    <d v="2026-04-04T00:00:00"/>
    <x v="0"/>
    <x v="8"/>
    <s v="Iraq"/>
    <s v="Ukraine"/>
    <s v="Export"/>
    <s v="Chornomorsk"/>
    <s v="N/A"/>
  </r>
  <r>
    <s v="Haj Yehia"/>
    <x v="1"/>
    <n v="21773"/>
    <s v="N/A"/>
    <d v="2026-04-05T00:00:00"/>
    <x v="0"/>
    <x v="8"/>
    <s v="Turkey"/>
    <s v="Ukraine"/>
    <s v="Export"/>
    <s v="Chornomorsk"/>
    <s v="N/A"/>
  </r>
  <r>
    <s v="Atria"/>
    <x v="2"/>
    <n v="11900"/>
    <s v="Kernel"/>
    <d v="2026-04-05T00:00:00"/>
    <x v="0"/>
    <x v="8"/>
    <s v="Turkey"/>
    <s v="Ukraine"/>
    <s v="Export"/>
    <s v="Chornomorsk"/>
    <s v="Tgt"/>
  </r>
  <r>
    <s v="Wine Trader"/>
    <x v="2"/>
    <n v="5945"/>
    <s v="N/A"/>
    <d v="2026-04-05T00:00:00"/>
    <x v="0"/>
    <x v="8"/>
    <s v="Turkey"/>
    <s v="Ukraine"/>
    <s v="Export"/>
    <s v="Chornomorsk"/>
    <s v="Risoil-Ily"/>
  </r>
  <r>
    <s v="Aida"/>
    <x v="10"/>
    <n v="7500"/>
    <s v="N/A"/>
    <d v="2026-04-05T00:00:00"/>
    <x v="0"/>
    <x v="8"/>
    <s v="Turkey"/>
    <s v="Ukraine"/>
    <s v="Export"/>
    <s v="Pivdennyi"/>
    <s v="N/A"/>
  </r>
  <r>
    <s v="Sam H"/>
    <x v="6"/>
    <n v="4960"/>
    <s v="N/A"/>
    <d v="2026-04-05T00:00:00"/>
    <x v="0"/>
    <x v="8"/>
    <s v="Georgia"/>
    <s v="Ukraine"/>
    <s v="Export"/>
    <s v="Pivdennyi"/>
    <s v="N/A"/>
  </r>
  <r>
    <s v="Ssi Dauntless"/>
    <x v="4"/>
    <n v="54993"/>
    <s v="N/A"/>
    <d v="2026-04-05T00:00:00"/>
    <x v="0"/>
    <x v="8"/>
    <s v="Spain"/>
    <s v="Ukraine"/>
    <s v="Export"/>
    <s v="Pivdennyi"/>
    <s v="N/A"/>
  </r>
  <r>
    <s v="Amira Sahar"/>
    <x v="4"/>
    <n v="30000"/>
    <s v="Bunge"/>
    <d v="2026-04-06T00:00:00"/>
    <x v="0"/>
    <x v="8"/>
    <s v="Algeria"/>
    <s v="Ukraine"/>
    <s v="Export"/>
    <s v="Chornomorsk"/>
    <s v="Igt"/>
  </r>
  <r>
    <s v="Gutian Trust"/>
    <x v="1"/>
    <n v="50348"/>
    <s v="Kernel"/>
    <d v="2026-04-06T00:00:00"/>
    <x v="0"/>
    <x v="8"/>
    <s v="South Korea"/>
    <s v="Ukraine"/>
    <s v="Export"/>
    <s v="Chornomorsk"/>
    <s v="Transbulk"/>
  </r>
  <r>
    <s v="Unitank"/>
    <x v="13"/>
    <n v="2100"/>
    <s v="Crystal Alliance Trade"/>
    <d v="2026-04-06T00:00:00"/>
    <x v="0"/>
    <x v="8"/>
    <s v="Bulgaria"/>
    <s v="Ukraine"/>
    <s v="Export"/>
    <s v="Izmail"/>
    <s v="N/A"/>
  </r>
  <r>
    <s v="Brave M"/>
    <x v="5"/>
    <n v="26430"/>
    <s v="N/A"/>
    <d v="2026-04-06T00:00:00"/>
    <x v="0"/>
    <x v="8"/>
    <s v="Libya"/>
    <s v="Ukraine"/>
    <s v="Export"/>
    <s v="Chornomorsk"/>
    <s v="N/A"/>
  </r>
  <r>
    <s v="Oris Sofi"/>
    <x v="2"/>
    <n v="5850"/>
    <s v="N/A"/>
    <d v="2026-04-07T00:00:00"/>
    <x v="0"/>
    <x v="8"/>
    <s v="Lebanon"/>
    <s v="Ukraine"/>
    <s v="Export"/>
    <s v="Chornomorsk"/>
    <s v="Risoil-Ily"/>
  </r>
  <r>
    <s v="Elvin Safarov"/>
    <x v="2"/>
    <n v="6100"/>
    <s v="Potoki"/>
    <d v="2026-04-07T00:00:00"/>
    <x v="0"/>
    <x v="8"/>
    <s v="Turkey"/>
    <s v="Ukraine"/>
    <s v="Export"/>
    <s v="Pivdennyi"/>
    <s v="Sunflower Terminal"/>
  </r>
  <r>
    <s v="Med Atlantic"/>
    <x v="2"/>
    <n v="25000"/>
    <s v="N/A"/>
    <d v="2026-04-07T00:00:00"/>
    <x v="0"/>
    <x v="8"/>
    <s v="India"/>
    <s v="Ukraine"/>
    <s v="Export"/>
    <s v="Chornomorsk"/>
    <s v="Risoil-Ily"/>
  </r>
  <r>
    <s v="Mustafa Bey"/>
    <x v="1"/>
    <n v="25010"/>
    <s v="Kernel"/>
    <d v="2026-04-07T00:00:00"/>
    <x v="0"/>
    <x v="8"/>
    <s v="Italy"/>
    <s v="Ukraine"/>
    <s v="Export"/>
    <s v="Chornomorsk"/>
    <s v="Transbulk"/>
  </r>
  <r>
    <s v="Marlin"/>
    <x v="2"/>
    <n v="5800"/>
    <s v="N/A"/>
    <d v="2026-04-07T00:00:00"/>
    <x v="0"/>
    <x v="8"/>
    <s v="Spain"/>
    <s v="Ukraine"/>
    <s v="Export"/>
    <s v="Pivdennyi"/>
    <s v="Abs"/>
  </r>
  <r>
    <s v="Veysel Vardal"/>
    <x v="2"/>
    <n v="3000"/>
    <s v="Nizhinskiy"/>
    <d v="2026-04-07T00:00:00"/>
    <x v="0"/>
    <x v="8"/>
    <s v="Italy"/>
    <s v="Ukraine"/>
    <s v="Export"/>
    <s v="Odesa"/>
    <s v="Opctc"/>
  </r>
  <r>
    <s v="Princess Katherine"/>
    <x v="4"/>
    <n v="60000"/>
    <s v="Louis Dreyfus"/>
    <d v="2026-04-07T00:00:00"/>
    <x v="0"/>
    <x v="8"/>
    <s v="Egypt"/>
    <s v="Ukraine"/>
    <s v="Export"/>
    <s v="Odesa"/>
    <s v="Brooklyn"/>
  </r>
  <r>
    <s v="New Siham"/>
    <x v="1"/>
    <n v="29000"/>
    <s v="ADM"/>
    <d v="2026-04-07T00:00:00"/>
    <x v="0"/>
    <x v="8"/>
    <s v="Turkey"/>
    <s v="Ukraine"/>
    <s v="Export"/>
    <s v="Odesa"/>
    <s v="Ukrelevatorprom"/>
  </r>
  <r>
    <s v="Lila II"/>
    <x v="1"/>
    <n v="31850"/>
    <s v="N/A"/>
    <d v="2026-04-07T00:00:00"/>
    <x v="0"/>
    <x v="8"/>
    <s v="Egypt"/>
    <s v="Ukraine"/>
    <s v="Export"/>
    <s v="Chornomorsk"/>
    <s v="N/A"/>
  </r>
  <r>
    <s v="Nv Marlin"/>
    <x v="2"/>
    <n v="5800"/>
    <s v="N/A"/>
    <d v="2026-04-07T00:00:00"/>
    <x v="0"/>
    <x v="8"/>
    <s v="Turkey"/>
    <s v="Ukraine"/>
    <s v="Export"/>
    <s v="Pivdennyi"/>
    <s v="N/A"/>
  </r>
  <r>
    <s v="Oris Sofi"/>
    <x v="2"/>
    <n v="5850"/>
    <s v="N/A"/>
    <d v="2026-04-07T00:00:00"/>
    <x v="0"/>
    <x v="8"/>
    <s v="Lebanon"/>
    <s v="Ukraine"/>
    <s v="Export"/>
    <s v="Chornomorsk"/>
    <s v="N/A"/>
  </r>
  <r>
    <s v="T Med"/>
    <x v="1"/>
    <n v="6300"/>
    <s v="N/A"/>
    <d v="2026-04-07T00:00:00"/>
    <x v="0"/>
    <x v="8"/>
    <s v="Greece"/>
    <s v="Ukraine"/>
    <s v="Export"/>
    <s v="Odesa"/>
    <s v="N/A"/>
  </r>
  <r>
    <s v="Uni K"/>
    <x v="1"/>
    <n v="5000"/>
    <s v="N/A"/>
    <d v="2026-04-07T00:00:00"/>
    <x v="0"/>
    <x v="8"/>
    <s v="Greece"/>
    <s v="Ukraine"/>
    <s v="Export"/>
    <s v="Izmail"/>
    <s v="N/A"/>
  </r>
  <r>
    <s v="Alanda Star"/>
    <x v="1"/>
    <n v="27000"/>
    <s v="N/A"/>
    <d v="2026-04-08T00:00:00"/>
    <x v="0"/>
    <x v="8"/>
    <s v="Italy"/>
    <s v="Ukraine"/>
    <s v="Export"/>
    <s v="Chornomorsk"/>
    <s v="Risoil-Ily"/>
  </r>
  <r>
    <s v="Happy C"/>
    <x v="1"/>
    <n v="25550"/>
    <s v="Adelon"/>
    <d v="2026-04-08T00:00:00"/>
    <x v="0"/>
    <x v="8"/>
    <s v="Italy"/>
    <s v="Ukraine"/>
    <s v="Export"/>
    <s v="Chornomorsk"/>
    <s v="Chornomorsk Trade Port"/>
  </r>
  <r>
    <s v="Gottlieb"/>
    <x v="1"/>
    <n v="9000"/>
    <s v="N/A"/>
    <d v="2026-04-08T00:00:00"/>
    <x v="0"/>
    <x v="8"/>
    <s v="Greece"/>
    <s v="Ukraine"/>
    <s v="Export"/>
    <s v="Chornomorsk"/>
    <s v="Port Service"/>
  </r>
  <r>
    <s v="Cpt Georgios S"/>
    <x v="4"/>
    <n v="65350"/>
    <s v="Nibulon"/>
    <d v="2026-04-08T00:00:00"/>
    <x v="0"/>
    <x v="8"/>
    <s v="Egypt"/>
    <s v="Ukraine"/>
    <s v="Export"/>
    <s v="Pivdennyi"/>
    <s v="Tis-Grain"/>
  </r>
  <r>
    <s v="Dr Sarkas"/>
    <x v="1"/>
    <n v="27263"/>
    <s v="Viterra (Glencore)"/>
    <d v="2026-04-08T00:00:00"/>
    <x v="0"/>
    <x v="8"/>
    <s v="Italy"/>
    <s v="Ukraine"/>
    <s v="Export"/>
    <s v="Chornomorsk"/>
    <s v="Igt"/>
  </r>
  <r>
    <s v="Aria"/>
    <x v="0"/>
    <n v="27300"/>
    <s v="N/A"/>
    <d v="2026-04-09T00:00:00"/>
    <x v="0"/>
    <x v="8"/>
    <s v="France"/>
    <s v="Ukraine"/>
    <s v="Export"/>
    <s v="Chornomorsk"/>
    <s v="Risoil-Ily"/>
  </r>
  <r>
    <s v="Sms Panamera"/>
    <x v="1"/>
    <n v="22000"/>
    <s v="N/A"/>
    <d v="2026-04-09T00:00:00"/>
    <x v="0"/>
    <x v="8"/>
    <s v="Turkey"/>
    <s v="Ukraine"/>
    <s v="Export"/>
    <s v="Pivdennyi"/>
    <s v="N/A"/>
  </r>
  <r>
    <s v="Amar Meray"/>
    <x v="1"/>
    <n v="29300"/>
    <s v="N/A"/>
    <d v="2026-04-09T00:00:00"/>
    <x v="0"/>
    <x v="8"/>
    <s v="Saudi Arabia"/>
    <s v="Ukraine"/>
    <s v="Export"/>
    <s v="Chornomorsk"/>
    <s v="Chornomorsk Trade Port"/>
  </r>
  <r>
    <s v="Agn Lagertha"/>
    <x v="0"/>
    <n v="3000"/>
    <s v="N/A"/>
    <d v="2026-04-09T00:00:00"/>
    <x v="0"/>
    <x v="8"/>
    <s v="Turkey"/>
    <s v="Ukraine"/>
    <s v="Export"/>
    <s v="Odesa"/>
    <s v="N/A"/>
  </r>
  <r>
    <s v="Star Venture"/>
    <x v="1"/>
    <n v="31500"/>
    <s v="N/A"/>
    <d v="2026-04-10T00:00:00"/>
    <x v="0"/>
    <x v="8"/>
    <s v="Israel"/>
    <s v="Ukraine"/>
    <s v="Export"/>
    <s v="Chornomorsk"/>
    <s v="N/A"/>
  </r>
  <r>
    <s v="Stefanos T"/>
    <x v="1"/>
    <n v="64626"/>
    <s v="N/A"/>
    <d v="2026-04-10T00:00:00"/>
    <x v="0"/>
    <x v="8"/>
    <s v="Spain"/>
    <s v="Ukraine"/>
    <s v="Export"/>
    <s v="Chornomorsk"/>
    <s v="N/A"/>
  </r>
  <r>
    <s v="Adam Prime"/>
    <x v="1"/>
    <n v="31005"/>
    <s v="Kernel"/>
    <d v="2026-04-10T00:00:00"/>
    <x v="0"/>
    <x v="8"/>
    <s v="Libya"/>
    <s v="Ukraine"/>
    <s v="Export"/>
    <s v="Chornomorsk"/>
    <s v="Transbulk"/>
  </r>
  <r>
    <s v="Golden Arrow"/>
    <x v="1"/>
    <n v="12600"/>
    <s v="N/A"/>
    <d v="2026-04-10T00:00:00"/>
    <x v="0"/>
    <x v="8"/>
    <s v="Turkey"/>
    <s v="Ukraine"/>
    <s v="Export"/>
    <s v="Chornomorsk"/>
    <s v="Eco Resource Hold. (Olir Grain)"/>
  </r>
  <r>
    <s v="Ata Ocean"/>
    <x v="2"/>
    <n v="9400"/>
    <s v="Kernel"/>
    <d v="2026-04-10T00:00:00"/>
    <x v="0"/>
    <x v="8"/>
    <s v="Spain"/>
    <s v="Ukraine"/>
    <s v="Export"/>
    <s v="Pivdennyi"/>
    <s v="Oet"/>
  </r>
  <r>
    <s v="De Xin Sheng Xiang"/>
    <x v="20"/>
    <n v="50000"/>
    <s v="N/A"/>
    <d v="2026-04-11T00:00:00"/>
    <x v="0"/>
    <x v="8"/>
    <s v="Spain"/>
    <s v="Ukraine"/>
    <s v="Export"/>
    <s v="Pivdennyi"/>
    <s v="N/A"/>
  </r>
  <r>
    <s v="Donna Judi"/>
    <x v="1"/>
    <n v="30000"/>
    <s v="N/A"/>
    <d v="2026-04-11T00:00:00"/>
    <x v="0"/>
    <x v="8"/>
    <s v="Libya"/>
    <s v="Ukraine"/>
    <s v="Export"/>
    <s v="Pivdennyi"/>
    <s v="N/A"/>
  </r>
  <r>
    <s v="Lady Jamila"/>
    <x v="1"/>
    <n v="32000"/>
    <s v="Mhp"/>
    <d v="2026-04-12T00:00:00"/>
    <x v="0"/>
    <x v="8"/>
    <s v="Italy"/>
    <s v="Ukraine"/>
    <s v="Export"/>
    <s v="Chornomorsk"/>
    <s v="Risoil-Ily"/>
  </r>
  <r>
    <s v="Nurdogan"/>
    <x v="3"/>
    <n v="770"/>
    <s v="N/A"/>
    <d v="2026-04-12T00:00:00"/>
    <x v="0"/>
    <x v="8"/>
    <s v="Cyprus"/>
    <s v="Ukraine"/>
    <s v="Export"/>
    <s v="Chornomorsk"/>
    <s v="N/A"/>
  </r>
  <r>
    <s v="Nurdogan"/>
    <x v="18"/>
    <n v="1500"/>
    <s v="N/A"/>
    <d v="2026-04-12T00:00:00"/>
    <x v="0"/>
    <x v="8"/>
    <s v="Cyprus"/>
    <s v="Ukraine"/>
    <s v="Export"/>
    <s v="Chornomorsk"/>
    <s v="N/A"/>
  </r>
  <r>
    <s v="Zulfikar"/>
    <x v="1"/>
    <n v="30000"/>
    <s v="N/A"/>
    <d v="2026-04-12T00:00:00"/>
    <x v="0"/>
    <x v="8"/>
    <s v="Turkey"/>
    <s v="Ukraine"/>
    <s v="Export"/>
    <s v="Odesa"/>
    <s v="N/A"/>
  </r>
  <r>
    <s v="Mariam M"/>
    <x v="1"/>
    <n v="7014"/>
    <s v="N/A"/>
    <d v="2026-04-12T00:00:00"/>
    <x v="0"/>
    <x v="8"/>
    <s v="Syria"/>
    <s v="Ukraine"/>
    <s v="Export"/>
    <s v="Chornomorsk"/>
    <s v="Chornomorsk Trade Port"/>
  </r>
  <r>
    <s v="Iasos"/>
    <x v="4"/>
    <n v="50523"/>
    <s v="ADM"/>
    <d v="2026-04-12T00:00:00"/>
    <x v="0"/>
    <x v="8"/>
    <s v="Egypt"/>
    <s v="Ukraine"/>
    <s v="Export"/>
    <s v="Odesa"/>
    <s v="Ukrelevatorprom"/>
  </r>
  <r>
    <s v="Siya Ram"/>
    <x v="2"/>
    <n v="30500"/>
    <s v="Kernel"/>
    <d v="2026-04-12T00:00:00"/>
    <x v="0"/>
    <x v="8"/>
    <s v="Iraq"/>
    <s v="Ukraine"/>
    <s v="Export"/>
    <s v="Chornomorsk"/>
    <s v="Tgt"/>
  </r>
  <r>
    <s v="Bella Nadia"/>
    <x v="4"/>
    <n v="15000"/>
    <s v="N/A"/>
    <d v="2026-04-12T00:00:00"/>
    <x v="0"/>
    <x v="8"/>
    <s v="Egypt"/>
    <s v="Ukraine"/>
    <s v="Export"/>
    <s v="Chornomorsk"/>
    <s v="Risoil-Ily"/>
  </r>
  <r>
    <s v="Al Zahraa"/>
    <x v="4"/>
    <n v="30890.2"/>
    <s v="N/A"/>
    <d v="2026-04-13T00:00:00"/>
    <x v="0"/>
    <x v="8"/>
    <s v="Egypt"/>
    <s v="Ukraine"/>
    <s v="Export"/>
    <s v="Pivdennyi"/>
    <s v="Neptune (Mv Cargo)"/>
  </r>
  <r>
    <s v="Theotokos S"/>
    <x v="7"/>
    <n v="62657"/>
    <s v="N/A"/>
    <d v="2026-04-13T00:00:00"/>
    <x v="0"/>
    <x v="8"/>
    <s v="China"/>
    <s v="Ukraine"/>
    <s v="Export"/>
    <s v="Chornomorsk"/>
    <s v="N/A"/>
  </r>
  <r>
    <s v="Enas H"/>
    <x v="7"/>
    <n v="6598.95"/>
    <s v="Crystal Alliance Trade"/>
    <d v="2026-04-13T00:00:00"/>
    <x v="0"/>
    <x v="8"/>
    <s v="Turkey"/>
    <s v="Ukraine"/>
    <s v="Export"/>
    <s v="Izmail"/>
    <s v="N/A"/>
  </r>
  <r>
    <s v="Golden Malak"/>
    <x v="4"/>
    <n v="29100"/>
    <s v="Agroprosperis"/>
    <d v="2026-04-13T00:00:00"/>
    <x v="0"/>
    <x v="8"/>
    <s v="Italy"/>
    <s v="Ukraine"/>
    <s v="Export"/>
    <s v="Chornomorsk"/>
    <s v="Transservice"/>
  </r>
  <r>
    <s v="Zeko Y"/>
    <x v="0"/>
    <n v="7510"/>
    <s v="N/A"/>
    <d v="2026-04-13T00:00:00"/>
    <x v="0"/>
    <x v="8"/>
    <s v="Egypt"/>
    <s v="Ukraine"/>
    <s v="Export"/>
    <s v="Chornomorsk"/>
    <s v="Chornomorsk Shipyard"/>
  </r>
  <r>
    <s v="Unda"/>
    <x v="2"/>
    <n v="8400"/>
    <s v="Bunge"/>
    <d v="2026-04-13T00:00:00"/>
    <x v="0"/>
    <x v="8"/>
    <s v="Spain"/>
    <s v="Ukraine"/>
    <s v="Export"/>
    <s v="Odesa"/>
    <s v="Opctc"/>
  </r>
  <r>
    <s v="Eliana"/>
    <x v="2"/>
    <n v="5200"/>
    <s v="N/A"/>
    <d v="2026-04-13T00:00:00"/>
    <x v="0"/>
    <x v="8"/>
    <s v="Spain"/>
    <s v="Ukraine"/>
    <s v="Export"/>
    <s v="Pivdennyi"/>
    <s v="Sunflower Terminal"/>
  </r>
  <r>
    <s v="Oris Grace"/>
    <x v="2"/>
    <n v="6300"/>
    <s v="Allseeds"/>
    <d v="2026-04-14T00:00:00"/>
    <x v="0"/>
    <x v="8"/>
    <s v="Romania"/>
    <s v="Ukraine"/>
    <s v="Export"/>
    <s v="Pivdennyi"/>
    <s v="Abs"/>
  </r>
  <r>
    <s v="Fertile"/>
    <x v="10"/>
    <n v="4400"/>
    <s v="Poliagro (Hakan Agro)"/>
    <d v="2026-04-14T00:00:00"/>
    <x v="0"/>
    <x v="8"/>
    <s v="Italy"/>
    <s v="Ukraine"/>
    <s v="Export"/>
    <s v="Chornomorsk"/>
    <s v="Chornomorsk Trade Port"/>
  </r>
  <r>
    <s v="Seahorse"/>
    <x v="3"/>
    <n v="6183"/>
    <s v="N/A"/>
    <d v="2026-04-14T00:00:00"/>
    <x v="0"/>
    <x v="8"/>
    <s v="Turkey"/>
    <s v="Ukraine"/>
    <s v="Export"/>
    <s v="Chornomorsk"/>
    <s v="N/A"/>
  </r>
  <r>
    <s v="Sky Ranger"/>
    <x v="1"/>
    <n v="3400"/>
    <s v="N/A"/>
    <d v="2026-04-14T00:00:00"/>
    <x v="0"/>
    <x v="8"/>
    <s v="Greece"/>
    <s v="Ukraine"/>
    <s v="Export"/>
    <s v="Izmail"/>
    <s v="N/A"/>
  </r>
  <r>
    <s v="Kiran Europe"/>
    <x v="4"/>
    <n v="55000"/>
    <s v="N/A"/>
    <d v="2026-04-14T00:00:00"/>
    <x v="0"/>
    <x v="8"/>
    <s v="Egypt"/>
    <s v="Ukraine"/>
    <s v="Export"/>
    <s v="Chornomorsk"/>
    <s v="Risoil-Ily"/>
  </r>
  <r>
    <s v="Golden Nour"/>
    <x v="1"/>
    <n v="29558"/>
    <s v="Kernel"/>
    <d v="2026-04-14T00:00:00"/>
    <x v="0"/>
    <x v="8"/>
    <s v="Turkey"/>
    <s v="Ukraine"/>
    <s v="Export"/>
    <s v="Chornomorsk"/>
    <s v="Transbulk"/>
  </r>
  <r>
    <s v="Rafina"/>
    <x v="1"/>
    <n v="28000"/>
    <s v="Kernel"/>
    <d v="2026-04-14T00:00:00"/>
    <x v="0"/>
    <x v="8"/>
    <s v="Turkey"/>
    <s v="Ukraine"/>
    <s v="Export"/>
    <s v="Chornomorsk"/>
    <s v="Transbulk"/>
  </r>
  <r>
    <s v="Fortune Prosperity"/>
    <x v="4"/>
    <n v="64900"/>
    <s v="Louis Dreyfus"/>
    <d v="2026-04-15T00:00:00"/>
    <x v="0"/>
    <x v="8"/>
    <s v="Egypt"/>
    <s v="Ukraine"/>
    <s v="Export"/>
    <s v="Odesa"/>
    <s v="Brooklyn"/>
  </r>
  <r>
    <s v="Densa Deniz"/>
    <x v="2"/>
    <n v="7300"/>
    <s v="N/A"/>
    <d v="2026-04-15T00:00:00"/>
    <x v="0"/>
    <x v="8"/>
    <s v="Spain"/>
    <s v="Ukraine"/>
    <s v="Export"/>
    <s v="Chornomorsk"/>
    <s v="Risoil-Ily"/>
  </r>
  <r>
    <s v="Gulf Petroleum 4"/>
    <x v="2"/>
    <n v="12000"/>
    <s v="Kernel"/>
    <d v="2026-04-15T00:00:00"/>
    <x v="0"/>
    <x v="8"/>
    <s v="Turkey"/>
    <s v="Ukraine"/>
    <s v="Export"/>
    <s v="Chornomorsk"/>
    <s v="Tgt"/>
  </r>
  <r>
    <s v="Lady Monica"/>
    <x v="1"/>
    <n v="32500"/>
    <s v="ADM"/>
    <d v="2026-04-15T00:00:00"/>
    <x v="0"/>
    <x v="8"/>
    <s v="Israel"/>
    <s v="Ukraine"/>
    <s v="Export"/>
    <s v="Odesa"/>
    <s v="Ukrelevatorprom"/>
  </r>
  <r>
    <s v="Grandma Lila"/>
    <x v="1"/>
    <n v="30700"/>
    <s v="N/A"/>
    <d v="2026-04-15T00:00:00"/>
    <x v="0"/>
    <x v="8"/>
    <s v="Tunisia"/>
    <s v="Ukraine"/>
    <s v="Export"/>
    <s v="Chornomorsk"/>
    <s v="Risoil-Ily"/>
  </r>
  <r>
    <s v="Amira Nora"/>
    <x v="4"/>
    <n v="32100"/>
    <s v="Kernel"/>
    <d v="2026-04-15T00:00:00"/>
    <x v="0"/>
    <x v="8"/>
    <s v="Egypt"/>
    <s v="Ukraine"/>
    <s v="Export"/>
    <s v="Chornomorsk"/>
    <s v="Transbulk"/>
  </r>
  <r>
    <s v="Oris Marine"/>
    <x v="2"/>
    <n v="3298.15"/>
    <s v="Agricompany-M"/>
    <d v="2026-04-16T00:00:00"/>
    <x v="0"/>
    <x v="8"/>
    <s v="Italy"/>
    <s v="Ukraine"/>
    <s v="Export"/>
    <s v="Izmail"/>
    <s v="N/A"/>
  </r>
  <r>
    <s v="Ning Feng 616"/>
    <x v="7"/>
    <n v="47713"/>
    <s v="N/A"/>
    <d v="2026-04-16T00:00:00"/>
    <x v="0"/>
    <x v="8"/>
    <s v="China"/>
    <s v="Ukraine"/>
    <s v="Export"/>
    <s v="Pivdennyi"/>
    <s v="N/A"/>
  </r>
  <r>
    <s v="Sabeel Star"/>
    <x v="1"/>
    <n v="25687"/>
    <s v="N/A"/>
    <d v="2026-04-16T00:00:00"/>
    <x v="0"/>
    <x v="8"/>
    <s v="Libya"/>
    <s v="Ukraine"/>
    <s v="Export"/>
    <s v="Chornomorsk"/>
    <s v="Chornomorsk Trade Port"/>
  </r>
  <r>
    <s v="Saffron"/>
    <x v="20"/>
    <n v="50000"/>
    <s v="N/A"/>
    <d v="2026-04-16T00:00:00"/>
    <x v="0"/>
    <x v="8"/>
    <s v="Yemen"/>
    <s v="Ukraine"/>
    <s v="Export"/>
    <s v="Pivdennyi"/>
    <s v="Neptune (Mv Cargo)"/>
  </r>
  <r>
    <s v="Bundu"/>
    <x v="4"/>
    <n v="15000"/>
    <s v="N/A"/>
    <d v="2026-04-16T00:00:00"/>
    <x v="0"/>
    <x v="8"/>
    <s v="Algeria"/>
    <s v="Ukraine"/>
    <s v="Export"/>
    <s v="Chornomorsk"/>
    <s v="Risoil-Ily"/>
  </r>
  <r>
    <s v="Winner"/>
    <x v="1"/>
    <n v="19354"/>
    <s v="N/A"/>
    <d v="2026-04-16T00:00:00"/>
    <x v="0"/>
    <x v="8"/>
    <s v="Spain"/>
    <s v="Ukraine"/>
    <s v="Export"/>
    <s v="Pivdennyi"/>
    <s v="Tis-Grain"/>
  </r>
  <r>
    <s v="Winner"/>
    <x v="4"/>
    <n v="42923"/>
    <s v="N/A"/>
    <d v="2026-04-16T00:00:00"/>
    <x v="0"/>
    <x v="8"/>
    <s v="Spain"/>
    <s v="Ukraine"/>
    <s v="Export"/>
    <s v="Pivdennyi"/>
    <s v="Tis-Grain"/>
  </r>
  <r>
    <s v="Golden Bay"/>
    <x v="0"/>
    <n v="7000"/>
    <s v="N/A"/>
    <d v="2026-04-16T00:00:00"/>
    <x v="0"/>
    <x v="8"/>
    <s v="Egypt"/>
    <s v="Ukraine"/>
    <s v="Export"/>
    <s v="Odesa"/>
    <s v="N/A"/>
  </r>
  <r>
    <s v="Ubc Avilova"/>
    <x v="2"/>
    <n v="1873.84"/>
    <s v="N/A"/>
    <d v="2026-04-16T00:00:00"/>
    <x v="0"/>
    <x v="8"/>
    <s v="Romania"/>
    <s v="Ukraine"/>
    <s v="Export"/>
    <s v="Izmail"/>
    <s v="N/A"/>
  </r>
  <r>
    <s v="Super Arsenal"/>
    <x v="4"/>
    <n v="29000"/>
    <s v="Viterra (Glencore)"/>
    <d v="2026-04-17T00:00:00"/>
    <x v="0"/>
    <x v="8"/>
    <s v="Algeria"/>
    <s v="Ukraine"/>
    <s v="Export"/>
    <s v="Chornomorsk"/>
    <s v="Igt"/>
  </r>
  <r>
    <s v="Lucy J"/>
    <x v="0"/>
    <n v="5500"/>
    <s v="N/A"/>
    <d v="2026-04-17T00:00:00"/>
    <x v="0"/>
    <x v="8"/>
    <s v="Egypt"/>
    <s v="Ukraine"/>
    <s v="Export"/>
    <s v="Chornomorsk"/>
    <s v="Chornomorsk Trade Port"/>
  </r>
  <r>
    <s v="Golden Gate"/>
    <x v="4"/>
    <n v="30000"/>
    <s v="B&amp;Y"/>
    <d v="2026-04-17T00:00:00"/>
    <x v="0"/>
    <x v="8"/>
    <s v="Algeria"/>
    <s v="Ukraine"/>
    <s v="Export"/>
    <s v="Odesa"/>
    <s v="Brooklyn"/>
  </r>
  <r>
    <s v="Lady Maris"/>
    <x v="1"/>
    <n v="33000"/>
    <s v="Kernel"/>
    <d v="2026-04-17T00:00:00"/>
    <x v="0"/>
    <x v="8"/>
    <s v="Turkey"/>
    <s v="Ukraine"/>
    <s v="Export"/>
    <s v="Chornomorsk"/>
    <s v="Transbulk"/>
  </r>
  <r>
    <s v="Genoa"/>
    <x v="20"/>
    <n v="30000"/>
    <s v="N/A"/>
    <d v="2026-04-17T00:00:00"/>
    <x v="0"/>
    <x v="8"/>
    <s v="Turkey"/>
    <s v="Ukraine"/>
    <s v="Export"/>
    <s v="Pivdennyi"/>
    <s v="Tis-Grain"/>
  </r>
  <r>
    <s v="Island Star"/>
    <x v="1"/>
    <n v="4700"/>
    <s v="Zaria Trade"/>
    <d v="2026-04-17T00:00:00"/>
    <x v="0"/>
    <x v="8"/>
    <s v="Greece"/>
    <s v="Ukraine"/>
    <s v="Export"/>
    <s v="Pivdennyi"/>
    <s v="Tis-Fertilizers"/>
  </r>
  <r>
    <s v="Haya Queen"/>
    <x v="0"/>
    <n v="9500"/>
    <s v="N/A"/>
    <d v="2026-04-18T00:00:00"/>
    <x v="0"/>
    <x v="8"/>
    <s v="Turkey"/>
    <s v="Ukraine"/>
    <s v="Export"/>
    <s v="Chornomorsk"/>
    <s v="Eco Resource Hold. (Olir Grain)"/>
  </r>
  <r>
    <s v="Ethra Diamond"/>
    <x v="1"/>
    <n v="30475"/>
    <s v="B&amp;Y"/>
    <d v="2026-04-18T00:00:00"/>
    <x v="0"/>
    <x v="8"/>
    <s v="Tunisia"/>
    <s v="Ukraine"/>
    <s v="Export"/>
    <s v="Odesa"/>
    <s v="Brooklyn"/>
  </r>
  <r>
    <s v="Bj Express III"/>
    <x v="1"/>
    <n v="16400"/>
    <s v="N/A"/>
    <d v="2026-04-18T00:00:00"/>
    <x v="0"/>
    <x v="8"/>
    <s v="Turkey"/>
    <s v="Ukraine"/>
    <s v="Export"/>
    <s v="Chornomorsk"/>
    <s v="Trans-Agro"/>
  </r>
  <r>
    <s v="Petros S"/>
    <x v="1"/>
    <n v="19000"/>
    <s v="N/A"/>
    <d v="2026-04-18T00:00:00"/>
    <x v="0"/>
    <x v="8"/>
    <s v="Spain"/>
    <s v="Ukraine"/>
    <s v="Export"/>
    <s v="Chornomorsk"/>
    <s v="N/A"/>
  </r>
  <r>
    <s v="Petros S"/>
    <x v="4"/>
    <n v="32064"/>
    <s v="Kernel"/>
    <d v="2026-04-18T00:00:00"/>
    <x v="0"/>
    <x v="8"/>
    <s v="Spain"/>
    <s v="Ukraine"/>
    <s v="Export"/>
    <s v="Chornomorsk"/>
    <s v="Transbulk"/>
  </r>
  <r>
    <s v="Flamingo 1"/>
    <x v="1"/>
    <n v="33000"/>
    <s v="ADM"/>
    <d v="2026-04-18T00:00:00"/>
    <x v="0"/>
    <x v="8"/>
    <s v="Turkey"/>
    <s v="Ukraine"/>
    <s v="Export"/>
    <s v="Odesa"/>
    <s v="Ukrelevatorprom"/>
  </r>
  <r>
    <s v="Zifona"/>
    <x v="4"/>
    <n v="3000"/>
    <s v="N/A"/>
    <d v="2026-04-18T00:00:00"/>
    <x v="0"/>
    <x v="8"/>
    <s v="Turkey"/>
    <s v="Ukraine"/>
    <s v="Export"/>
    <s v="Izmail"/>
    <s v="N/A"/>
  </r>
  <r>
    <s v="Hg Naples"/>
    <x v="1"/>
    <n v="52750"/>
    <s v="Kernel"/>
    <d v="2026-04-18T00:00:00"/>
    <x v="0"/>
    <x v="8"/>
    <s v="South Korea"/>
    <s v="Ukraine"/>
    <s v="Export"/>
    <s v="Chornomorsk"/>
    <s v="Transbulk"/>
  </r>
  <r>
    <s v="Mut Ozt"/>
    <x v="2"/>
    <n v="3600"/>
    <s v="ADM"/>
    <d v="2026-04-19T00:00:00"/>
    <x v="0"/>
    <x v="8"/>
    <s v="United Kingdom"/>
    <s v="Ukraine"/>
    <s v="Export"/>
    <s v="Chornomorsk"/>
    <s v="Risoil-Ily"/>
  </r>
  <r>
    <s v="Mut Ozt"/>
    <x v="2"/>
    <n v="3600"/>
    <s v="ADM"/>
    <d v="2026-04-19T00:00:00"/>
    <x v="0"/>
    <x v="8"/>
    <s v="Netherlands"/>
    <s v="Ukraine"/>
    <s v="Export"/>
    <s v="Chornomorsk"/>
    <s v="Risoil-Ily"/>
  </r>
  <r>
    <s v="New Ranger"/>
    <x v="2"/>
    <n v="12000"/>
    <s v="Kernel"/>
    <d v="2026-04-19T00:00:00"/>
    <x v="0"/>
    <x v="8"/>
    <s v="Spain"/>
    <s v="Ukraine"/>
    <s v="Export"/>
    <s v="Chornomorsk"/>
    <s v="Tgt"/>
  </r>
  <r>
    <s v="Honorine"/>
    <x v="1"/>
    <n v="13475"/>
    <s v="Kernel"/>
    <d v="2026-04-19T00:00:00"/>
    <x v="0"/>
    <x v="8"/>
    <s v="Libya"/>
    <s v="Ukraine"/>
    <s v="Export"/>
    <s v="Chornomorsk"/>
    <s v="Transbulk"/>
  </r>
  <r>
    <s v="Honorine"/>
    <x v="5"/>
    <n v="13475"/>
    <s v="Kernel"/>
    <d v="2026-04-19T00:00:00"/>
    <x v="0"/>
    <x v="8"/>
    <s v="Libya"/>
    <s v="Ukraine"/>
    <s v="Export"/>
    <s v="Chornomorsk"/>
    <s v="Transbulk"/>
  </r>
  <r>
    <s v="Agroprosperis 1"/>
    <x v="20"/>
    <n v="33000"/>
    <s v="Agroprosperis"/>
    <d v="2026-04-19T00:00:00"/>
    <x v="0"/>
    <x v="8"/>
    <s v="Netherlands"/>
    <s v="Ukraine"/>
    <s v="Export"/>
    <s v="Pivdennyi"/>
    <s v="Tis-Grain"/>
  </r>
  <r>
    <s v="Aviva"/>
    <x v="2"/>
    <n v="18600"/>
    <s v="Kernel"/>
    <d v="2026-04-19T00:00:00"/>
    <x v="0"/>
    <x v="8"/>
    <s v="Netherlands"/>
    <s v="Ukraine"/>
    <s v="Export"/>
    <s v="Pivdennyi"/>
    <s v="Oet"/>
  </r>
  <r>
    <s v="Broad Rise"/>
    <x v="14"/>
    <n v="6859"/>
    <s v="Louis Dreyfus"/>
    <d v="2026-04-20T00:00:00"/>
    <x v="0"/>
    <x v="8"/>
    <s v="Spain"/>
    <s v="Ukraine"/>
    <s v="Export"/>
    <s v="Pivdennyi"/>
    <s v="Borivage"/>
  </r>
  <r>
    <s v="Broad Rise"/>
    <x v="1"/>
    <n v="57429"/>
    <s v="Louis Dreyfus"/>
    <d v="2026-04-20T00:00:00"/>
    <x v="0"/>
    <x v="8"/>
    <s v="Spain"/>
    <s v="Ukraine"/>
    <s v="Export"/>
    <s v="Pivdennyi"/>
    <s v="Borivage"/>
  </r>
  <r>
    <s v="Zeynep C"/>
    <x v="1"/>
    <n v="46177"/>
    <s v="Adelon"/>
    <d v="2026-04-20T00:00:00"/>
    <x v="0"/>
    <x v="8"/>
    <s v="Turkey"/>
    <s v="Ukraine"/>
    <s v="Export"/>
    <s v="Chornomorsk"/>
    <s v="Chornomorsk Trade Port"/>
  </r>
  <r>
    <s v="Amira Sophie II"/>
    <x v="1"/>
    <n v="31292.73"/>
    <s v="N/A"/>
    <d v="2026-04-20T00:00:00"/>
    <x v="0"/>
    <x v="8"/>
    <s v="Turkey"/>
    <s v="Ukraine"/>
    <s v="Export"/>
    <s v="Chornomorsk"/>
    <s v="Igt"/>
  </r>
  <r>
    <s v="Roba"/>
    <x v="2"/>
    <n v="8000"/>
    <s v="N/A"/>
    <d v="2026-04-20T00:00:00"/>
    <x v="0"/>
    <x v="8"/>
    <s v="Lebanon"/>
    <s v="Ukraine"/>
    <s v="Export"/>
    <s v="Pivdennyi"/>
    <s v="Sunflower Terminal"/>
  </r>
  <r>
    <s v="Atlas Bey"/>
    <x v="3"/>
    <n v="3106"/>
    <s v="N/A"/>
    <d v="2026-04-20T00:00:00"/>
    <x v="0"/>
    <x v="8"/>
    <s v="Turkey"/>
    <s v="Ukraine"/>
    <s v="Export"/>
    <s v="Chornomorsk"/>
    <s v="N/A"/>
  </r>
  <r>
    <s v="Roz Y"/>
    <x v="7"/>
    <n v="6600"/>
    <s v="Agricompany-M, Izmail-Transbulkterminal"/>
    <d v="2026-04-21T00:00:00"/>
    <x v="0"/>
    <x v="8"/>
    <s v="Italy"/>
    <s v="Ukraine"/>
    <s v="Export"/>
    <s v="Izmail"/>
    <s v="N/A"/>
  </r>
  <r>
    <s v="Queen Lila"/>
    <x v="1"/>
    <n v="30500"/>
    <s v="N/A"/>
    <d v="2026-04-21T00:00:00"/>
    <x v="0"/>
    <x v="8"/>
    <s v="Tunisia"/>
    <s v="Ukraine"/>
    <s v="Export"/>
    <s v="Pivdennyi"/>
    <s v="Tis-Grain"/>
  </r>
  <r>
    <s v="Athenai"/>
    <x v="1"/>
    <n v="6574"/>
    <s v="N/A"/>
    <d v="2026-04-21T00:00:00"/>
    <x v="0"/>
    <x v="8"/>
    <s v="Cyprus"/>
    <s v="Ukraine"/>
    <s v="Export"/>
    <s v="Chornomorsk"/>
    <s v="Chornomorsk Trade Port"/>
  </r>
  <r>
    <s v="Vitis"/>
    <x v="2"/>
    <n v="5950"/>
    <s v="Kernel"/>
    <d v="2026-04-21T00:00:00"/>
    <x v="0"/>
    <x v="8"/>
    <s v="Italy"/>
    <s v="Ukraine"/>
    <s v="Export"/>
    <s v="Chornomorsk"/>
    <s v="Tgt"/>
  </r>
  <r>
    <s v="Jabrayil Dovlatzadeh"/>
    <x v="2"/>
    <n v="2950"/>
    <s v="N/A"/>
    <d v="2026-04-21T00:00:00"/>
    <x v="0"/>
    <x v="8"/>
    <s v="Greece"/>
    <s v="Ukraine"/>
    <s v="Export"/>
    <s v="Pivdennyi"/>
    <s v="Sunflower Terminal"/>
  </r>
  <r>
    <s v="Excellion"/>
    <x v="2"/>
    <n v="6300"/>
    <s v="Alfa Trading (Wilmar)"/>
    <d v="2026-04-21T00:00:00"/>
    <x v="0"/>
    <x v="8"/>
    <s v="Turkey"/>
    <s v="Ukraine"/>
    <s v="Export"/>
    <s v="Chornomorsk"/>
    <s v="Delta-Wilmar"/>
  </r>
  <r>
    <s v="At 27"/>
    <x v="14"/>
    <n v="12000"/>
    <s v="N/A"/>
    <d v="2026-04-21T00:00:00"/>
    <x v="0"/>
    <x v="8"/>
    <s v="Spain"/>
    <s v="Ukraine"/>
    <s v="Export"/>
    <s v="Pivdennyi"/>
    <s v="N/A"/>
  </r>
  <r>
    <s v="At 27"/>
    <x v="7"/>
    <n v="10000"/>
    <s v="N/A"/>
    <d v="2026-04-21T00:00:00"/>
    <x v="0"/>
    <x v="8"/>
    <s v="Spain"/>
    <s v="Ukraine"/>
    <s v="Export"/>
    <s v="Pivdennyi"/>
    <s v="N/A"/>
  </r>
  <r>
    <s v="Brave Leader"/>
    <x v="1"/>
    <n v="21000"/>
    <s v="N/A"/>
    <d v="2026-04-21T00:00:00"/>
    <x v="0"/>
    <x v="8"/>
    <s v="Syria"/>
    <s v="Ukraine"/>
    <s v="Export"/>
    <s v="Odesa"/>
    <s v="N/A"/>
  </r>
  <r>
    <s v="Haje Halimeh"/>
    <x v="1"/>
    <n v="11240"/>
    <s v="Agroprosperis"/>
    <d v="2026-04-22T00:00:00"/>
    <x v="0"/>
    <x v="8"/>
    <s v="Greece"/>
    <s v="Ukraine"/>
    <s v="Export"/>
    <s v="Chornomorsk"/>
    <s v="Transservice"/>
  </r>
  <r>
    <s v="Super Sarkas"/>
    <x v="1"/>
    <n v="26946"/>
    <s v="Kernel"/>
    <d v="2026-04-22T00:00:00"/>
    <x v="0"/>
    <x v="8"/>
    <s v="Italy"/>
    <s v="Ukraine"/>
    <s v="Export"/>
    <s v="Chornomorsk"/>
    <s v="Transbulk"/>
  </r>
  <r>
    <s v="Usichem"/>
    <x v="2"/>
    <n v="6300"/>
    <s v="ADM"/>
    <d v="2026-04-22T00:00:00"/>
    <x v="0"/>
    <x v="8"/>
    <s v="Italy"/>
    <s v="Ukraine"/>
    <s v="Export"/>
    <s v="Chornomorsk"/>
    <s v="Risoil-Ily"/>
  </r>
  <r>
    <s v="Scotland Bay"/>
    <x v="1"/>
    <n v="27000"/>
    <s v="N/A"/>
    <d v="2026-04-22T00:00:00"/>
    <x v="0"/>
    <x v="8"/>
    <s v="Turkey"/>
    <s v="Ukraine"/>
    <s v="Export"/>
    <s v="Odesa"/>
    <s v="N/A"/>
  </r>
  <r>
    <s v="Golden Eman"/>
    <x v="1"/>
    <n v="27533"/>
    <s v="N/A"/>
    <d v="2026-04-22T08:05:00"/>
    <x v="0"/>
    <x v="8"/>
    <s v="Turkey"/>
    <s v="Ukraine"/>
    <s v="Export"/>
    <s v="Chornomorsk"/>
    <s v="Risoil-Ily"/>
  </r>
  <r>
    <s v="Fortunate"/>
    <x v="10"/>
    <n v="4000"/>
    <s v="N/A"/>
    <d v="2026-04-23T00:00:00"/>
    <x v="0"/>
    <x v="8"/>
    <s v="Turkey"/>
    <s v="Ukraine"/>
    <s v="Export"/>
    <s v="Chornomorsk"/>
    <s v="N/A"/>
  </r>
  <r>
    <s v="Lila"/>
    <x v="1"/>
    <n v="27560"/>
    <s v="N/A"/>
    <d v="2026-04-23T00:00:00"/>
    <x v="0"/>
    <x v="8"/>
    <s v="Italy"/>
    <s v="Ukraine"/>
    <s v="Export"/>
    <s v="Chornomorsk"/>
    <s v="Igt"/>
  </r>
  <r>
    <s v="Yangtze Selinda"/>
    <x v="1"/>
    <n v="65000"/>
    <s v="N/A"/>
    <d v="2026-04-23T00:00:00"/>
    <x v="0"/>
    <x v="8"/>
    <s v="Israel"/>
    <s v="Ukraine"/>
    <s v="Export"/>
    <s v="Pivdennyi"/>
    <s v="Neptune (Mv Cargo)"/>
  </r>
  <r>
    <s v="Searena"/>
    <x v="1"/>
    <n v="30000"/>
    <s v="ADM"/>
    <d v="2026-04-24T00:00:00"/>
    <x v="0"/>
    <x v="8"/>
    <s v="Turkey"/>
    <s v="Ukraine"/>
    <s v="Export"/>
    <s v="Odesa"/>
    <s v="Ukrelevatorprom"/>
  </r>
  <r>
    <s v="Golden Bird"/>
    <x v="1"/>
    <n v="10668"/>
    <s v="N/A"/>
    <d v="2026-04-24T00:00:00"/>
    <x v="0"/>
    <x v="8"/>
    <s v="Lebanon"/>
    <s v="Ukraine"/>
    <s v="Export"/>
    <s v="Chornomorsk"/>
    <s v="Eco Resource Hold. (Olir Grain)"/>
  </r>
  <r>
    <s v="Ata Voyager"/>
    <x v="2"/>
    <n v="9000"/>
    <s v="Kernel"/>
    <d v="2026-04-24T00:00:00"/>
    <x v="0"/>
    <x v="8"/>
    <s v="Spain"/>
    <s v="Ukraine"/>
    <s v="Export"/>
    <s v="Pivdennyi"/>
    <s v="Oet"/>
  </r>
  <r>
    <s v="Lolo Gate"/>
    <x v="1"/>
    <n v="26100"/>
    <s v="N/A"/>
    <d v="2026-04-24T00:00:00"/>
    <x v="0"/>
    <x v="8"/>
    <s v="Tunisia"/>
    <s v="Ukraine"/>
    <s v="Export"/>
    <s v="Chornomorsk"/>
    <s v="Risoil-Ily"/>
  </r>
  <r>
    <s v="Veysel Vardal"/>
    <x v="2"/>
    <n v="3000"/>
    <s v="Bunge"/>
    <d v="2026-04-24T00:00:00"/>
    <x v="0"/>
    <x v="8"/>
    <s v="Italy"/>
    <s v="Ukraine"/>
    <s v="Export"/>
    <s v="Odesa"/>
    <s v="Opctc"/>
  </r>
  <r>
    <s v="Gold Lucky"/>
    <x v="1"/>
    <n v="4500"/>
    <s v="N/A"/>
    <d v="2026-04-24T00:00:00"/>
    <x v="0"/>
    <x v="8"/>
    <s v="Turkey"/>
    <s v="Ukraine"/>
    <s v="Export"/>
    <s v="Odesa"/>
    <s v="N/A"/>
  </r>
  <r>
    <s v="Haj Yehia"/>
    <x v="1"/>
    <n v="22000"/>
    <s v="N/A"/>
    <d v="2026-04-24T00:00:00"/>
    <x v="0"/>
    <x v="8"/>
    <s v="Turkey"/>
    <s v="Ukraine"/>
    <s v="Export"/>
    <s v="Odesa"/>
    <s v="N/A"/>
  </r>
  <r>
    <s v="Paresa"/>
    <x v="17"/>
    <n v="5065"/>
    <s v="N/A"/>
    <d v="2026-04-24T00:00:00"/>
    <x v="0"/>
    <x v="8"/>
    <s v="Libya"/>
    <s v="Ukraine"/>
    <s v="Export"/>
    <s v="Chornomorsk"/>
    <s v="N/A"/>
  </r>
  <r>
    <s v="Sally M"/>
    <x v="7"/>
    <n v="6300"/>
    <s v="N/A"/>
    <d v="2026-04-25T00:00:00"/>
    <x v="0"/>
    <x v="8"/>
    <s v="Egypt"/>
    <s v="Ukraine"/>
    <s v="Export"/>
    <s v="Pivdennyi"/>
    <s v="N/A"/>
  </r>
  <r>
    <s v="Magnum"/>
    <x v="1"/>
    <n v="30000"/>
    <s v="N/A"/>
    <d v="2026-04-25T00:00:00"/>
    <x v="0"/>
    <x v="8"/>
    <s v="Turkey"/>
    <s v="Ukraine"/>
    <s v="Export"/>
    <s v="Pivdennyi"/>
    <s v="Odesa Port Plant"/>
  </r>
  <r>
    <s v="Shun Fu Wang"/>
    <x v="4"/>
    <n v="60000"/>
    <s v="Louis Dreyfus"/>
    <d v="2026-04-25T00:00:00"/>
    <x v="0"/>
    <x v="8"/>
    <s v="Egypt"/>
    <s v="Ukraine"/>
    <s v="Export"/>
    <s v="Odesa"/>
    <s v="Brooklyn"/>
  </r>
  <r>
    <s v="Asli Elif"/>
    <x v="3"/>
    <n v="3000"/>
    <s v="N/A"/>
    <d v="2026-04-25T00:00:00"/>
    <x v="0"/>
    <x v="8"/>
    <s v="Turkey"/>
    <s v="Ukraine"/>
    <s v="Export"/>
    <s v="Chornomorsk"/>
    <s v="N/A"/>
  </r>
  <r>
    <s v="Queen Star"/>
    <x v="1"/>
    <n v="7000"/>
    <s v="N/A"/>
    <d v="2026-04-25T00:00:00"/>
    <x v="0"/>
    <x v="8"/>
    <s v="Greece"/>
    <s v="Ukraine"/>
    <s v="Export"/>
    <s v="Odesa"/>
    <s v="N/A"/>
  </r>
  <r>
    <s v="Tucson"/>
    <x v="7"/>
    <n v="45000"/>
    <s v="N/A"/>
    <d v="2026-04-26T00:00:00"/>
    <x v="0"/>
    <x v="8"/>
    <s v="China"/>
    <s v="Ukraine"/>
    <s v="Export"/>
    <s v="Pivdennyi"/>
    <s v="N/A"/>
  </r>
  <r>
    <s v="Excellion"/>
    <x v="2"/>
    <n v="6300"/>
    <s v="Cargill"/>
    <d v="2026-04-30T00:00:00"/>
    <x v="1"/>
    <x v="8"/>
    <s v="Turkey"/>
    <s v="Ukraine"/>
    <s v="Export"/>
    <s v="Chornomorsk"/>
    <s v="Risoil-Ily"/>
  </r>
  <r>
    <s v="Astoria"/>
    <x v="1"/>
    <n v="26600"/>
    <s v="Adelon"/>
    <d v="2026-04-09T00:00:00"/>
    <x v="1"/>
    <x v="8"/>
    <s v="Turkey"/>
    <s v="Ukraine"/>
    <s v="Export"/>
    <s v="Chornomorsk"/>
    <s v="Chornomorsk Trade Port"/>
  </r>
  <r>
    <s v="Ganosaya"/>
    <x v="0"/>
    <n v="16500"/>
    <s v="N/A"/>
    <d v="2026-04-11T00:00:00"/>
    <x v="1"/>
    <x v="8"/>
    <s v="Tba"/>
    <s v="Ukraine"/>
    <s v="Export"/>
    <s v="Odesa"/>
    <s v="N/A"/>
  </r>
  <r>
    <s v="Al Kareem Zafer"/>
    <x v="7"/>
    <n v="5700"/>
    <s v="N/A"/>
    <d v="2026-04-13T00:00:00"/>
    <x v="1"/>
    <x v="8"/>
    <s v="Turkey"/>
    <s v="Ukraine"/>
    <s v="Export"/>
    <s v="Chornomorsk"/>
    <s v="N/A"/>
  </r>
  <r>
    <s v="London Bay"/>
    <x v="4"/>
    <n v="28800"/>
    <s v="Agroprosperis"/>
    <d v="2026-04-14T00:00:00"/>
    <x v="1"/>
    <x v="8"/>
    <s v="Algeria"/>
    <s v="Ukraine"/>
    <s v="Export"/>
    <s v="Chornomorsk"/>
    <s v="Transservice"/>
  </r>
  <r>
    <s v="Golden Star"/>
    <x v="1"/>
    <n v="28300"/>
    <s v="Louis Dreyfus"/>
    <d v="2026-04-15T00:00:00"/>
    <x v="1"/>
    <x v="8"/>
    <s v="Egypt"/>
    <s v="Ukraine"/>
    <s v="Export"/>
    <s v="Odesa"/>
    <s v="Brooklyn"/>
  </r>
  <r>
    <s v="Ftm Galaxy"/>
    <x v="1"/>
    <n v="28000"/>
    <s v="N/A"/>
    <d v="2026-04-16T00:00:00"/>
    <x v="1"/>
    <x v="8"/>
    <s v="Turkey"/>
    <s v="Ukraine"/>
    <s v="Export"/>
    <s v="Chornomorsk"/>
    <s v="Risoil-Ily"/>
  </r>
  <r>
    <s v="Kemet Star"/>
    <x v="1"/>
    <n v="15000"/>
    <s v="N/A"/>
    <d v="2026-04-17T00:00:00"/>
    <x v="1"/>
    <x v="8"/>
    <s v="Syria"/>
    <s v="Ukraine"/>
    <s v="Export"/>
    <s v="Chornomorsk"/>
    <s v="Trans-Agro"/>
  </r>
  <r>
    <s v="Princess Fayzah"/>
    <x v="4"/>
    <n v="25000"/>
    <s v="Nibulon"/>
    <d v="2026-04-17T00:00:00"/>
    <x v="1"/>
    <x v="8"/>
    <s v="Turkey"/>
    <s v="Ukraine"/>
    <s v="Export"/>
    <s v="Chornomorsk"/>
    <s v="Chornomorsk Trade Port"/>
  </r>
  <r>
    <s v="Amarella"/>
    <x v="5"/>
    <n v="30000"/>
    <s v="N/A"/>
    <d v="2026-04-17T00:00:00"/>
    <x v="1"/>
    <x v="8"/>
    <s v="Libya"/>
    <s v="Ukraine"/>
    <s v="Export"/>
    <s v="Chornomorsk"/>
    <s v="Igt"/>
  </r>
  <r>
    <s v="Karanfil"/>
    <x v="0"/>
    <n v="11000"/>
    <s v="N/A"/>
    <d v="2026-04-18T00:00:00"/>
    <x v="1"/>
    <x v="8"/>
    <s v="Turkey"/>
    <s v="Ukraine"/>
    <s v="Export"/>
    <s v="Chornomorsk"/>
    <s v="Chornomorsk Trade Port"/>
  </r>
  <r>
    <s v="Larissa 1"/>
    <x v="0"/>
    <n v="14000"/>
    <s v="N/A"/>
    <d v="2026-04-19T00:00:00"/>
    <x v="1"/>
    <x v="8"/>
    <s v="Egypt"/>
    <s v="Ukraine"/>
    <s v="Export"/>
    <s v="Chornomorsk"/>
    <s v="Port Service"/>
  </r>
  <r>
    <s v="Enjoy Prosperity"/>
    <x v="4"/>
    <n v="50000"/>
    <s v="N/A"/>
    <d v="2026-04-19T00:00:00"/>
    <x v="1"/>
    <x v="8"/>
    <s v="Tba"/>
    <s v="Ukraine"/>
    <s v="Export"/>
    <s v="Odesa"/>
    <s v="N/A"/>
  </r>
  <r>
    <s v="Lady Jamila"/>
    <x v="1"/>
    <n v="12000"/>
    <s v="N/A"/>
    <d v="2026-04-21T00:00:00"/>
    <x v="1"/>
    <x v="8"/>
    <s v="Turkey"/>
    <s v="Ukraine"/>
    <s v="Export"/>
    <s v="Chornomorsk"/>
    <s v="Eco Resource Hold. (Olir Grain)"/>
  </r>
  <r>
    <s v="Lady Speranza"/>
    <x v="4"/>
    <n v="15000"/>
    <s v="N/A"/>
    <d v="2026-04-22T00:00:00"/>
    <x v="1"/>
    <x v="8"/>
    <s v="Algeria"/>
    <s v="Ukraine"/>
    <s v="Export"/>
    <s v="Chornomorsk"/>
    <s v="Risoil-Ily"/>
  </r>
  <r>
    <s v="Mentor"/>
    <x v="2"/>
    <n v="6000"/>
    <s v="MHP"/>
    <d v="2026-04-22T00:00:00"/>
    <x v="1"/>
    <x v="8"/>
    <s v="Spain"/>
    <s v="Ukraine"/>
    <s v="Export"/>
    <s v="Chornomorsk"/>
    <s v="Risoil-Ily"/>
  </r>
  <r>
    <s v="Mentor"/>
    <x v="2"/>
    <n v="6000"/>
    <s v="MHP"/>
    <d v="2026-04-22T00:00:00"/>
    <x v="1"/>
    <x v="8"/>
    <s v="France"/>
    <s v="Ukraine"/>
    <s v="Export"/>
    <s v="Chornomorsk"/>
    <s v="Risoil-Ily"/>
  </r>
  <r>
    <s v="Sms Carrera"/>
    <x v="1"/>
    <n v="27600"/>
    <s v="N/A"/>
    <d v="2026-04-22T00:00:00"/>
    <x v="1"/>
    <x v="8"/>
    <s v="Egypt"/>
    <s v="Ukraine"/>
    <s v="Export"/>
    <s v="Odesa"/>
    <s v="N/A"/>
  </r>
  <r>
    <s v="Bharat"/>
    <x v="2"/>
    <n v="25000"/>
    <s v="N/A"/>
    <d v="2026-04-23T00:00:00"/>
    <x v="1"/>
    <x v="8"/>
    <s v="France"/>
    <s v="Ukraine"/>
    <s v="Export"/>
    <s v="Pivdennyi"/>
    <s v="N/A"/>
  </r>
  <r>
    <s v="Bharat"/>
    <x v="2"/>
    <n v="6000"/>
    <s v="N/A"/>
    <d v="2026-04-23T00:00:00"/>
    <x v="1"/>
    <x v="8"/>
    <s v="France"/>
    <s v="Ukraine"/>
    <s v="Export"/>
    <s v="Chornomorsk"/>
    <s v="N/A"/>
  </r>
  <r>
    <s v="Rc Artemis"/>
    <x v="1"/>
    <n v="65000"/>
    <s v="N/A"/>
    <d v="2026-04-23T00:00:00"/>
    <x v="1"/>
    <x v="8"/>
    <s v="Spain"/>
    <s v="Ukraine"/>
    <s v="Export"/>
    <s v="Chornomorsk"/>
    <s v="N/A"/>
  </r>
  <r>
    <s v="Grain Way"/>
    <x v="1"/>
    <n v="21500"/>
    <s v="N/A"/>
    <d v="2026-04-24T00:00:00"/>
    <x v="1"/>
    <x v="8"/>
    <s v="Turkey"/>
    <s v="Ukraine"/>
    <s v="Export"/>
    <s v="Chornomorsk"/>
    <s v="Trans-Agro"/>
  </r>
  <r>
    <s v="Elvin Safarov"/>
    <x v="2"/>
    <n v="6100"/>
    <s v="Potoki"/>
    <d v="2026-04-24T00:00:00"/>
    <x v="1"/>
    <x v="8"/>
    <s v="Turkey"/>
    <s v="Ukraine"/>
    <s v="Export"/>
    <s v="Pivdennyi"/>
    <s v="Sunflower Terminal"/>
  </r>
  <r>
    <s v="Eslem"/>
    <x v="7"/>
    <n v="3000"/>
    <s v="N/A"/>
    <d v="2026-04-24T00:00:00"/>
    <x v="1"/>
    <x v="8"/>
    <s v="Italy"/>
    <s v="Ukraine"/>
    <s v="Export"/>
    <s v="Chornomorsk"/>
    <s v="N/A"/>
  </r>
  <r>
    <s v="Iokasti Gs"/>
    <x v="1"/>
    <n v="46135"/>
    <s v="N/A"/>
    <d v="2026-04-24T00:00:00"/>
    <x v="1"/>
    <x v="8"/>
    <s v="Israel"/>
    <s v="Ukraine"/>
    <s v="Export"/>
    <s v="Chornomorsk"/>
    <s v="N/A"/>
  </r>
  <r>
    <s v="South Spirit"/>
    <x v="1"/>
    <n v="25000"/>
    <s v="N/A"/>
    <d v="2026-04-24T00:00:00"/>
    <x v="1"/>
    <x v="8"/>
    <s v="N/A"/>
    <s v="Ukraine"/>
    <s v="Export"/>
    <s v="Chornomorsk"/>
    <s v="N/A"/>
  </r>
  <r>
    <s v="Fk Seham"/>
    <x v="5"/>
    <n v="7200"/>
    <s v="Gravita Invest"/>
    <d v="2026-04-25T00:00:00"/>
    <x v="1"/>
    <x v="8"/>
    <s v="N/A"/>
    <s v="Ukraine"/>
    <s v="Export"/>
    <s v="Izmail"/>
    <s v="N/A"/>
  </r>
  <r>
    <s v="Densa Derya"/>
    <x v="2"/>
    <n v="2500"/>
    <s v="Bunge"/>
    <d v="2026-04-26T00:00:00"/>
    <x v="1"/>
    <x v="8"/>
    <s v="Italy"/>
    <s v="Ukraine"/>
    <s v="Export"/>
    <s v="Odesa"/>
    <s v="Opctc"/>
  </r>
  <r>
    <s v="Densa Derya"/>
    <x v="2"/>
    <n v="5100"/>
    <s v="Bunge"/>
    <d v="2026-04-26T00:00:00"/>
    <x v="1"/>
    <x v="8"/>
    <s v="N/A"/>
    <s v="Ukraine"/>
    <s v="Export"/>
    <s v="Chornomorsk"/>
    <s v="N/A"/>
  </r>
  <r>
    <s v="Yu Ru"/>
    <x v="2"/>
    <n v="16000"/>
    <s v="Bunge"/>
    <d v="2026-04-26T00:00:00"/>
    <x v="1"/>
    <x v="8"/>
    <s v="Netherlands"/>
    <s v="Ukraine"/>
    <s v="Export"/>
    <s v="Odesa"/>
    <s v="Opctc"/>
  </r>
  <r>
    <s v="Stellar"/>
    <x v="2"/>
    <n v="5500"/>
    <s v="Agricompany-M, Ukrzernotrade Maks, Pivdenagrooiltrade"/>
    <d v="2026-04-26T00:00:00"/>
    <x v="1"/>
    <x v="8"/>
    <s v="Lebanon"/>
    <s v="Ukraine"/>
    <s v="Export"/>
    <s v="Izmail"/>
    <s v="N/A"/>
  </r>
  <r>
    <s v="Pigmi"/>
    <x v="1"/>
    <n v="33000"/>
    <s v="Kernel"/>
    <d v="2026-04-26T00:00:00"/>
    <x v="1"/>
    <x v="8"/>
    <s v="Saudi Arabia"/>
    <s v="Ukraine"/>
    <s v="Export"/>
    <s v="Chornomorsk"/>
    <s v="N/A"/>
  </r>
  <r>
    <s v="Lunara"/>
    <x v="1"/>
    <n v="30000"/>
    <s v="N/A"/>
    <d v="2026-04-26T00:00:00"/>
    <x v="1"/>
    <x v="8"/>
    <s v="Turkey"/>
    <s v="Ukraine"/>
    <s v="Export"/>
    <s v="Chornomorsk"/>
    <s v="N/A"/>
  </r>
  <r>
    <s v="Blue Chem"/>
    <x v="2"/>
    <n v="3500"/>
    <s v="Cargill"/>
    <d v="2026-04-27T00:00:00"/>
    <x v="1"/>
    <x v="8"/>
    <s v="Turkey"/>
    <s v="Ukraine"/>
    <s v="Export"/>
    <s v="Chornomorsk"/>
    <s v="Risoil-Ily"/>
  </r>
  <r>
    <s v="Wine Trader"/>
    <x v="2"/>
    <n v="5860"/>
    <s v="Kernel"/>
    <d v="2026-04-27T07:00:00"/>
    <x v="1"/>
    <x v="8"/>
    <s v="Italy"/>
    <s v="Ukraine"/>
    <s v="Export"/>
    <s v="Chornomorsk"/>
    <s v="Tgt"/>
  </r>
  <r>
    <s v="Seaven Voyager"/>
    <x v="2"/>
    <n v="3000"/>
    <s v="N/A"/>
    <d v="2026-04-28T00:00:00"/>
    <x v="1"/>
    <x v="8"/>
    <s v="Turkey"/>
    <s v="Ukraine"/>
    <s v="Export"/>
    <s v="Chornomorsk"/>
    <s v="Risoil-Ily"/>
  </r>
  <r>
    <s v="Laker 2"/>
    <x v="1"/>
    <n v="6500"/>
    <s v="N/A"/>
    <d v="2026-04-29T00:00:00"/>
    <x v="1"/>
    <x v="8"/>
    <s v="Cyprus"/>
    <s v="Ukraine"/>
    <s v="Export"/>
    <s v="Chornomorsk"/>
    <s v="Port Service"/>
  </r>
  <r>
    <s v="Nv Marlin"/>
    <x v="2"/>
    <n v="5850"/>
    <s v="MHP"/>
    <d v="2026-04-29T00:00:00"/>
    <x v="1"/>
    <x v="8"/>
    <s v="Spain"/>
    <s v="Ukraine"/>
    <s v="Export"/>
    <s v="Chornomorsk"/>
    <s v="Risoil-Ily"/>
  </r>
  <r>
    <s v="Moayad Y"/>
    <x v="4"/>
    <n v="22000"/>
    <s v="N/A"/>
    <d v="2026-04-30T00:00:00"/>
    <x v="1"/>
    <x v="8"/>
    <s v="Syria"/>
    <s v="Ukraine"/>
    <s v="Export"/>
    <s v="Chornomorsk"/>
    <s v="Chornomorsk Trade Port"/>
  </r>
  <r>
    <s v="Kaptan Veysel Vardal"/>
    <x v="2"/>
    <n v="6000"/>
    <s v="N/A"/>
    <d v="2026-04-30T00:00:00"/>
    <x v="1"/>
    <x v="8"/>
    <s v="Spain"/>
    <s v="Ukraine"/>
    <s v="Export"/>
    <s v="Chornomorsk"/>
    <s v="Risoil-Ily"/>
  </r>
  <r>
    <m/>
    <x v="23"/>
    <m/>
    <m/>
    <m/>
    <x v="2"/>
    <x v="9"/>
    <m/>
    <m/>
    <m/>
    <m/>
    <m/>
  </r>
</pivotCacheRecords>
</file>

<file path=xl/pivotCache/pivotCacheRecords7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s v="SPAR ARIES"/>
    <d v="2025-08-22T00:00:00"/>
    <x v="0"/>
    <n v="55"/>
    <x v="0"/>
    <x v="0"/>
    <x v="0"/>
  </r>
  <r>
    <x v="1"/>
    <s v="CARPE DIEM"/>
    <d v="2025-08-28T00:00:00"/>
    <x v="0"/>
    <s v="RVT"/>
    <x v="1"/>
    <x v="1"/>
    <x v="1"/>
  </r>
  <r>
    <x v="2"/>
    <s v="CLIPPER BARI-STAR"/>
    <d v="2025-09-01T00:00:00"/>
    <x v="0"/>
    <n v="33"/>
    <x v="0"/>
    <x v="2"/>
    <x v="1"/>
  </r>
  <r>
    <x v="3"/>
    <s v="TRANSMERIDIAN"/>
    <d v="2025-08-25T00:00:00"/>
    <x v="0"/>
    <n v="35"/>
    <x v="2"/>
    <x v="3"/>
    <x v="2"/>
  </r>
  <r>
    <x v="3"/>
    <s v="LADY SERRA"/>
    <d v="2025-09-05T00:00:00"/>
    <x v="0"/>
    <n v="30"/>
    <x v="0"/>
    <x v="4"/>
    <x v="3"/>
  </r>
  <r>
    <x v="1"/>
    <s v="ARKLOW SPRAY"/>
    <d v="2025-09-07T00:00:00"/>
    <x v="0"/>
    <s v="RVT"/>
    <x v="1"/>
    <x v="1"/>
    <x v="4"/>
  </r>
  <r>
    <x v="0"/>
    <s v="LIBERTY GRACE"/>
    <d v="2025-09-05T00:00:00"/>
    <x v="0"/>
    <n v="30"/>
    <x v="3"/>
    <x v="1"/>
    <x v="5"/>
  </r>
  <r>
    <x v="3"/>
    <s v="MANTA MELEK"/>
    <d v="2025-09-09T00:00:00"/>
    <x v="0"/>
    <s v="RVT"/>
    <x v="1"/>
    <x v="1"/>
    <x v="5"/>
  </r>
  <r>
    <x v="3"/>
    <s v="TEAM DREAM"/>
    <d v="2025-09-04T00:00:00"/>
    <x v="0"/>
    <n v="30"/>
    <x v="0"/>
    <x v="5"/>
    <x v="6"/>
  </r>
  <r>
    <x v="3"/>
    <s v="BLUE CECIL"/>
    <d v="2025-09-05T00:00:00"/>
    <x v="0"/>
    <n v="31"/>
    <x v="0"/>
    <x v="1"/>
    <x v="7"/>
  </r>
  <r>
    <x v="3"/>
    <s v="CENTURY EMERALD"/>
    <d v="2025-09-08T00:00:00"/>
    <x v="0"/>
    <n v="11"/>
    <x v="2"/>
    <x v="6"/>
    <x v="8"/>
  </r>
  <r>
    <x v="0"/>
    <s v="BONA"/>
    <d v="2025-09-14T00:00:00"/>
    <x v="0"/>
    <n v="33"/>
    <x v="0"/>
    <x v="5"/>
    <x v="9"/>
  </r>
  <r>
    <x v="1"/>
    <s v="NORD SANTIAGO"/>
    <d v="2025-09-01T00:00:00"/>
    <x v="0"/>
    <s v="RVT"/>
    <x v="1"/>
    <x v="1"/>
    <x v="9"/>
  </r>
  <r>
    <x v="3"/>
    <s v="PMS AUERHAHN"/>
    <d v="2025-09-17T00:00:00"/>
    <x v="0"/>
    <s v="RVT"/>
    <x v="1"/>
    <x v="7"/>
    <x v="10"/>
  </r>
  <r>
    <x v="3"/>
    <s v="AFRICAN CRATE"/>
    <d v="2025-09-20T00:00:00"/>
    <x v="0"/>
    <s v="RVT"/>
    <x v="1"/>
    <x v="1"/>
    <x v="11"/>
  </r>
  <r>
    <x v="1"/>
    <s v="BULK DESTINY"/>
    <d v="2025-08-25T00:00:00"/>
    <x v="0"/>
    <s v="RVT"/>
    <x v="1"/>
    <x v="1"/>
    <x v="12"/>
  </r>
  <r>
    <x v="3"/>
    <s v="ATHENA SAN (DOUBLE-BERTH)"/>
    <d v="2025-09-07T00:00:00"/>
    <x v="0"/>
    <n v="22"/>
    <x v="2"/>
    <x v="2"/>
    <x v="13"/>
  </r>
  <r>
    <x v="3"/>
    <s v="NORVIC SINGAPORE (DOUBLE-BERTH"/>
    <d v="2025-09-13T00:00:00"/>
    <x v="0"/>
    <s v="RVT"/>
    <x v="1"/>
    <x v="1"/>
    <x v="14"/>
  </r>
  <r>
    <x v="0"/>
    <s v="WECO TATI"/>
    <d v="2025-09-12T00:00:00"/>
    <x v="0"/>
    <n v="61"/>
    <x v="0"/>
    <x v="0"/>
    <x v="14"/>
  </r>
  <r>
    <x v="1"/>
    <s v="FEDERAL INDUS"/>
    <d v="2025-09-18T00:00:00"/>
    <x v="0"/>
    <s v="RVT"/>
    <x v="1"/>
    <x v="1"/>
    <x v="15"/>
  </r>
  <r>
    <x v="3"/>
    <s v="ATHENA SAN (DOUBLE-BERTH)"/>
    <d v="2025-09-07T00:00:00"/>
    <x v="0"/>
    <n v="22"/>
    <x v="2"/>
    <x v="2"/>
    <x v="16"/>
  </r>
  <r>
    <x v="3"/>
    <s v="NORVIC SINGAPORE (DOUBLE-BERTH)"/>
    <d v="2025-09-13T00:00:00"/>
    <x v="0"/>
    <s v="RVT"/>
    <x v="1"/>
    <x v="1"/>
    <x v="17"/>
  </r>
  <r>
    <x v="1"/>
    <s v="ARGYROULA GS"/>
    <d v="2025-09-27T00:00:00"/>
    <x v="0"/>
    <s v="RVT"/>
    <x v="1"/>
    <x v="8"/>
    <x v="18"/>
  </r>
  <r>
    <x v="0"/>
    <s v="R SKYWALKER"/>
    <d v="2025-09-18T00:00:00"/>
    <x v="0"/>
    <n v="30"/>
    <x v="3"/>
    <x v="1"/>
    <x v="18"/>
  </r>
  <r>
    <x v="0"/>
    <s v="UBC SANTOS"/>
    <d v="2025-09-27T00:00:00"/>
    <x v="0"/>
    <n v="30"/>
    <x v="0"/>
    <x v="5"/>
    <x v="19"/>
  </r>
  <r>
    <x v="2"/>
    <s v="DIONI.GR"/>
    <d v="2025-09-30T00:00:00"/>
    <x v="0"/>
    <n v="30"/>
    <x v="0"/>
    <x v="8"/>
    <x v="20"/>
  </r>
  <r>
    <x v="1"/>
    <s v="PICHON"/>
    <d v="2025-10-01T00:00:00"/>
    <x v="0"/>
    <s v="RVT"/>
    <x v="1"/>
    <x v="1"/>
    <x v="21"/>
  </r>
  <r>
    <x v="3"/>
    <s v="PERA"/>
    <d v="2025-09-23T00:00:00"/>
    <x v="0"/>
    <n v="32"/>
    <x v="4"/>
    <x v="1"/>
    <x v="21"/>
  </r>
  <r>
    <x v="3"/>
    <s v="ARKLOW SPRAY"/>
    <d v="2025-10-02T00:00:00"/>
    <x v="0"/>
    <s v="RVT"/>
    <x v="1"/>
    <x v="1"/>
    <x v="22"/>
  </r>
  <r>
    <x v="0"/>
    <s v="NORD NORFOLK"/>
    <d v="2025-09-29T00:00:00"/>
    <x v="0"/>
    <n v="55"/>
    <x v="0"/>
    <x v="1"/>
    <x v="22"/>
  </r>
  <r>
    <x v="2"/>
    <s v="EFE BOSPHORUS"/>
    <d v="2025-09-19T00:00:00"/>
    <x v="0"/>
    <n v="57"/>
    <x v="4"/>
    <x v="1"/>
    <x v="23"/>
  </r>
  <r>
    <x v="3"/>
    <s v="ORIENT TIDE"/>
    <d v="2025-10-05T00:00:00"/>
    <x v="0"/>
    <s v="RVT"/>
    <x v="1"/>
    <x v="1"/>
    <x v="24"/>
  </r>
  <r>
    <x v="2"/>
    <s v="CHRISTOS K"/>
    <d v="2025-09-29T00:00:00"/>
    <x v="0"/>
    <n v="57"/>
    <x v="4"/>
    <x v="9"/>
    <x v="25"/>
  </r>
  <r>
    <x v="3"/>
    <s v="NORVIC HOUSTON"/>
    <d v="2025-10-07T00:00:00"/>
    <x v="0"/>
    <s v="RVT"/>
    <x v="1"/>
    <x v="1"/>
    <x v="26"/>
  </r>
  <r>
    <x v="1"/>
    <s v="BULK PATIENCE"/>
    <d v="2025-09-25T00:00:00"/>
    <x v="0"/>
    <s v="RVT"/>
    <x v="1"/>
    <x v="1"/>
    <x v="26"/>
  </r>
  <r>
    <x v="4"/>
    <s v="CARLA C"/>
    <d v="2025-10-06T00:00:00"/>
    <x v="0"/>
    <n v="37"/>
    <x v="0"/>
    <x v="1"/>
    <x v="27"/>
  </r>
  <r>
    <x v="2"/>
    <s v="AGRAFA"/>
    <d v="2025-10-04T00:00:00"/>
    <x v="0"/>
    <s v="RVT"/>
    <x v="1"/>
    <x v="1"/>
    <x v="28"/>
  </r>
  <r>
    <x v="3"/>
    <s v="SIDER CARTAGENA"/>
    <d v="2025-10-10T00:00:00"/>
    <x v="0"/>
    <s v="RVT"/>
    <x v="1"/>
    <x v="1"/>
    <x v="29"/>
  </r>
  <r>
    <x v="2"/>
    <s v="CHILEAN BULK"/>
    <d v="2025-10-06T00:00:00"/>
    <x v="0"/>
    <s v="RVT"/>
    <x v="1"/>
    <x v="1"/>
    <x v="30"/>
  </r>
  <r>
    <x v="0"/>
    <s v="LOWLANDS PATRASCHE"/>
    <d v="2025-10-04T00:00:00"/>
    <x v="0"/>
    <n v="61"/>
    <x v="0"/>
    <x v="0"/>
    <x v="30"/>
  </r>
  <r>
    <x v="1"/>
    <s v="ANNIKA N"/>
    <d v="2025-10-08T00:00:00"/>
    <x v="0"/>
    <s v="RVT"/>
    <x v="1"/>
    <x v="1"/>
    <x v="30"/>
  </r>
  <r>
    <x v="3"/>
    <s v="LADY SERRA"/>
    <d v="2025-10-09T00:00:00"/>
    <x v="0"/>
    <s v="RVT"/>
    <x v="1"/>
    <x v="1"/>
    <x v="31"/>
  </r>
  <r>
    <x v="4"/>
    <s v="ARAUCARIA"/>
    <d v="2025-10-16T00:00:00"/>
    <x v="0"/>
    <n v="33"/>
    <x v="1"/>
    <x v="1"/>
    <x v="32"/>
  </r>
  <r>
    <x v="2"/>
    <s v="GENCO MADELEINE"/>
    <d v="2025-10-12T00:00:00"/>
    <x v="0"/>
    <n v="57"/>
    <x v="4"/>
    <x v="9"/>
    <x v="33"/>
  </r>
  <r>
    <x v="2"/>
    <s v="ECO"/>
    <d v="2025-10-15T00:00:00"/>
    <x v="0"/>
    <n v="57"/>
    <x v="4"/>
    <x v="10"/>
    <x v="34"/>
  </r>
  <r>
    <x v="1"/>
    <s v="NY SUNRISE"/>
    <d v="2025-10-16T00:00:00"/>
    <x v="0"/>
    <s v="RVT"/>
    <x v="1"/>
    <x v="1"/>
    <x v="35"/>
  </r>
  <r>
    <x v="0"/>
    <s v="MAKEDONIKOS"/>
    <d v="2025-10-14T00:00:00"/>
    <x v="0"/>
    <n v="55"/>
    <x v="4"/>
    <x v="0"/>
    <x v="36"/>
  </r>
  <r>
    <x v="3"/>
    <s v="RADIUS"/>
    <d v="2025-10-20T00:00:00"/>
    <x v="0"/>
    <n v="33"/>
    <x v="4"/>
    <x v="1"/>
    <x v="36"/>
  </r>
  <r>
    <x v="2"/>
    <s v="ARMIA KRAJOWA"/>
    <d v="2025-10-22T00:00:00"/>
    <x v="0"/>
    <s v="RVT"/>
    <x v="1"/>
    <x v="1"/>
    <x v="37"/>
  </r>
  <r>
    <x v="1"/>
    <s v="OSLO BULK 12"/>
    <d v="2025-10-22T00:00:00"/>
    <x v="0"/>
    <s v="RVT"/>
    <x v="1"/>
    <x v="1"/>
    <x v="38"/>
  </r>
  <r>
    <x v="4"/>
    <s v="ITHACA PATIENCE"/>
    <d v="2025-10-22T00:00:00"/>
    <x v="0"/>
    <n v="21"/>
    <x v="0"/>
    <x v="11"/>
    <x v="39"/>
  </r>
  <r>
    <x v="3"/>
    <s v="LILA"/>
    <d v="2025-10-21T00:00:00"/>
    <x v="0"/>
    <n v="55"/>
    <x v="4"/>
    <x v="10"/>
    <x v="40"/>
  </r>
  <r>
    <x v="2"/>
    <s v="IVORY GULL"/>
    <d v="2025-10-24T00:00:00"/>
    <x v="0"/>
    <s v="RVT"/>
    <x v="1"/>
    <x v="1"/>
    <x v="41"/>
  </r>
  <r>
    <x v="0"/>
    <s v="UBC TAKORADI"/>
    <d v="2025-10-14T00:00:00"/>
    <x v="0"/>
    <s v="RVT"/>
    <x v="1"/>
    <x v="1"/>
    <x v="42"/>
  </r>
  <r>
    <x v="3"/>
    <s v="CAPTAIN D"/>
    <d v="2025-10-27T00:00:00"/>
    <x v="0"/>
    <s v="RVT"/>
    <x v="1"/>
    <x v="1"/>
    <x v="42"/>
  </r>
  <r>
    <x v="4"/>
    <s v="ARAUCARIA"/>
    <d v="2025-10-18T00:00:00"/>
    <x v="0"/>
    <n v="33"/>
    <x v="1"/>
    <x v="1"/>
    <x v="43"/>
  </r>
  <r>
    <x v="3"/>
    <s v="KALLISTI"/>
    <d v="2025-10-30T00:00:00"/>
    <x v="0"/>
    <s v="RVT"/>
    <x v="1"/>
    <x v="1"/>
    <x v="44"/>
  </r>
  <r>
    <x v="2"/>
    <s v="TURICUM"/>
    <d v="2025-10-30T00:00:00"/>
    <x v="0"/>
    <s v="RVT"/>
    <x v="1"/>
    <x v="1"/>
    <x v="45"/>
  </r>
  <r>
    <x v="1"/>
    <s v="NAVA SOCRATES"/>
    <d v="2025-10-27T00:00:00"/>
    <x v="0"/>
    <s v="RVT"/>
    <x v="1"/>
    <x v="1"/>
    <x v="45"/>
  </r>
  <r>
    <x v="0"/>
    <s v="MAROUDIO"/>
    <d v="2025-10-25T00:00:00"/>
    <x v="0"/>
    <s v="RVT"/>
    <x v="1"/>
    <x v="1"/>
    <x v="45"/>
  </r>
  <r>
    <x v="3"/>
    <s v="GEM STAR"/>
    <d v="2025-11-04T00:00:00"/>
    <x v="0"/>
    <s v="RVT"/>
    <x v="1"/>
    <x v="3"/>
    <x v="46"/>
  </r>
  <r>
    <x v="2"/>
    <s v="ASL IRIS"/>
    <d v="2025-11-03T00:00:00"/>
    <x v="0"/>
    <s v="RVT"/>
    <x v="1"/>
    <x v="10"/>
    <x v="47"/>
  </r>
  <r>
    <x v="0"/>
    <s v="FEDERAL ILLIONOIS"/>
    <d v="2025-11-04T00:00:00"/>
    <x v="0"/>
    <n v="57"/>
    <x v="4"/>
    <x v="12"/>
    <x v="48"/>
  </r>
  <r>
    <x v="2"/>
    <s v="FASSA"/>
    <d v="2025-11-01T00:00:00"/>
    <x v="0"/>
    <s v="RVT"/>
    <x v="1"/>
    <x v="1"/>
    <x v="49"/>
  </r>
  <r>
    <x v="1"/>
    <s v="FEDERAL OSAKA"/>
    <d v="2025-11-04T00:00:00"/>
    <x v="0"/>
    <s v="RVT"/>
    <x v="1"/>
    <x v="1"/>
    <x v="49"/>
  </r>
  <r>
    <x v="4"/>
    <s v="MERLIN"/>
    <d v="2025-11-10T00:00:00"/>
    <x v="0"/>
    <s v="RVT"/>
    <x v="1"/>
    <x v="1"/>
    <x v="49"/>
  </r>
  <r>
    <x v="2"/>
    <s v="LIBERTY GLORY"/>
    <d v="2025-10-14T00:00:00"/>
    <x v="0"/>
    <s v="RVT"/>
    <x v="1"/>
    <x v="1"/>
    <x v="50"/>
  </r>
  <r>
    <x v="1"/>
    <s v="SOFIA"/>
    <d v="2025-11-11T00:00:00"/>
    <x v="0"/>
    <s v="RVT"/>
    <x v="1"/>
    <x v="1"/>
    <x v="50"/>
  </r>
  <r>
    <x v="3"/>
    <s v="IONA ISLAND"/>
    <d v="2025-11-04T00:00:00"/>
    <x v="0"/>
    <n v="33"/>
    <x v="5"/>
    <x v="5"/>
    <x v="51"/>
  </r>
  <r>
    <x v="2"/>
    <s v="LIGNUM GRID"/>
    <d v="2025-10-14T00:00:00"/>
    <x v="0"/>
    <s v="RVT"/>
    <x v="1"/>
    <x v="1"/>
    <x v="52"/>
  </r>
  <r>
    <x v="1"/>
    <s v="MERLIN"/>
    <d v="2025-11-16T00:00:00"/>
    <x v="0"/>
    <s v="RVT"/>
    <x v="1"/>
    <x v="1"/>
    <x v="53"/>
  </r>
  <r>
    <x v="3"/>
    <s v="NORD CHESAPEAKE"/>
    <d v="2025-11-12T00:00:00"/>
    <x v="0"/>
    <s v="RVT"/>
    <x v="1"/>
    <x v="1"/>
    <x v="54"/>
  </r>
  <r>
    <x v="1"/>
    <s v="YASA JASMINE"/>
    <d v="2025-11-19T00:00:00"/>
    <x v="0"/>
    <s v="RVT"/>
    <x v="1"/>
    <x v="1"/>
    <x v="55"/>
  </r>
  <r>
    <x v="0"/>
    <s v="EPIPHANIA"/>
    <d v="2025-11-12T00:00:00"/>
    <x v="0"/>
    <n v="63"/>
    <x v="4"/>
    <x v="10"/>
    <x v="55"/>
  </r>
  <r>
    <x v="3"/>
    <s v="LOWLANDS DIAMOND"/>
    <d v="2025-11-17T00:00:00"/>
    <x v="0"/>
    <n v="32"/>
    <x v="0"/>
    <x v="13"/>
    <x v="56"/>
  </r>
  <r>
    <x v="3"/>
    <s v="KYRA PANAGHIA (DOUBLE-BERTH)"/>
    <d v="2025-11-24T00:00:00"/>
    <x v="0"/>
    <n v="20"/>
    <x v="4"/>
    <x v="14"/>
    <x v="57"/>
  </r>
  <r>
    <x v="2"/>
    <s v="DRAWNO"/>
    <d v="2025-11-23T00:00:00"/>
    <x v="0"/>
    <s v="RVT"/>
    <x v="1"/>
    <x v="1"/>
    <x v="58"/>
  </r>
  <r>
    <x v="0"/>
    <s v="GENCO LADDEY"/>
    <d v="2025-11-20T00:00:00"/>
    <x v="0"/>
    <n v="53"/>
    <x v="0"/>
    <x v="7"/>
    <x v="59"/>
  </r>
  <r>
    <x v="2"/>
    <s v="KYRA PANAGHIA (DOUBLE-BERTH)"/>
    <d v="2025-11-24T00:00:00"/>
    <x v="0"/>
    <n v="25"/>
    <x v="4"/>
    <x v="14"/>
    <x v="60"/>
  </r>
  <r>
    <x v="3"/>
    <s v="MEDI TIRRENO (DOUBLE-BERTH)"/>
    <d v="2025-11-26T00:00:00"/>
    <x v="0"/>
    <s v="RVT"/>
    <x v="1"/>
    <x v="1"/>
    <x v="61"/>
  </r>
  <r>
    <x v="2"/>
    <s v="CHISE"/>
    <d v="2025-11-17T00:00:00"/>
    <x v="0"/>
    <s v="RVT"/>
    <x v="1"/>
    <x v="1"/>
    <x v="61"/>
  </r>
  <r>
    <x v="2"/>
    <s v="MEDI TIRRENO (DOUBLE-BERTH)"/>
    <d v="2025-11-26T00:00:00"/>
    <x v="0"/>
    <s v="RVT"/>
    <x v="1"/>
    <x v="1"/>
    <x v="62"/>
  </r>
  <r>
    <x v="0"/>
    <s v="BUNGO QUEEN"/>
    <d v="2025-11-30T00:00:00"/>
    <x v="0"/>
    <n v="67"/>
    <x v="3"/>
    <x v="15"/>
    <x v="63"/>
  </r>
  <r>
    <x v="3"/>
    <s v="GUARDIAN"/>
    <d v="2025-12-06T00:00:00"/>
    <x v="0"/>
    <n v="58"/>
    <x v="2"/>
    <x v="10"/>
    <x v="64"/>
  </r>
  <r>
    <x v="2"/>
    <s v="FALCON KIZUNA"/>
    <d v="2025-12-10T00:00:00"/>
    <x v="0"/>
    <s v="RVT"/>
    <x v="1"/>
    <x v="1"/>
    <x v="65"/>
  </r>
  <r>
    <x v="3"/>
    <s v="MARINA L"/>
    <d v="2025-12-08T00:00:00"/>
    <x v="0"/>
    <n v="27"/>
    <x v="0"/>
    <x v="5"/>
    <x v="66"/>
  </r>
  <r>
    <x v="2"/>
    <s v="TAN BINH 299"/>
    <d v="2025-12-11T00:00:00"/>
    <x v="0"/>
    <s v="RVT"/>
    <x v="1"/>
    <x v="1"/>
    <x v="67"/>
  </r>
  <r>
    <x v="1"/>
    <s v="BUNUN NOBLE"/>
    <d v="2025-12-14T00:00:00"/>
    <x v="0"/>
    <s v="RVT"/>
    <x v="1"/>
    <x v="1"/>
    <x v="68"/>
  </r>
  <r>
    <x v="3"/>
    <s v="STAR ISLAND"/>
    <d v="2025-12-15T00:00:00"/>
    <x v="0"/>
    <s v="RVT"/>
    <x v="1"/>
    <x v="1"/>
    <x v="69"/>
  </r>
  <r>
    <x v="1"/>
    <s v="GENCO CONSTELLATION"/>
    <d v="2025-12-23T00:00:00"/>
    <x v="0"/>
    <s v="RVT"/>
    <x v="1"/>
    <x v="1"/>
    <x v="70"/>
  </r>
  <r>
    <x v="3"/>
    <s v="AQUAGEMINI"/>
    <d v="2025-12-23T00:00:00"/>
    <x v="0"/>
    <s v="RVT"/>
    <x v="1"/>
    <x v="1"/>
    <x v="71"/>
  </r>
  <r>
    <x v="3"/>
    <s v="OREGON HARMONY"/>
    <d v="2025-12-21T00:00:00"/>
    <x v="0"/>
    <n v="33"/>
    <x v="0"/>
    <x v="2"/>
    <x v="71"/>
  </r>
  <r>
    <x v="0"/>
    <s v="HSL KENSINGTON"/>
    <d v="2025-12-15T00:00:00"/>
    <x v="0"/>
    <n v="66"/>
    <x v="3"/>
    <x v="15"/>
    <x v="71"/>
  </r>
  <r>
    <x v="1"/>
    <s v="SYMI"/>
    <d v="2025-12-24T00:00:00"/>
    <x v="0"/>
    <s v="RVT"/>
    <x v="3"/>
    <x v="1"/>
    <x v="72"/>
  </r>
  <r>
    <x v="2"/>
    <s v="BELLE CONFIDENCE"/>
    <d v="2025-12-21T00:00:00"/>
    <x v="0"/>
    <n v="35"/>
    <x v="0"/>
    <x v="5"/>
    <x v="72"/>
  </r>
  <r>
    <x v="3"/>
    <s v="AREOPAGUS"/>
    <d v="2025-12-24T00:00:00"/>
    <x v="0"/>
    <n v="55"/>
    <x v="4"/>
    <x v="1"/>
    <x v="73"/>
  </r>
  <r>
    <x v="1"/>
    <s v="BAI IZMIR"/>
    <d v="2025-12-31T00:00:00"/>
    <x v="0"/>
    <s v="RVT"/>
    <x v="1"/>
    <x v="1"/>
    <x v="74"/>
  </r>
  <r>
    <x v="2"/>
    <s v="DEVBULK BEGUM"/>
    <d v="2025-01-02T00:00:00"/>
    <x v="0"/>
    <s v="RVT"/>
    <x v="1"/>
    <x v="1"/>
    <x v="75"/>
  </r>
  <r>
    <x v="0"/>
    <s v="DORIC SHOGUN"/>
    <d v="2025-12-30T00:00:00"/>
    <x v="0"/>
    <n v="61"/>
    <x v="3"/>
    <x v="15"/>
    <x v="75"/>
  </r>
  <r>
    <x v="3"/>
    <s v="JASMINA D"/>
    <d v="2025-12-20T00:00:00"/>
    <x v="0"/>
    <n v="30"/>
    <x v="0"/>
    <x v="1"/>
    <x v="76"/>
  </r>
  <r>
    <x v="2"/>
    <s v="HARMONY"/>
    <d v="2025-12-23T00:00:00"/>
    <x v="0"/>
    <s v="RVT"/>
    <x v="1"/>
    <x v="1"/>
    <x v="77"/>
  </r>
  <r>
    <x v="1"/>
    <s v="COOL BREEZE"/>
    <d v="2025-12-25T00:00:00"/>
    <x v="0"/>
    <n v="31"/>
    <x v="3"/>
    <x v="1"/>
    <x v="78"/>
  </r>
  <r>
    <x v="3"/>
    <s v="BUNUN NOBLE"/>
    <d v="2026-01-06T00:00:00"/>
    <x v="0"/>
    <s v="RVT"/>
    <x v="1"/>
    <x v="1"/>
    <x v="78"/>
  </r>
  <r>
    <x v="0"/>
    <s v="TAYGETUS"/>
    <d v="2026-01-01T00:00:00"/>
    <x v="0"/>
    <n v="66"/>
    <x v="3"/>
    <x v="15"/>
    <x v="78"/>
  </r>
  <r>
    <x v="2"/>
    <s v="UBC THESSALONIKI"/>
    <d v="2026-01-12T00:00:00"/>
    <x v="0"/>
    <n v="28"/>
    <x v="0"/>
    <x v="5"/>
    <x v="79"/>
  </r>
  <r>
    <x v="0"/>
    <s v="HSL CHICAGO"/>
    <d v="2026-01-09T00:00:00"/>
    <x v="0"/>
    <n v="60"/>
    <x v="3"/>
    <x v="15"/>
    <x v="79"/>
  </r>
  <r>
    <x v="1"/>
    <s v="LAKMOS"/>
    <d v="2026-01-08T00:00:00"/>
    <x v="0"/>
    <s v="RVT"/>
    <x v="1"/>
    <x v="1"/>
    <x v="80"/>
  </r>
  <r>
    <x v="2"/>
    <s v="THALIS"/>
    <d v="2026-01-11T00:00:00"/>
    <x v="0"/>
    <n v="35"/>
    <x v="2"/>
    <x v="1"/>
    <x v="81"/>
  </r>
  <r>
    <x v="0"/>
    <s v="KING LOONG"/>
    <d v="2026-01-12T00:00:00"/>
    <x v="0"/>
    <n v="66"/>
    <x v="3"/>
    <x v="15"/>
    <x v="82"/>
  </r>
  <r>
    <x v="3"/>
    <s v="MEL GRACE (DOUBLE-BERTH)"/>
    <d v="2026-01-11T00:00:00"/>
    <x v="0"/>
    <s v="RVT"/>
    <x v="0"/>
    <x v="1"/>
    <x v="83"/>
  </r>
  <r>
    <x v="1"/>
    <s v="ELLAN MANX"/>
    <d v="2026-01-14T00:00:00"/>
    <x v="0"/>
    <s v="RVT"/>
    <x v="1"/>
    <x v="1"/>
    <x v="83"/>
  </r>
  <r>
    <x v="2"/>
    <s v="DESERT LION"/>
    <d v="2026-01-09T00:00:00"/>
    <x v="0"/>
    <n v="24"/>
    <x v="0"/>
    <x v="1"/>
    <x v="84"/>
  </r>
  <r>
    <x v="1"/>
    <s v="ALEXANDRA KPN"/>
    <d v="2026-01-21T00:00:00"/>
    <x v="0"/>
    <s v="RVT"/>
    <x v="1"/>
    <x v="1"/>
    <x v="85"/>
  </r>
  <r>
    <x v="3"/>
    <s v="JEWEL OF SHINAS"/>
    <d v="2026-01-18T00:00:00"/>
    <x v="0"/>
    <n v="30"/>
    <x v="0"/>
    <x v="1"/>
    <x v="86"/>
  </r>
  <r>
    <x v="0"/>
    <s v="MP ULTRAMAX 2 (DOUBLE-BERTH)"/>
    <d v="2026-01-15T00:00:00"/>
    <x v="0"/>
    <s v="RVT"/>
    <x v="0"/>
    <x v="0"/>
    <x v="87"/>
  </r>
  <r>
    <x v="2"/>
    <s v="MEL GRACE (DOUBLE-BERTH)"/>
    <d v="2026-01-11T00:00:00"/>
    <x v="0"/>
    <s v="RVT"/>
    <x v="0"/>
    <x v="1"/>
    <x v="88"/>
  </r>
  <r>
    <x v="1"/>
    <s v="ICARIAN SPIRE"/>
    <d v="2026-01-24T00:00:00"/>
    <x v="0"/>
    <s v="RVT"/>
    <x v="1"/>
    <x v="1"/>
    <x v="88"/>
  </r>
  <r>
    <x v="3"/>
    <s v="NORVIC SINGAPORE"/>
    <d v="2026-01-21T00:00:00"/>
    <x v="0"/>
    <n v="30"/>
    <x v="0"/>
    <x v="1"/>
    <x v="89"/>
  </r>
  <r>
    <x v="2"/>
    <s v="KAMBOS"/>
    <d v="2026-01-21T00:00:00"/>
    <x v="0"/>
    <n v="33"/>
    <x v="2"/>
    <x v="5"/>
    <x v="90"/>
  </r>
  <r>
    <x v="0"/>
    <s v="JIA DA"/>
    <d v="2026-01-22T00:00:00"/>
    <x v="0"/>
    <n v="66"/>
    <x v="3"/>
    <x v="15"/>
    <x v="90"/>
  </r>
  <r>
    <x v="3"/>
    <s v="AP KUPARI"/>
    <d v="2026-01-22T00:00:00"/>
    <x v="0"/>
    <n v="31"/>
    <x v="0"/>
    <x v="16"/>
    <x v="91"/>
  </r>
  <r>
    <x v="0"/>
    <s v="MP ULTRAMAX 2 (DOUBLE-BERTH)"/>
    <d v="2026-01-15T00:00:00"/>
    <x v="0"/>
    <s v="RVT"/>
    <x v="0"/>
    <x v="0"/>
    <x v="92"/>
  </r>
  <r>
    <x v="2"/>
    <s v="KEN UN"/>
    <d v="2026-01-27T00:00:00"/>
    <x v="0"/>
    <n v="32"/>
    <x v="0"/>
    <x v="1"/>
    <x v="93"/>
  </r>
  <r>
    <x v="1"/>
    <s v="DORO (DOUBLE-BERTH)"/>
    <d v="2026-01-28T00:00:00"/>
    <x v="0"/>
    <s v="RVT"/>
    <x v="1"/>
    <x v="1"/>
    <x v="93"/>
  </r>
  <r>
    <x v="2"/>
    <s v="LAOURA"/>
    <d v="2026-02-03T00:00:00"/>
    <x v="0"/>
    <n v="36"/>
    <x v="1"/>
    <x v="1"/>
    <x v="94"/>
  </r>
  <r>
    <x v="3"/>
    <s v="UBC TAKORADI"/>
    <d v="2026-01-27T00:00:00"/>
    <x v="0"/>
    <n v="30"/>
    <x v="2"/>
    <x v="5"/>
    <x v="95"/>
  </r>
  <r>
    <x v="2"/>
    <s v="DORO (DOUBLE-BERTH)"/>
    <d v="2026-01-28T00:00:00"/>
    <x v="0"/>
    <s v="RVT"/>
    <x v="1"/>
    <x v="1"/>
    <x v="95"/>
  </r>
  <r>
    <x v="0"/>
    <s v="VIBEKE IRIS"/>
    <d v="2026-01-27T00:00:00"/>
    <x v="0"/>
    <n v="66"/>
    <x v="3"/>
    <x v="15"/>
    <x v="96"/>
  </r>
  <r>
    <x v="1"/>
    <s v="OCEANLADY"/>
    <d v="2026-02-02T00:00:00"/>
    <x v="0"/>
    <s v="RVT"/>
    <x v="1"/>
    <x v="1"/>
    <x v="96"/>
  </r>
  <r>
    <x v="2"/>
    <s v="BERGE HALLASAN"/>
    <d v="2026-02-01T00:00:00"/>
    <x v="0"/>
    <n v="33"/>
    <x v="2"/>
    <x v="1"/>
    <x v="97"/>
  </r>
  <r>
    <x v="0"/>
    <s v="NORSE PROGRESS"/>
    <d v="2026-01-30T00:00:00"/>
    <x v="0"/>
    <n v="58"/>
    <x v="3"/>
    <x v="15"/>
    <x v="98"/>
  </r>
  <r>
    <x v="3"/>
    <s v="ORCINUS"/>
    <d v="2026-02-07T00:00:00"/>
    <x v="0"/>
    <n v="17"/>
    <x v="0"/>
    <x v="1"/>
    <x v="99"/>
  </r>
  <r>
    <x v="3"/>
    <s v="QC PUNNY"/>
    <d v="2026-01-30T00:00:00"/>
    <x v="0"/>
    <n v="47"/>
    <x v="0"/>
    <x v="1"/>
    <x v="100"/>
  </r>
  <r>
    <x v="2"/>
    <s v="METSOVO"/>
    <d v="2026-02-02T00:00:00"/>
    <x v="0"/>
    <n v="60"/>
    <x v="3"/>
    <x v="1"/>
    <x v="101"/>
  </r>
  <r>
    <x v="3"/>
    <s v="DEVBULK BEGUM"/>
    <d v="2026-02-07T00:00:00"/>
    <x v="0"/>
    <n v="30"/>
    <x v="0"/>
    <x v="1"/>
    <x v="101"/>
  </r>
  <r>
    <x v="1"/>
    <s v="THOR NIRAMIT"/>
    <d v="2026-02-02T00:00:00"/>
    <x v="0"/>
    <s v="RVT"/>
    <x v="1"/>
    <x v="1"/>
    <x v="102"/>
  </r>
  <r>
    <x v="0"/>
    <s v="STAR MONA"/>
    <d v="2026-01-26T00:00:00"/>
    <x v="0"/>
    <n v="66"/>
    <x v="3"/>
    <x v="15"/>
    <x v="103"/>
  </r>
  <r>
    <x v="3"/>
    <s v="NAVI LYRA"/>
    <d v="2026-02-05T00:00:00"/>
    <x v="0"/>
    <n v="30"/>
    <x v="2"/>
    <x v="5"/>
    <x v="104"/>
  </r>
  <r>
    <x v="1"/>
    <s v="TOMINI SAKURA"/>
    <d v="2026-02-11T00:00:00"/>
    <x v="0"/>
    <s v="RVT"/>
    <x v="1"/>
    <x v="1"/>
    <x v="105"/>
  </r>
  <r>
    <x v="3"/>
    <s v="NORDORINOCO"/>
    <d v="2026-02-07T00:00:00"/>
    <x v="0"/>
    <n v="32"/>
    <x v="0"/>
    <x v="1"/>
    <x v="105"/>
  </r>
  <r>
    <x v="3"/>
    <s v="QC PUNNY"/>
    <d v="2026-02-10T00:00:00"/>
    <x v="0"/>
    <s v="RVT"/>
    <x v="1"/>
    <x v="1"/>
    <x v="106"/>
  </r>
  <r>
    <x v="0"/>
    <s v="SAKIZAYA POWER"/>
    <d v="2026-02-01T00:00:00"/>
    <x v="0"/>
    <n v="66"/>
    <x v="3"/>
    <x v="15"/>
    <x v="106"/>
  </r>
  <r>
    <x v="3"/>
    <s v="LUNAR STAR 1"/>
    <d v="2026-02-15T00:00:00"/>
    <x v="0"/>
    <n v="33"/>
    <x v="2"/>
    <x v="17"/>
    <x v="107"/>
  </r>
  <r>
    <x v="0"/>
    <s v="AQUATAURUS"/>
    <d v="2026-02-09T00:00:00"/>
    <x v="0"/>
    <n v="58"/>
    <x v="3"/>
    <x v="1"/>
    <x v="108"/>
  </r>
  <r>
    <x v="3"/>
    <s v="AFRICAN FINFOOT"/>
    <d v="2026-02-21T00:00:00"/>
    <x v="0"/>
    <n v="33"/>
    <x v="0"/>
    <x v="1"/>
    <x v="109"/>
  </r>
  <r>
    <x v="2"/>
    <s v="EQUINOX SOFRANO"/>
    <d v="2026-02-16T00:00:00"/>
    <x v="0"/>
    <n v="55"/>
    <x v="3"/>
    <x v="1"/>
    <x v="110"/>
  </r>
  <r>
    <x v="1"/>
    <s v="OCEAN BRIGHT"/>
    <d v="2026-02-16T00:00:00"/>
    <x v="0"/>
    <s v="RVT"/>
    <x v="1"/>
    <x v="1"/>
    <x v="110"/>
  </r>
  <r>
    <x v="1"/>
    <s v="BONA"/>
    <d v="2026-02-14T00:00:00"/>
    <x v="0"/>
    <s v="RVT"/>
    <x v="1"/>
    <x v="1"/>
    <x v="111"/>
  </r>
  <r>
    <x v="0"/>
    <s v="BRILLIANT KNIGHT"/>
    <d v="2026-02-07T00:00:00"/>
    <x v="0"/>
    <n v="70"/>
    <x v="3"/>
    <x v="1"/>
    <x v="112"/>
  </r>
  <r>
    <x v="2"/>
    <s v="DEVBULK ALARA "/>
    <d v="2026-02-24T00:00:00"/>
    <x v="0"/>
    <n v="30"/>
    <x v="0"/>
    <x v="5"/>
    <x v="113"/>
  </r>
  <r>
    <x v="3"/>
    <s v="BERGE HALLASAN"/>
    <d v="2026-02-20T00:00:00"/>
    <x v="0"/>
    <n v="30"/>
    <x v="6"/>
    <x v="1"/>
    <x v="114"/>
  </r>
  <r>
    <x v="0"/>
    <s v="SHANDONG XIN XING"/>
    <d v="2026-02-14T00:00:00"/>
    <x v="0"/>
    <n v="68"/>
    <x v="3"/>
    <x v="15"/>
    <x v="114"/>
  </r>
  <r>
    <x v="2"/>
    <s v="ASAHI OCEAN"/>
    <d v="2026-02-25T00:00:00"/>
    <x v="0"/>
    <n v="31"/>
    <x v="0"/>
    <x v="18"/>
    <x v="115"/>
  </r>
  <r>
    <x v="1"/>
    <s v="ODYSSEAS"/>
    <d v="2026-02-28T00:00:00"/>
    <x v="0"/>
    <n v="35"/>
    <x v="0"/>
    <x v="1"/>
    <x v="116"/>
  </r>
  <r>
    <x v="0"/>
    <s v="CPT STEFANOS M"/>
    <d v="2026-02-14T00:00:00"/>
    <x v="0"/>
    <n v="66"/>
    <x v="3"/>
    <x v="15"/>
    <x v="117"/>
  </r>
  <r>
    <x v="3"/>
    <s v="UBC TILBURY"/>
    <d v="2026-02-22T00:00:00"/>
    <x v="0"/>
    <n v="35"/>
    <x v="7"/>
    <x v="5"/>
    <x v="118"/>
  </r>
  <r>
    <x v="2"/>
    <s v="HSL PERTH"/>
    <d v="2026-02-24T00:00:00"/>
    <x v="0"/>
    <n v="57"/>
    <x v="0"/>
    <x v="0"/>
    <x v="119"/>
  </r>
  <r>
    <x v="1"/>
    <s v="PAN HARVEST"/>
    <d v="2026-02-27T00:00:00"/>
    <x v="0"/>
    <n v="53"/>
    <x v="3"/>
    <x v="1"/>
    <x v="120"/>
  </r>
  <r>
    <x v="3"/>
    <s v="TOMINI PAMPERO"/>
    <d v="2026-02-28T00:00:00"/>
    <x v="0"/>
    <n v="33"/>
    <x v="0"/>
    <x v="1"/>
    <x v="121"/>
  </r>
  <r>
    <x v="3"/>
    <s v="FLORA K"/>
    <d v="2026-02-27T00:00:00"/>
    <x v="0"/>
    <n v="33"/>
    <x v="0"/>
    <x v="1"/>
    <x v="122"/>
  </r>
  <r>
    <x v="1"/>
    <s v="OSLO BULK 3"/>
    <d v="2026-03-06T00:00:00"/>
    <x v="0"/>
    <s v="RVT"/>
    <x v="1"/>
    <x v="1"/>
    <x v="122"/>
  </r>
  <r>
    <x v="0"/>
    <s v="AMALIA"/>
    <d v="2026-02-20T00:00:00"/>
    <x v="0"/>
    <n v="66"/>
    <x v="3"/>
    <x v="15"/>
    <x v="122"/>
  </r>
  <r>
    <x v="2"/>
    <s v="LIVADI"/>
    <d v="2026-03-06T00:00:00"/>
    <x v="0"/>
    <n v="31"/>
    <x v="0"/>
    <x v="8"/>
    <x v="123"/>
  </r>
  <r>
    <x v="2"/>
    <s v="SIDER MOMPOX"/>
    <d v="2026-03-08T00:00:00"/>
    <x v="0"/>
    <n v="12"/>
    <x v="0"/>
    <x v="1"/>
    <x v="124"/>
  </r>
  <r>
    <x v="0"/>
    <s v="SEA CREDENCE"/>
    <d v="2026-03-02T00:00:00"/>
    <x v="0"/>
    <n v="66"/>
    <x v="3"/>
    <x v="15"/>
    <x v="124"/>
  </r>
  <r>
    <x v="0"/>
    <s v="STAHLA"/>
    <d v="2026-03-03T00:00:00"/>
    <x v="0"/>
    <n v="68"/>
    <x v="3"/>
    <x v="1"/>
    <x v="125"/>
  </r>
  <r>
    <x v="2"/>
    <s v="LIBERTY GRACE"/>
    <d v="2026-03-11T00:00:00"/>
    <x v="0"/>
    <s v="RVT"/>
    <x v="1"/>
    <x v="1"/>
    <x v="125"/>
  </r>
  <r>
    <x v="0"/>
    <s v="BULKER BEE 10"/>
    <d v="2026-02-21T00:00:00"/>
    <x v="0"/>
    <n v="7"/>
    <x v="0"/>
    <x v="8"/>
    <x v="126"/>
  </r>
  <r>
    <x v="2"/>
    <s v="PACIFIC CONSTANT"/>
    <d v="2026-03-16T00:00:00"/>
    <x v="0"/>
    <n v="57"/>
    <x v="3"/>
    <x v="1"/>
    <x v="127"/>
  </r>
  <r>
    <x v="1"/>
    <s v="STAR FAIRFIELD"/>
    <d v="2026-02-26T00:00:00"/>
    <x v="0"/>
    <n v="52"/>
    <x v="0"/>
    <x v="1"/>
    <x v="127"/>
  </r>
  <r>
    <x v="0"/>
    <s v="JOSCO MINGZHOU"/>
    <d v="2026-02-22T00:00:00"/>
    <x v="0"/>
    <n v="59"/>
    <x v="3"/>
    <x v="1"/>
    <x v="128"/>
  </r>
  <r>
    <x v="3"/>
    <s v="GREAT 61"/>
    <d v="2026-03-17T00:00:00"/>
    <x v="0"/>
    <n v="51"/>
    <x v="8"/>
    <x v="1"/>
    <x v="129"/>
  </r>
  <r>
    <x v="3"/>
    <s v="CL GANJIANG"/>
    <d v="2026-03-19T00:00:00"/>
    <x v="0"/>
    <n v="43"/>
    <x v="0"/>
    <x v="1"/>
    <x v="130"/>
  </r>
  <r>
    <x v="0"/>
    <s v="OINOUSSIAN COURAGE"/>
    <d v="2026-02-28T00:00:00"/>
    <x v="0"/>
    <n v="66"/>
    <x v="3"/>
    <x v="15"/>
    <x v="130"/>
  </r>
  <r>
    <x v="2"/>
    <s v="SEACON TOKYO"/>
    <d v="2026-03-17T00:00:00"/>
    <x v="0"/>
    <n v="57"/>
    <x v="3"/>
    <x v="1"/>
    <x v="131"/>
  </r>
  <r>
    <x v="1"/>
    <s v="C.L. JUDY"/>
    <d v="2026-03-07T00:00:00"/>
    <x v="0"/>
    <n v="53"/>
    <x v="3"/>
    <x v="1"/>
    <x v="131"/>
  </r>
  <r>
    <x v="1"/>
    <s v="CALLIO"/>
    <d v="2026-03-09T00:00:00"/>
    <x v="0"/>
    <n v="18"/>
    <x v="0"/>
    <x v="1"/>
    <x v="132"/>
  </r>
  <r>
    <x v="2"/>
    <s v="SUPRA MONARCH"/>
    <d v="2026-03-21T00:00:00"/>
    <x v="0"/>
    <n v="53"/>
    <x v="0"/>
    <x v="5"/>
    <x v="133"/>
  </r>
  <r>
    <x v="3"/>
    <s v="UBC TARRAGONA"/>
    <d v="2026-03-27T00:00:00"/>
    <x v="0"/>
    <s v="RVT"/>
    <x v="1"/>
    <x v="1"/>
    <x v="133"/>
  </r>
  <r>
    <x v="1"/>
    <s v="ITHACA PATIENCE"/>
    <d v="2026-03-04T00:00:00"/>
    <x v="0"/>
    <n v="30"/>
    <x v="0"/>
    <x v="2"/>
    <x v="134"/>
  </r>
  <r>
    <x v="2"/>
    <s v="MEDI TIRRENO"/>
    <d v="2026-03-23T00:00:00"/>
    <x v="0"/>
    <n v="58"/>
    <x v="3"/>
    <x v="1"/>
    <x v="135"/>
  </r>
  <r>
    <x v="0"/>
    <s v="SAKIZAYA QUEEN"/>
    <d v="2026-03-08T00:00:00"/>
    <x v="0"/>
    <n v="66"/>
    <x v="3"/>
    <x v="1"/>
    <x v="135"/>
  </r>
  <r>
    <x v="1"/>
    <s v="SPRING JASMINE (DOUBLE-BERTH)"/>
    <d v="2026-03-20T00:00:00"/>
    <x v="0"/>
    <s v="RVT"/>
    <x v="1"/>
    <x v="1"/>
    <x v="136"/>
  </r>
  <r>
    <x v="2"/>
    <s v="DESERT MOON"/>
    <d v="2026-03-26T00:00:00"/>
    <x v="0"/>
    <s v="RVT"/>
    <x v="1"/>
    <x v="1"/>
    <x v="137"/>
  </r>
  <r>
    <x v="3"/>
    <s v="LACTA"/>
    <d v="2026-03-19T00:00:00"/>
    <x v="0"/>
    <n v="45"/>
    <x v="2"/>
    <x v="1"/>
    <x v="137"/>
  </r>
  <r>
    <x v="0"/>
    <s v="MELIA"/>
    <d v="2026-03-14T00:00:00"/>
    <x v="0"/>
    <n v="66"/>
    <x v="3"/>
    <x v="15"/>
    <x v="137"/>
  </r>
  <r>
    <x v="3"/>
    <s v="BALSA 91"/>
    <d v="2026-03-27T00:00:00"/>
    <x v="0"/>
    <n v="7"/>
    <x v="2"/>
    <x v="19"/>
    <x v="138"/>
  </r>
  <r>
    <x v="1"/>
    <s v="FENG LI HAI"/>
    <d v="2026-04-06T00:00:00"/>
    <x v="0"/>
    <s v="RVT"/>
    <x v="1"/>
    <x v="1"/>
    <x v="139"/>
  </r>
  <r>
    <x v="0"/>
    <s v="ISMENE"/>
    <d v="2026-03-15T00:00:00"/>
    <x v="0"/>
    <n v="63"/>
    <x v="3"/>
    <x v="15"/>
    <x v="140"/>
  </r>
  <r>
    <x v="2"/>
    <s v="AMIS POWER"/>
    <d v="2026-04-03T00:00:00"/>
    <x v="0"/>
    <n v="55"/>
    <x v="3"/>
    <x v="1"/>
    <x v="140"/>
  </r>
  <r>
    <x v="3"/>
    <s v="AFRICAN JUNIPER"/>
    <d v="2026-04-08T00:00:00"/>
    <x v="0"/>
    <n v="17"/>
    <x v="0"/>
    <x v="1"/>
    <x v="140"/>
  </r>
  <r>
    <x v="1"/>
    <s v="SPRING JASMINE (DOUBLE-BERTH)"/>
    <d v="2026-03-20T00:00:00"/>
    <x v="0"/>
    <s v="RVT"/>
    <x v="1"/>
    <x v="1"/>
    <x v="141"/>
  </r>
  <r>
    <x v="3"/>
    <s v="LAPIS LAZULI"/>
    <d v="2026-04-13T00:00:00"/>
    <x v="0"/>
    <n v="20"/>
    <x v="0"/>
    <x v="6"/>
    <x v="142"/>
  </r>
  <r>
    <x v="2"/>
    <s v="SARITA NAREE"/>
    <d v="2026-03-29T00:00:00"/>
    <x v="0"/>
    <n v="55"/>
    <x v="2"/>
    <x v="1"/>
    <x v="143"/>
  </r>
  <r>
    <x v="1"/>
    <s v="OCEAN BAO"/>
    <d v="2026-04-08T00:00:00"/>
    <x v="0"/>
    <s v="RVT"/>
    <x v="1"/>
    <x v="1"/>
    <x v="144"/>
  </r>
  <r>
    <x v="0"/>
    <s v="CAPTAIN DIMITRIS"/>
    <d v="2026-04-07T00:00:00"/>
    <x v="0"/>
    <n v="60"/>
    <x v="3"/>
    <x v="15"/>
    <x v="145"/>
  </r>
  <r>
    <x v="3"/>
    <s v="UBC TAKORADI"/>
    <d v="2026-04-12T00:00:00"/>
    <x v="0"/>
    <n v="35"/>
    <x v="2"/>
    <x v="5"/>
    <x v="145"/>
  </r>
  <r>
    <x v="2"/>
    <s v="BIG GLORY"/>
    <d v="2026-04-14T00:00:00"/>
    <x v="0"/>
    <s v="RVT"/>
    <x v="1"/>
    <x v="1"/>
    <x v="146"/>
  </r>
  <r>
    <x v="3"/>
    <s v="SUMATRA"/>
    <d v="2026-04-20T00:00:00"/>
    <x v="0"/>
    <n v="32"/>
    <x v="2"/>
    <x v="1"/>
    <x v="147"/>
  </r>
  <r>
    <x v="1"/>
    <s v="PRINCESS MARGO (DOUBLE-BERTH)"/>
    <d v="2026-04-03T00:00:00"/>
    <x v="1"/>
    <s v="RVT"/>
    <x v="1"/>
    <x v="1"/>
    <x v="147"/>
  </r>
  <r>
    <x v="1"/>
    <s v="KARLINO"/>
    <d v="2026-04-01T00:00:00"/>
    <x v="0"/>
    <n v="30"/>
    <x v="0"/>
    <x v="2"/>
    <x v="148"/>
  </r>
  <r>
    <x v="0"/>
    <s v="GENCO ENTERPRISE"/>
    <d v="2026-04-13T00:00:00"/>
    <x v="0"/>
    <n v="60"/>
    <x v="3"/>
    <x v="15"/>
    <x v="149"/>
  </r>
  <r>
    <x v="1"/>
    <s v="PRINCESS MARGO (DOUBLE-BERTH)"/>
    <d v="2026-04-03T00:00:00"/>
    <x v="0"/>
    <s v="RVT"/>
    <x v="1"/>
    <x v="1"/>
    <x v="150"/>
  </r>
  <r>
    <x v="0"/>
    <s v="UBC SALERNO"/>
    <d v="2026-04-19T00:00:00"/>
    <x v="0"/>
    <n v="30"/>
    <x v="0"/>
    <x v="5"/>
    <x v="151"/>
  </r>
  <r>
    <x v="1"/>
    <s v="FASSA"/>
    <d v="2026-04-05T00:00:00"/>
    <x v="0"/>
    <s v="RVT"/>
    <x v="1"/>
    <x v="1"/>
    <x v="152"/>
  </r>
  <r>
    <x v="1"/>
    <s v="HANZE GENDT"/>
    <d v="2026-05-05T00:00:00"/>
    <x v="0"/>
    <s v="RVT"/>
    <x v="1"/>
    <x v="1"/>
    <x v="153"/>
  </r>
  <r>
    <x v="0"/>
    <s v="COPENHAGEN COMMERCE"/>
    <d v="2026-04-13T00:00:00"/>
    <x v="0"/>
    <n v="60"/>
    <x v="3"/>
    <x v="15"/>
    <x v="154"/>
  </r>
  <r>
    <x v="0"/>
    <s v="OSLO PACIFIC"/>
    <d v="2026-04-30T00:00:00"/>
    <x v="0"/>
    <n v="12"/>
    <x v="0"/>
    <x v="8"/>
    <x v="155"/>
  </r>
  <r>
    <x v="3"/>
    <s v="OCEAN CROWN"/>
    <d v="2026-05-13T00:00:00"/>
    <x v="0"/>
    <n v="30"/>
    <x v="0"/>
    <x v="11"/>
    <x v="156"/>
  </r>
  <r>
    <x v="2"/>
    <s v="TOMINI PROSPERITY"/>
    <d v="2026-05-07T00:00:00"/>
    <x v="0"/>
    <n v="55"/>
    <x v="2"/>
    <x v="1"/>
    <x v="157"/>
  </r>
  <r>
    <x v="0"/>
    <s v="OCCITAN LISTRAC"/>
    <d v="2026-04-30T00:00:00"/>
    <x v="0"/>
    <n v="27"/>
    <x v="0"/>
    <x v="11"/>
    <x v="157"/>
  </r>
  <r>
    <x v="3"/>
    <s v="S-BOUND"/>
    <d v="2026-05-15T00:00:00"/>
    <x v="2"/>
    <n v="32"/>
    <x v="0"/>
    <x v="1"/>
    <x v="158"/>
  </r>
  <r>
    <x v="2"/>
    <s v="BEIRA"/>
    <d v="2026-05-16T00:00:00"/>
    <x v="2"/>
    <n v="35"/>
    <x v="0"/>
    <x v="5"/>
    <x v="158"/>
  </r>
  <r>
    <x v="2"/>
    <s v="UBC STAVANGER"/>
    <d v="2026-05-09T00:00:00"/>
    <x v="3"/>
    <n v="30"/>
    <x v="9"/>
    <x v="5"/>
    <x v="158"/>
  </r>
  <r>
    <x v="2"/>
    <s v="NS NINGBO"/>
    <d v="2026-05-18T00:00:00"/>
    <x v="3"/>
    <n v="55"/>
    <x v="3"/>
    <x v="1"/>
    <x v="158"/>
  </r>
  <r>
    <x v="2"/>
    <s v="SUMATRA"/>
    <d v="2026-05-19T00:00:00"/>
    <x v="3"/>
    <n v="33"/>
    <x v="2"/>
    <x v="1"/>
    <x v="158"/>
  </r>
  <r>
    <x v="2"/>
    <s v="UBC TARRAGONA"/>
    <m/>
    <x v="4"/>
    <n v="33"/>
    <x v="2"/>
    <x v="1"/>
    <x v="158"/>
  </r>
  <r>
    <x v="0"/>
    <s v="INDIGO ACE"/>
    <d v="2026-05-17T00:00:00"/>
    <x v="2"/>
    <n v="66"/>
    <x v="3"/>
    <x v="15"/>
    <x v="158"/>
  </r>
  <r>
    <x v="0"/>
    <s v="LUCA"/>
    <d v="2026-05-03T00:00:00"/>
    <x v="3"/>
    <n v="66"/>
    <x v="3"/>
    <x v="15"/>
    <x v="158"/>
  </r>
  <r>
    <x v="5"/>
    <m/>
    <m/>
    <x v="5"/>
    <m/>
    <x v="10"/>
    <x v="20"/>
    <x v="158"/>
  </r>
</pivotCacheRecords>
</file>

<file path=xl/pivotCache/pivotCacheRecords7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6">
  <r>
    <x v="0"/>
    <s v="EMERALD BAY"/>
    <d v="2025-08-27T00:00:00"/>
    <x v="0"/>
    <n v="30"/>
    <x v="0"/>
    <x v="0"/>
    <x v="0"/>
  </r>
  <r>
    <x v="1"/>
    <s v="SEAHARMONY (MI 175)"/>
    <d v="2025-08-27T00:00:00"/>
    <x v="0"/>
    <s v="RVT"/>
    <x v="1"/>
    <x v="0"/>
    <x v="0"/>
  </r>
  <r>
    <x v="2"/>
    <s v="BARISM ALICE"/>
    <d v="2025-08-26T00:00:00"/>
    <x v="0"/>
    <s v="RVT"/>
    <x v="1"/>
    <x v="1"/>
    <x v="0"/>
  </r>
  <r>
    <x v="1"/>
    <s v="IONIC UNICORN (MI 180)"/>
    <d v="2025-08-24T00:00:00"/>
    <x v="0"/>
    <n v="44"/>
    <x v="2"/>
    <x v="2"/>
    <x v="0"/>
  </r>
  <r>
    <x v="3"/>
    <s v="CENTURY BRIGHT"/>
    <d v="2025-08-20T00:00:00"/>
    <x v="0"/>
    <s v="RVT"/>
    <x v="1"/>
    <x v="0"/>
    <x v="0"/>
  </r>
  <r>
    <x v="4"/>
    <s v="CS CALVINA"/>
    <d v="2025-08-27T00:00:00"/>
    <x v="0"/>
    <s v="RVT"/>
    <x v="1"/>
    <x v="0"/>
    <x v="0"/>
  </r>
  <r>
    <x v="0"/>
    <s v="KN FORTUNE"/>
    <d v="2025-08-29T00:00:00"/>
    <x v="0"/>
    <n v="52"/>
    <x v="0"/>
    <x v="0"/>
    <x v="0"/>
  </r>
  <r>
    <x v="5"/>
    <s v="UBC TAMPA"/>
    <d v="2025-08-25T00:00:00"/>
    <x v="1"/>
    <s v="RVT"/>
    <x v="1"/>
    <x v="0"/>
    <x v="0"/>
  </r>
  <r>
    <x v="6"/>
    <s v="GLOBAL JOURNEY"/>
    <d v="2025-08-24T00:00:00"/>
    <x v="1"/>
    <n v="44"/>
    <x v="3"/>
    <x v="0"/>
    <x v="0"/>
  </r>
  <r>
    <x v="4"/>
    <s v="CLIPPER ISADORA"/>
    <d v="2025-08-28T00:00:00"/>
    <x v="0"/>
    <n v="50"/>
    <x v="4"/>
    <x v="3"/>
    <x v="1"/>
  </r>
  <r>
    <x v="2"/>
    <s v="AGIA DYNAMI"/>
    <d v="2025-08-29T00:00:00"/>
    <x v="0"/>
    <n v="30"/>
    <x v="3"/>
    <x v="4"/>
    <x v="1"/>
  </r>
  <r>
    <x v="0"/>
    <s v="AFRICAN BATELEUR"/>
    <d v="2025-08-30T00:00:00"/>
    <x v="0"/>
    <n v="62"/>
    <x v="3"/>
    <x v="5"/>
    <x v="2"/>
  </r>
  <r>
    <x v="7"/>
    <s v="AKMI"/>
    <d v="2025-08-21T00:00:00"/>
    <x v="0"/>
    <n v="46"/>
    <x v="5"/>
    <x v="6"/>
    <x v="2"/>
  </r>
  <r>
    <x v="8"/>
    <s v="SUDETY"/>
    <d v="2025-08-27T00:00:00"/>
    <x v="0"/>
    <s v="RVT"/>
    <x v="1"/>
    <x v="0"/>
    <x v="2"/>
  </r>
  <r>
    <x v="3"/>
    <s v="VEGA EVEREST"/>
    <d v="2025-08-28T00:00:00"/>
    <x v="0"/>
    <s v="RVT"/>
    <x v="1"/>
    <x v="0"/>
    <x v="2"/>
  </r>
  <r>
    <x v="5"/>
    <s v="SANTA BRISA"/>
    <d v="2025-08-28T00:00:00"/>
    <x v="0"/>
    <n v="47"/>
    <x v="6"/>
    <x v="7"/>
    <x v="2"/>
  </r>
  <r>
    <x v="6"/>
    <s v="IPSARION"/>
    <d v="2025-08-22T00:00:00"/>
    <x v="0"/>
    <n v="48"/>
    <x v="3"/>
    <x v="0"/>
    <x v="2"/>
  </r>
  <r>
    <x v="0"/>
    <s v="PORT OSAKA"/>
    <d v="2025-08-30T00:00:00"/>
    <x v="0"/>
    <s v="RVT"/>
    <x v="1"/>
    <x v="0"/>
    <x v="3"/>
  </r>
  <r>
    <x v="5"/>
    <s v="BALSA 93"/>
    <d v="2025-08-30T00:00:00"/>
    <x v="0"/>
    <n v="7"/>
    <x v="0"/>
    <x v="8"/>
    <x v="3"/>
  </r>
  <r>
    <x v="0"/>
    <s v="UBC STOCKHOLM"/>
    <d v="2025-09-01T00:00:00"/>
    <x v="0"/>
    <s v="RVT"/>
    <x v="1"/>
    <x v="0"/>
    <x v="3"/>
  </r>
  <r>
    <x v="1"/>
    <s v="21 SUNNY (MI 175)"/>
    <d v="2025-08-31T00:00:00"/>
    <x v="0"/>
    <n v="31"/>
    <x v="7"/>
    <x v="9"/>
    <x v="3"/>
  </r>
  <r>
    <x v="4"/>
    <s v="GLADIATOR"/>
    <d v="2025-08-26T00:00:00"/>
    <x v="0"/>
    <s v="RVT"/>
    <x v="1"/>
    <x v="0"/>
    <x v="3"/>
  </r>
  <r>
    <x v="3"/>
    <s v="MARGUERITE"/>
    <d v="2025-08-28T00:00:00"/>
    <x v="0"/>
    <s v="RVT"/>
    <x v="1"/>
    <x v="0"/>
    <x v="4"/>
  </r>
  <r>
    <x v="0"/>
    <s v="AQUITANIA"/>
    <d v="2025-08-25T00:00:00"/>
    <x v="0"/>
    <n v="52"/>
    <x v="3"/>
    <x v="0"/>
    <x v="4"/>
  </r>
  <r>
    <x v="8"/>
    <s v="POSEIDON.GR"/>
    <d v="2025-08-30T00:00:00"/>
    <x v="0"/>
    <s v="RVT"/>
    <x v="1"/>
    <x v="0"/>
    <x v="4"/>
  </r>
  <r>
    <x v="4"/>
    <s v="CL ZHANJIANG"/>
    <d v="2025-09-01T00:00:00"/>
    <x v="0"/>
    <n v="51"/>
    <x v="0"/>
    <x v="3"/>
    <x v="4"/>
  </r>
  <r>
    <x v="5"/>
    <s v="EVA ISTANBUL"/>
    <d v="2025-09-02T00:00:00"/>
    <x v="0"/>
    <s v="RVT"/>
    <x v="1"/>
    <x v="0"/>
    <x v="5"/>
  </r>
  <r>
    <x v="0"/>
    <s v="SHAN DONG XIN XIANG"/>
    <d v="2025-09-01T00:00:00"/>
    <x v="0"/>
    <s v="RVT"/>
    <x v="1"/>
    <x v="0"/>
    <x v="5"/>
  </r>
  <r>
    <x v="9"/>
    <s v="WOLVERINE"/>
    <d v="2025-08-29T00:00:00"/>
    <x v="0"/>
    <s v="RVT"/>
    <x v="1"/>
    <x v="0"/>
    <x v="5"/>
  </r>
  <r>
    <x v="3"/>
    <s v="IONIC SMYRNI"/>
    <d v="2025-09-01T00:00:00"/>
    <x v="0"/>
    <n v="33"/>
    <x v="0"/>
    <x v="10"/>
    <x v="5"/>
  </r>
  <r>
    <x v="6"/>
    <s v="AMIS RESPECT"/>
    <d v="2025-08-22T00:00:00"/>
    <x v="0"/>
    <n v="47"/>
    <x v="8"/>
    <x v="1"/>
    <x v="5"/>
  </r>
  <r>
    <x v="7"/>
    <s v="BELLINA COLOSSUS"/>
    <d v="2025-08-25T00:00:00"/>
    <x v="0"/>
    <s v="RVT"/>
    <x v="9"/>
    <x v="11"/>
    <x v="6"/>
  </r>
  <r>
    <x v="8"/>
    <s v="STELLAR RIONI"/>
    <d v="2025-08-31T00:00:00"/>
    <x v="0"/>
    <n v="36"/>
    <x v="0"/>
    <x v="0"/>
    <x v="6"/>
  </r>
  <r>
    <x v="0"/>
    <s v="ASIAN PRIDE"/>
    <d v="2025-09-01T00:00:00"/>
    <x v="0"/>
    <n v="58"/>
    <x v="3"/>
    <x v="0"/>
    <x v="6"/>
  </r>
  <r>
    <x v="9"/>
    <s v="ANTE TOPIC"/>
    <d v="2025-08-28T00:00:00"/>
    <x v="0"/>
    <n v="47"/>
    <x v="0"/>
    <x v="10"/>
    <x v="6"/>
  </r>
  <r>
    <x v="2"/>
    <s v="NS GUANGZHOU"/>
    <d v="2025-08-21T00:00:00"/>
    <x v="0"/>
    <s v="RVT"/>
    <x v="1"/>
    <x v="0"/>
    <x v="7"/>
  </r>
  <r>
    <x v="5"/>
    <s v="CLARABELLE"/>
    <d v="2025-09-05T00:00:00"/>
    <x v="0"/>
    <s v="RVT"/>
    <x v="1"/>
    <x v="0"/>
    <x v="7"/>
  </r>
  <r>
    <x v="9"/>
    <s v="RISING SKY.GR"/>
    <d v="2025-09-03T00:00:00"/>
    <x v="0"/>
    <s v="RVT"/>
    <x v="1"/>
    <x v="0"/>
    <x v="7"/>
  </r>
  <r>
    <x v="6"/>
    <s v="JABAL ALMISHT"/>
    <d v="2025-09-05T00:00:00"/>
    <x v="0"/>
    <n v="45"/>
    <x v="3"/>
    <x v="12"/>
    <x v="7"/>
  </r>
  <r>
    <x v="0"/>
    <s v="GLOBAL SPLENDOUR"/>
    <d v="2025-09-01T00:00:00"/>
    <x v="0"/>
    <s v="RVT"/>
    <x v="1"/>
    <x v="0"/>
    <x v="7"/>
  </r>
  <r>
    <x v="3"/>
    <s v="OCEAN UNIVERSE"/>
    <d v="2025-09-03T00:00:00"/>
    <x v="0"/>
    <s v="RVT"/>
    <x v="1"/>
    <x v="0"/>
    <x v="7"/>
  </r>
  <r>
    <x v="0"/>
    <s v="TN DAWN"/>
    <d v="2025-09-05T00:00:00"/>
    <x v="0"/>
    <s v="RVT"/>
    <x v="1"/>
    <x v="0"/>
    <x v="8"/>
  </r>
  <r>
    <x v="8"/>
    <s v="AFRICAN PHEASANT"/>
    <d v="2025-09-01T00:00:00"/>
    <x v="0"/>
    <s v="RVT"/>
    <x v="1"/>
    <x v="0"/>
    <x v="8"/>
  </r>
  <r>
    <x v="4"/>
    <s v="CLARA INSIGNIA"/>
    <d v="2025-09-02T00:00:00"/>
    <x v="0"/>
    <s v="RVT"/>
    <x v="1"/>
    <x v="0"/>
    <x v="8"/>
  </r>
  <r>
    <x v="10"/>
    <s v="GERASIMOS"/>
    <d v="2025-08-27T00:00:00"/>
    <x v="0"/>
    <s v="RVT"/>
    <x v="1"/>
    <x v="0"/>
    <x v="8"/>
  </r>
  <r>
    <x v="9"/>
    <s v="CMB MATSYS"/>
    <d v="2025-09-06T00:00:00"/>
    <x v="0"/>
    <s v="RVT"/>
    <x v="1"/>
    <x v="0"/>
    <x v="9"/>
  </r>
  <r>
    <x v="3"/>
    <s v="IPSWICH BAY"/>
    <d v="2025-09-05T00:00:00"/>
    <x v="0"/>
    <s v="RVT"/>
    <x v="1"/>
    <x v="0"/>
    <x v="9"/>
  </r>
  <r>
    <x v="1"/>
    <s v="HARVESTER (MI 175)"/>
    <d v="2025-09-07T00:00:00"/>
    <x v="0"/>
    <n v="30"/>
    <x v="10"/>
    <x v="1"/>
    <x v="9"/>
  </r>
  <r>
    <x v="1"/>
    <s v="ULTRA SERVAL (MI 179)"/>
    <d v="2025-09-01T00:00:00"/>
    <x v="0"/>
    <n v="59"/>
    <x v="3"/>
    <x v="13"/>
    <x v="9"/>
  </r>
  <r>
    <x v="0"/>
    <s v="ALAM SAYANG"/>
    <d v="2025-09-07T00:00:00"/>
    <x v="0"/>
    <n v="52"/>
    <x v="0"/>
    <x v="0"/>
    <x v="9"/>
  </r>
  <r>
    <x v="5"/>
    <s v="UBC SANTOS"/>
    <d v="2025-09-08T00:00:00"/>
    <x v="0"/>
    <n v="30"/>
    <x v="8"/>
    <x v="14"/>
    <x v="9"/>
  </r>
  <r>
    <x v="6"/>
    <s v="NYON"/>
    <d v="2025-09-01T00:00:00"/>
    <x v="0"/>
    <n v="58"/>
    <x v="3"/>
    <x v="13"/>
    <x v="10"/>
  </r>
  <r>
    <x v="3"/>
    <s v="SAGITTARIUS"/>
    <d v="2025-09-08T00:00:00"/>
    <x v="0"/>
    <s v="RVT"/>
    <x v="1"/>
    <x v="0"/>
    <x v="10"/>
  </r>
  <r>
    <x v="5"/>
    <s v="LIGNUM LINK"/>
    <d v="2025-09-07T00:00:00"/>
    <x v="0"/>
    <s v="RVT"/>
    <x v="1"/>
    <x v="0"/>
    <x v="10"/>
  </r>
  <r>
    <x v="7"/>
    <s v="ATALANTE"/>
    <d v="2025-08-23T00:00:00"/>
    <x v="0"/>
    <n v="20"/>
    <x v="0"/>
    <x v="15"/>
    <x v="11"/>
  </r>
  <r>
    <x v="10"/>
    <s v="CAPTAIN DIMITRIS S"/>
    <d v="2025-09-06T00:00:00"/>
    <x v="0"/>
    <s v="RVT"/>
    <x v="1"/>
    <x v="0"/>
    <x v="11"/>
  </r>
  <r>
    <x v="9"/>
    <s v="STELLA L"/>
    <d v="2025-09-07T00:00:00"/>
    <x v="0"/>
    <s v="RVT"/>
    <x v="1"/>
    <x v="0"/>
    <x v="11"/>
  </r>
  <r>
    <x v="8"/>
    <s v="OCEAN TIME"/>
    <d v="2025-09-09T00:00:00"/>
    <x v="0"/>
    <s v="RVT"/>
    <x v="1"/>
    <x v="0"/>
    <x v="11"/>
  </r>
  <r>
    <x v="3"/>
    <s v="CHARBEL 1"/>
    <d v="2025-09-09T00:00:00"/>
    <x v="0"/>
    <s v="RVT"/>
    <x v="1"/>
    <x v="0"/>
    <x v="11"/>
  </r>
  <r>
    <x v="4"/>
    <s v="FARAH LOUISE"/>
    <d v="2025-09-04T00:00:00"/>
    <x v="0"/>
    <s v="RVT"/>
    <x v="1"/>
    <x v="0"/>
    <x v="11"/>
  </r>
  <r>
    <x v="0"/>
    <s v="PATRICIA V"/>
    <d v="2025-09-07T00:00:00"/>
    <x v="0"/>
    <n v="68"/>
    <x v="3"/>
    <x v="0"/>
    <x v="11"/>
  </r>
  <r>
    <x v="2"/>
    <s v="KEY SONORITY"/>
    <d v="2025-09-06T00:00:00"/>
    <x v="0"/>
    <n v="70"/>
    <x v="3"/>
    <x v="2"/>
    <x v="11"/>
  </r>
  <r>
    <x v="9"/>
    <s v="STAR OPAL"/>
    <d v="2025-09-09T00:00:00"/>
    <x v="0"/>
    <n v="53"/>
    <x v="0"/>
    <x v="3"/>
    <x v="12"/>
  </r>
  <r>
    <x v="8"/>
    <s v="STAR SYDNEY"/>
    <d v="2025-09-08T00:00:00"/>
    <x v="0"/>
    <s v="RVT"/>
    <x v="1"/>
    <x v="0"/>
    <x v="12"/>
  </r>
  <r>
    <x v="1"/>
    <s v="T CLEVER (MI 179)"/>
    <d v="2025-09-10T00:00:00"/>
    <x v="0"/>
    <n v="34"/>
    <x v="8"/>
    <x v="1"/>
    <x v="12"/>
  </r>
  <r>
    <x v="3"/>
    <s v="NORSE ANTWERP"/>
    <d v="2025-09-09T00:00:00"/>
    <x v="0"/>
    <s v="RVT"/>
    <x v="1"/>
    <x v="0"/>
    <x v="12"/>
  </r>
  <r>
    <x v="11"/>
    <s v="TBC PRIME"/>
    <d v="2025-09-05T00:00:00"/>
    <x v="0"/>
    <s v="RVT"/>
    <x v="1"/>
    <x v="0"/>
    <x v="12"/>
  </r>
  <r>
    <x v="0"/>
    <s v="CURACAO"/>
    <d v="2025-09-09T00:00:00"/>
    <x v="0"/>
    <n v="53"/>
    <x v="11"/>
    <x v="1"/>
    <x v="12"/>
  </r>
  <r>
    <x v="6"/>
    <s v="NORD COPPER"/>
    <d v="2025-09-08T00:00:00"/>
    <x v="0"/>
    <n v="50"/>
    <x v="8"/>
    <x v="16"/>
    <x v="13"/>
  </r>
  <r>
    <x v="9"/>
    <s v="CHARISMA.GR"/>
    <d v="2025-09-10T00:00:00"/>
    <x v="0"/>
    <s v="RVT"/>
    <x v="1"/>
    <x v="0"/>
    <x v="13"/>
  </r>
  <r>
    <x v="3"/>
    <s v="BERGE SNAEFELL"/>
    <d v="2025-09-10T00:00:00"/>
    <x v="0"/>
    <s v="RVT"/>
    <x v="1"/>
    <x v="0"/>
    <x v="13"/>
  </r>
  <r>
    <x v="4"/>
    <s v="KOSMAN"/>
    <d v="2025-09-05T00:00:00"/>
    <x v="0"/>
    <n v="53"/>
    <x v="3"/>
    <x v="17"/>
    <x v="13"/>
  </r>
  <r>
    <x v="7"/>
    <s v="ROOSTER"/>
    <d v="2025-09-10T00:00:00"/>
    <x v="0"/>
    <n v="31"/>
    <x v="12"/>
    <x v="10"/>
    <x v="14"/>
  </r>
  <r>
    <x v="5"/>
    <s v="BUZLUDJA"/>
    <d v="2025-09-12T00:00:00"/>
    <x v="0"/>
    <s v="RVT"/>
    <x v="1"/>
    <x v="0"/>
    <x v="14"/>
  </r>
  <r>
    <x v="11"/>
    <s v="JNS SEA"/>
    <d v="2025-09-10T00:00:00"/>
    <x v="0"/>
    <s v="RVT"/>
    <x v="1"/>
    <x v="0"/>
    <x v="14"/>
  </r>
  <r>
    <x v="0"/>
    <s v="LOWLANDS WEALTH"/>
    <d v="2025-09-02T00:00:00"/>
    <x v="0"/>
    <s v="RVT"/>
    <x v="1"/>
    <x v="0"/>
    <x v="14"/>
  </r>
  <r>
    <x v="1"/>
    <s v="CS CALVINA (MI 175)"/>
    <d v="2025-09-12T00:00:00"/>
    <x v="0"/>
    <n v="31"/>
    <x v="13"/>
    <x v="1"/>
    <x v="14"/>
  </r>
  <r>
    <x v="9"/>
    <s v="UBC TARRAGONA"/>
    <d v="2025-09-09T00:00:00"/>
    <x v="0"/>
    <s v="RVT"/>
    <x v="1"/>
    <x v="0"/>
    <x v="14"/>
  </r>
  <r>
    <x v="8"/>
    <s v="NORD SUNDA"/>
    <d v="2025-09-11T00:00:00"/>
    <x v="0"/>
    <s v="RVT"/>
    <x v="1"/>
    <x v="0"/>
    <x v="14"/>
  </r>
  <r>
    <x v="5"/>
    <s v="CARLA C"/>
    <d v="2025-09-14T00:00:00"/>
    <x v="0"/>
    <n v="33"/>
    <x v="14"/>
    <x v="15"/>
    <x v="15"/>
  </r>
  <r>
    <x v="9"/>
    <s v="LEGIONY POLSKIE"/>
    <d v="2002-09-12T00:00:00"/>
    <x v="0"/>
    <s v="RVT"/>
    <x v="1"/>
    <x v="0"/>
    <x v="16"/>
  </r>
  <r>
    <x v="3"/>
    <s v="WINTER SEA"/>
    <d v="2025-09-12T00:00:00"/>
    <x v="0"/>
    <s v="RVT"/>
    <x v="1"/>
    <x v="0"/>
    <x v="16"/>
  </r>
  <r>
    <x v="0"/>
    <s v="SCARLET CARDINAL"/>
    <d v="2025-09-15T00:00:00"/>
    <x v="0"/>
    <s v="RVT"/>
    <x v="1"/>
    <x v="0"/>
    <x v="16"/>
  </r>
  <r>
    <x v="4"/>
    <s v="NKR ALICE"/>
    <d v="2025-09-06T00:00:00"/>
    <x v="0"/>
    <s v="RVT"/>
    <x v="1"/>
    <x v="0"/>
    <x v="16"/>
  </r>
  <r>
    <x v="11"/>
    <s v="STRATEGIC TENACITY"/>
    <d v="2025-09-12T00:00:00"/>
    <x v="0"/>
    <s v="RVT"/>
    <x v="1"/>
    <x v="0"/>
    <x v="16"/>
  </r>
  <r>
    <x v="6"/>
    <s v="SHANDONG XIN SHUN"/>
    <d v="2025-09-09T00:00:00"/>
    <x v="0"/>
    <n v="67"/>
    <x v="3"/>
    <x v="18"/>
    <x v="16"/>
  </r>
  <r>
    <x v="2"/>
    <s v="AYE EVOLUTION"/>
    <d v="2025-09-09T00:00:00"/>
    <x v="0"/>
    <s v="RVT"/>
    <x v="1"/>
    <x v="0"/>
    <x v="16"/>
  </r>
  <r>
    <x v="9"/>
    <s v="FOUR TURANDOT"/>
    <d v="2025-09-13T00:00:00"/>
    <x v="0"/>
    <s v="RVT"/>
    <x v="1"/>
    <x v="0"/>
    <x v="16"/>
  </r>
  <r>
    <x v="4"/>
    <s v="KARLINO"/>
    <d v="2025-09-04T00:00:00"/>
    <x v="0"/>
    <s v="RVT"/>
    <x v="1"/>
    <x v="0"/>
    <x v="17"/>
  </r>
  <r>
    <x v="5"/>
    <s v="CETUS NARWHAL"/>
    <d v="2025-09-15T00:00:00"/>
    <x v="0"/>
    <s v="RVT"/>
    <x v="1"/>
    <x v="0"/>
    <x v="17"/>
  </r>
  <r>
    <x v="11"/>
    <s v="WL LADOGA"/>
    <d v="2025-09-15T00:00:00"/>
    <x v="0"/>
    <n v="33"/>
    <x v="0"/>
    <x v="19"/>
    <x v="18"/>
  </r>
  <r>
    <x v="3"/>
    <s v="PANEMORFI"/>
    <d v="2025-09-11T00:00:00"/>
    <x v="0"/>
    <s v="RVT"/>
    <x v="1"/>
    <x v="0"/>
    <x v="18"/>
  </r>
  <r>
    <x v="8"/>
    <s v="APOLLO GR"/>
    <d v="2025-09-12T00:00:00"/>
    <x v="0"/>
    <s v="RVT"/>
    <x v="1"/>
    <x v="0"/>
    <x v="18"/>
  </r>
  <r>
    <x v="0"/>
    <s v="ULTRA MARGAY"/>
    <d v="2025-09-16T00:00:00"/>
    <x v="0"/>
    <s v="RVT"/>
    <x v="1"/>
    <x v="0"/>
    <x v="18"/>
  </r>
  <r>
    <x v="1"/>
    <s v="CAPTAIN D (MI 180)"/>
    <d v="2025-09-14T00:00:00"/>
    <x v="0"/>
    <n v="28"/>
    <x v="15"/>
    <x v="20"/>
    <x v="18"/>
  </r>
  <r>
    <x v="0"/>
    <s v="HEROIC STRIKER"/>
    <d v="2025-09-17T00:00:00"/>
    <x v="0"/>
    <s v="RVT"/>
    <x v="1"/>
    <x v="0"/>
    <x v="18"/>
  </r>
  <r>
    <x v="9"/>
    <s v="PAN QUEST"/>
    <d v="2025-09-16T00:00:00"/>
    <x v="0"/>
    <n v="51"/>
    <x v="8"/>
    <x v="3"/>
    <x v="18"/>
  </r>
  <r>
    <x v="1"/>
    <s v="BUNUN LEADER (MI 179)"/>
    <d v="2025-09-15T00:00:00"/>
    <x v="0"/>
    <s v="RVT"/>
    <x v="1"/>
    <x v="0"/>
    <x v="18"/>
  </r>
  <r>
    <x v="5"/>
    <s v="WESTERN STABAEK"/>
    <d v="2025-09-17T00:00:00"/>
    <x v="0"/>
    <s v="RVT"/>
    <x v="1"/>
    <x v="0"/>
    <x v="19"/>
  </r>
  <r>
    <x v="3"/>
    <s v="UBC TACOMA"/>
    <d v="2025-09-15T00:00:00"/>
    <x v="0"/>
    <s v="RVT"/>
    <x v="1"/>
    <x v="0"/>
    <x v="19"/>
  </r>
  <r>
    <x v="2"/>
    <s v="NORD NORFOLK"/>
    <d v="2025-09-17T00:00:00"/>
    <x v="0"/>
    <s v="RVT"/>
    <x v="1"/>
    <x v="0"/>
    <x v="19"/>
  </r>
  <r>
    <x v="11"/>
    <s v="CLARABELLE"/>
    <d v="2025-09-18T00:00:00"/>
    <x v="0"/>
    <s v="RVT"/>
    <x v="1"/>
    <x v="0"/>
    <x v="19"/>
  </r>
  <r>
    <x v="10"/>
    <s v="JIAN GUO HAI"/>
    <d v="2025-09-05T00:00:00"/>
    <x v="0"/>
    <s v="RVT"/>
    <x v="1"/>
    <x v="0"/>
    <x v="19"/>
  </r>
  <r>
    <x v="9"/>
    <s v="FEDERAL ILLINOIS"/>
    <d v="2025-09-15T00:00:00"/>
    <x v="0"/>
    <s v="RVT"/>
    <x v="1"/>
    <x v="0"/>
    <x v="20"/>
  </r>
  <r>
    <x v="8"/>
    <s v="GENCO AQUITAINE"/>
    <d v="2025-09-17T00:00:00"/>
    <x v="0"/>
    <n v="50"/>
    <x v="0"/>
    <x v="21"/>
    <x v="20"/>
  </r>
  <r>
    <x v="6"/>
    <s v="FERMITA"/>
    <d v="2025-09-17T00:00:00"/>
    <x v="0"/>
    <n v="52"/>
    <x v="8"/>
    <x v="1"/>
    <x v="20"/>
  </r>
  <r>
    <x v="4"/>
    <s v="MALTO ELAN"/>
    <d v="2025-09-09T00:00:00"/>
    <x v="0"/>
    <n v="50"/>
    <x v="0"/>
    <x v="3"/>
    <x v="20"/>
  </r>
  <r>
    <x v="0"/>
    <s v="PROUD UNITY"/>
    <d v="2025-09-14T00:00:00"/>
    <x v="0"/>
    <n v="55"/>
    <x v="3"/>
    <x v="22"/>
    <x v="20"/>
  </r>
  <r>
    <x v="9"/>
    <s v="MISSION REVIVAL"/>
    <d v="2025-09-19T00:00:00"/>
    <x v="0"/>
    <s v="RVT"/>
    <x v="1"/>
    <x v="0"/>
    <x v="21"/>
  </r>
  <r>
    <x v="2"/>
    <s v="ANNA-THERESA"/>
    <d v="2025-09-10T00:00:00"/>
    <x v="0"/>
    <n v="53"/>
    <x v="3"/>
    <x v="23"/>
    <x v="21"/>
  </r>
  <r>
    <x v="8"/>
    <s v="FEDERAL INSPIRE"/>
    <d v="2025-09-19T00:00:00"/>
    <x v="0"/>
    <s v="RVT"/>
    <x v="1"/>
    <x v="0"/>
    <x v="21"/>
  </r>
  <r>
    <x v="4"/>
    <s v="SUNNY BAY"/>
    <d v="2025-09-14T00:00:00"/>
    <x v="0"/>
    <s v="RVT"/>
    <x v="1"/>
    <x v="0"/>
    <x v="21"/>
  </r>
  <r>
    <x v="0"/>
    <s v="CL HENGYANG"/>
    <d v="2025-09-20T00:00:00"/>
    <x v="0"/>
    <s v="RVT"/>
    <x v="1"/>
    <x v="0"/>
    <x v="22"/>
  </r>
  <r>
    <x v="4"/>
    <s v="GANT YRIA"/>
    <d v="2025-09-16T00:00:00"/>
    <x v="0"/>
    <s v="RVT"/>
    <x v="1"/>
    <x v="0"/>
    <x v="22"/>
  </r>
  <r>
    <x v="5"/>
    <s v="BELMONT"/>
    <d v="2025-09-11T00:00:00"/>
    <x v="0"/>
    <s v="RVT"/>
    <x v="1"/>
    <x v="0"/>
    <x v="22"/>
  </r>
  <r>
    <x v="9"/>
    <s v="ATHENA"/>
    <d v="2025-09-20T00:00:00"/>
    <x v="0"/>
    <s v="RVT"/>
    <x v="1"/>
    <x v="0"/>
    <x v="22"/>
  </r>
  <r>
    <x v="3"/>
    <s v="UBC TAMPA"/>
    <d v="2025-09-14T00:00:00"/>
    <x v="0"/>
    <s v="RVT"/>
    <x v="1"/>
    <x v="0"/>
    <x v="23"/>
  </r>
  <r>
    <x v="11"/>
    <s v="ALEXANDRIA"/>
    <d v="2025-09-16T00:00:00"/>
    <x v="0"/>
    <n v="71"/>
    <x v="3"/>
    <x v="2"/>
    <x v="23"/>
  </r>
  <r>
    <x v="9"/>
    <s v="CLIPPER BARI-STAR"/>
    <d v="2025-09-21T00:00:00"/>
    <x v="0"/>
    <s v="RVT"/>
    <x v="0"/>
    <x v="0"/>
    <x v="23"/>
  </r>
  <r>
    <x v="3"/>
    <s v="CENTURY BRIGHT"/>
    <d v="2025-09-17T00:00:00"/>
    <x v="0"/>
    <s v="RVT"/>
    <x v="1"/>
    <x v="0"/>
    <x v="23"/>
  </r>
  <r>
    <x v="0"/>
    <s v="ANNIKA N"/>
    <d v="2025-09-21T00:00:00"/>
    <x v="0"/>
    <s v="RVT"/>
    <x v="1"/>
    <x v="0"/>
    <x v="23"/>
  </r>
  <r>
    <x v="5"/>
    <s v="VANTAGE EUPHORIA"/>
    <d v="2025-09-17T00:00:00"/>
    <x v="0"/>
    <n v="31"/>
    <x v="6"/>
    <x v="15"/>
    <x v="24"/>
  </r>
  <r>
    <x v="6"/>
    <s v="SPRING RAINBOW"/>
    <d v="2025-09-22T00:00:00"/>
    <x v="0"/>
    <n v="58"/>
    <x v="3"/>
    <x v="17"/>
    <x v="24"/>
  </r>
  <r>
    <x v="8"/>
    <s v="PSARROS D"/>
    <d v="2025-09-18T00:00:00"/>
    <x v="0"/>
    <s v="RVT"/>
    <x v="1"/>
    <x v="0"/>
    <x v="24"/>
  </r>
  <r>
    <x v="0"/>
    <s v="SCARLET CARDINAL"/>
    <d v="2025-09-22T00:00:00"/>
    <x v="0"/>
    <s v="RVT"/>
    <x v="1"/>
    <x v="0"/>
    <x v="24"/>
  </r>
  <r>
    <x v="1"/>
    <s v="ENTERPRISE (MI 179)"/>
    <d v="2025-09-21T00:00:00"/>
    <x v="0"/>
    <n v="29"/>
    <x v="16"/>
    <x v="24"/>
    <x v="24"/>
  </r>
  <r>
    <x v="4"/>
    <s v="TOMINI ALIZE"/>
    <d v="2025-09-21T00:00:00"/>
    <x v="0"/>
    <s v="RVT"/>
    <x v="0"/>
    <x v="0"/>
    <x v="25"/>
  </r>
  <r>
    <x v="10"/>
    <s v="STENTOR"/>
    <d v="2025-09-17T00:00:00"/>
    <x v="0"/>
    <s v="RVT"/>
    <x v="1"/>
    <x v="0"/>
    <x v="25"/>
  </r>
  <r>
    <x v="5"/>
    <s v="CENTURY QUEEN"/>
    <d v="2025-09-19T00:00:00"/>
    <x v="0"/>
    <n v="11"/>
    <x v="17"/>
    <x v="25"/>
    <x v="25"/>
  </r>
  <r>
    <x v="9"/>
    <s v="INASA"/>
    <d v="2025-09-21T00:00:00"/>
    <x v="0"/>
    <s v="RVT"/>
    <x v="1"/>
    <x v="0"/>
    <x v="25"/>
  </r>
  <r>
    <x v="3"/>
    <s v="ATLANTIC BUENAVISTA"/>
    <d v="2025-09-15T00:00:00"/>
    <x v="0"/>
    <s v="RVT"/>
    <x v="0"/>
    <x v="0"/>
    <x v="25"/>
  </r>
  <r>
    <x v="9"/>
    <s v="UBC STOCKHOLM"/>
    <d v="2025-09-22T00:00:00"/>
    <x v="0"/>
    <n v="28"/>
    <x v="0"/>
    <x v="10"/>
    <x v="26"/>
  </r>
  <r>
    <x v="11"/>
    <s v="DORIC SAMURAI"/>
    <d v="2025-09-21T00:00:00"/>
    <x v="0"/>
    <s v="RVT"/>
    <x v="0"/>
    <x v="0"/>
    <x v="26"/>
  </r>
  <r>
    <x v="5"/>
    <s v="ROOSTER"/>
    <d v="2025-09-25T00:00:00"/>
    <x v="0"/>
    <s v="RVT"/>
    <x v="1"/>
    <x v="0"/>
    <x v="26"/>
  </r>
  <r>
    <x v="1"/>
    <s v="STELIOS T (MI 175)"/>
    <d v="2025-09-22T00:00:00"/>
    <x v="0"/>
    <n v="30"/>
    <x v="7"/>
    <x v="9"/>
    <x v="26"/>
  </r>
  <r>
    <x v="0"/>
    <s v="GREEN WINDS"/>
    <d v="2025-09-23T00:00:00"/>
    <x v="0"/>
    <s v="RVT"/>
    <x v="1"/>
    <x v="0"/>
    <x v="26"/>
  </r>
  <r>
    <x v="0"/>
    <s v="UNITY MAPLE"/>
    <d v="2025-09-20T00:00:00"/>
    <x v="0"/>
    <s v="RVT"/>
    <x v="0"/>
    <x v="0"/>
    <x v="26"/>
  </r>
  <r>
    <x v="6"/>
    <s v="MEDI TIRRENO"/>
    <d v="2025-09-24T00:00:00"/>
    <x v="0"/>
    <n v="52"/>
    <x v="8"/>
    <x v="26"/>
    <x v="27"/>
  </r>
  <r>
    <x v="11"/>
    <s v="BARISM ALICE"/>
    <d v="2025-09-23T00:00:00"/>
    <x v="0"/>
    <s v="RVT"/>
    <x v="0"/>
    <x v="0"/>
    <x v="27"/>
  </r>
  <r>
    <x v="9"/>
    <s v="FALKONERA"/>
    <d v="2025-09-24T00:00:00"/>
    <x v="0"/>
    <n v="73"/>
    <x v="0"/>
    <x v="0"/>
    <x v="27"/>
  </r>
  <r>
    <x v="3"/>
    <s v="PAC ADHIL"/>
    <d v="2025-09-18T00:00:00"/>
    <x v="0"/>
    <s v="RVT"/>
    <x v="1"/>
    <x v="0"/>
    <x v="27"/>
  </r>
  <r>
    <x v="8"/>
    <s v="TROODOS AIR"/>
    <d v="2025-09-17T00:00:00"/>
    <x v="0"/>
    <s v="RVT"/>
    <x v="1"/>
    <x v="0"/>
    <x v="27"/>
  </r>
  <r>
    <x v="4"/>
    <s v="GENCO AUVERGNE"/>
    <d v="2025-09-19T00:00:00"/>
    <x v="0"/>
    <s v="RVT"/>
    <x v="1"/>
    <x v="0"/>
    <x v="27"/>
  </r>
  <r>
    <x v="0"/>
    <s v="YANGTZE ALPHA"/>
    <d v="2025-09-23T00:00:00"/>
    <x v="0"/>
    <s v="RVT"/>
    <x v="1"/>
    <x v="0"/>
    <x v="27"/>
  </r>
  <r>
    <x v="4"/>
    <s v="ULTRA PASSION"/>
    <d v="2025-09-22T00:00:00"/>
    <x v="0"/>
    <s v="RVT"/>
    <x v="1"/>
    <x v="0"/>
    <x v="27"/>
  </r>
  <r>
    <x v="1"/>
    <s v="ODYSSEAS (MI 179)"/>
    <d v="2025-09-25T00:00:00"/>
    <x v="0"/>
    <n v="33"/>
    <x v="18"/>
    <x v="6"/>
    <x v="28"/>
  </r>
  <r>
    <x v="0"/>
    <s v="UNITY N"/>
    <d v="2025-09-25T00:00:00"/>
    <x v="0"/>
    <n v="67"/>
    <x v="0"/>
    <x v="13"/>
    <x v="28"/>
  </r>
  <r>
    <x v="2"/>
    <s v="ROYAL JADE"/>
    <d v="2025-09-22T00:00:00"/>
    <x v="0"/>
    <s v="RVT"/>
    <x v="1"/>
    <x v="0"/>
    <x v="28"/>
  </r>
  <r>
    <x v="11"/>
    <s v="GENCO BRITTANY"/>
    <d v="2025-09-23T00:00:00"/>
    <x v="0"/>
    <s v="RVT"/>
    <x v="0"/>
    <x v="0"/>
    <x v="28"/>
  </r>
  <r>
    <x v="5"/>
    <s v="GOOD HOPE MAX"/>
    <d v="2025-09-23T00:00:00"/>
    <x v="0"/>
    <s v="RVT"/>
    <x v="1"/>
    <x v="0"/>
    <x v="29"/>
  </r>
  <r>
    <x v="3"/>
    <s v="SANTA TERESA"/>
    <d v="2025-09-24T00:00:00"/>
    <x v="0"/>
    <s v="RVT"/>
    <x v="0"/>
    <x v="0"/>
    <x v="29"/>
  </r>
  <r>
    <x v="10"/>
    <s v="WESTERN TOKYO"/>
    <d v="2025-09-16T00:00:00"/>
    <x v="0"/>
    <s v="RVT"/>
    <x v="1"/>
    <x v="0"/>
    <x v="29"/>
  </r>
  <r>
    <x v="4"/>
    <s v="SIDER ATHENA"/>
    <d v="2025-09-27T00:00:00"/>
    <x v="0"/>
    <n v="38"/>
    <x v="0"/>
    <x v="27"/>
    <x v="29"/>
  </r>
  <r>
    <x v="8"/>
    <s v="MEHMET AKSOY"/>
    <d v="2025-09-27T00:00:00"/>
    <x v="0"/>
    <s v="RVT"/>
    <x v="0"/>
    <x v="0"/>
    <x v="29"/>
  </r>
  <r>
    <x v="0"/>
    <s v="DESERT CHALLENGER"/>
    <d v="2025-09-25T00:00:00"/>
    <x v="0"/>
    <s v="RVT"/>
    <x v="0"/>
    <x v="0"/>
    <x v="30"/>
  </r>
  <r>
    <x v="6"/>
    <s v="PORT FUKUOKA"/>
    <d v="2025-09-25T00:00:00"/>
    <x v="0"/>
    <n v="59"/>
    <x v="3"/>
    <x v="17"/>
    <x v="30"/>
  </r>
  <r>
    <x v="4"/>
    <s v="MARGUERITE"/>
    <d v="2025-09-28T00:00:00"/>
    <x v="0"/>
    <n v="49"/>
    <x v="4"/>
    <x v="3"/>
    <x v="30"/>
  </r>
  <r>
    <x v="11"/>
    <s v="SSI RESOLUTE"/>
    <d v="2025-09-24T00:00:00"/>
    <x v="0"/>
    <n v="58"/>
    <x v="3"/>
    <x v="28"/>
    <x v="30"/>
  </r>
  <r>
    <x v="9"/>
    <s v="CYMONA OCEAN"/>
    <d v="2025-09-20T00:00:00"/>
    <x v="0"/>
    <s v="RVT"/>
    <x v="1"/>
    <x v="0"/>
    <x v="30"/>
  </r>
  <r>
    <x v="5"/>
    <s v="PAC SUHAIL"/>
    <d v="2025-09-23T00:00:00"/>
    <x v="0"/>
    <s v="RVT"/>
    <x v="1"/>
    <x v="0"/>
    <x v="31"/>
  </r>
  <r>
    <x v="3"/>
    <s v="FIORA TOPIC"/>
    <d v="2025-09-21T00:00:00"/>
    <x v="0"/>
    <s v="RVT"/>
    <x v="0"/>
    <x v="0"/>
    <x v="31"/>
  </r>
  <r>
    <x v="0"/>
    <s v="EFROSSINI"/>
    <d v="2025-09-27T00:00:00"/>
    <x v="0"/>
    <s v="RVT"/>
    <x v="4"/>
    <x v="0"/>
    <x v="31"/>
  </r>
  <r>
    <x v="11"/>
    <s v="RABEA"/>
    <d v="2025-09-29T00:00:00"/>
    <x v="0"/>
    <s v="RVT"/>
    <x v="0"/>
    <x v="0"/>
    <x v="32"/>
  </r>
  <r>
    <x v="9"/>
    <s v="GDYNIA"/>
    <d v="2025-09-17T00:00:00"/>
    <x v="0"/>
    <s v="RVT"/>
    <x v="1"/>
    <x v="0"/>
    <x v="32"/>
  </r>
  <r>
    <x v="4"/>
    <s v="JNS SEA"/>
    <d v="2025-09-26T00:00:00"/>
    <x v="0"/>
    <s v="RVT"/>
    <x v="0"/>
    <x v="0"/>
    <x v="32"/>
  </r>
  <r>
    <x v="11"/>
    <s v="CHARISMA.GR"/>
    <d v="2025-09-30T00:00:00"/>
    <x v="0"/>
    <s v="RVT"/>
    <x v="0"/>
    <x v="0"/>
    <x v="32"/>
  </r>
  <r>
    <x v="0"/>
    <s v="ASKIO"/>
    <d v="2025-09-27T00:00:00"/>
    <x v="0"/>
    <n v="55"/>
    <x v="0"/>
    <x v="0"/>
    <x v="32"/>
  </r>
  <r>
    <x v="1"/>
    <s v="ULTRA YORKSHIRE (MI 180)"/>
    <d v="2025-09-26T00:00:00"/>
    <x v="0"/>
    <n v="33"/>
    <x v="19"/>
    <x v="29"/>
    <x v="32"/>
  </r>
  <r>
    <x v="8"/>
    <s v="FEDERAL INTEGRITY"/>
    <d v="2025-09-27T00:00:00"/>
    <x v="0"/>
    <s v="RVT"/>
    <x v="1"/>
    <x v="0"/>
    <x v="32"/>
  </r>
  <r>
    <x v="0"/>
    <s v="IONIC SMYRNI"/>
    <d v="2025-09-26T00:00:00"/>
    <x v="0"/>
    <n v="54"/>
    <x v="0"/>
    <x v="1"/>
    <x v="33"/>
  </r>
  <r>
    <x v="5"/>
    <s v="MEGHNA VICTORY"/>
    <d v="2025-09-25T00:00:00"/>
    <x v="0"/>
    <n v="61"/>
    <x v="3"/>
    <x v="30"/>
    <x v="33"/>
  </r>
  <r>
    <x v="0"/>
    <s v="ROSTRUM AMERICA"/>
    <d v="2025-09-26T00:00:00"/>
    <x v="0"/>
    <n v="31"/>
    <x v="4"/>
    <x v="1"/>
    <x v="33"/>
  </r>
  <r>
    <x v="9"/>
    <s v="CIELO DI IYO"/>
    <d v="2025-10-01T00:00:00"/>
    <x v="0"/>
    <s v="RVT"/>
    <x v="1"/>
    <x v="0"/>
    <x v="33"/>
  </r>
  <r>
    <x v="6"/>
    <s v="SEABULK"/>
    <d v="2025-09-30T00:00:00"/>
    <x v="0"/>
    <n v="72"/>
    <x v="3"/>
    <x v="13"/>
    <x v="34"/>
  </r>
  <r>
    <x v="4"/>
    <s v="ROYAL ORION"/>
    <d v="2025-09-29T00:00:00"/>
    <x v="0"/>
    <s v="RVT"/>
    <x v="0"/>
    <x v="0"/>
    <x v="35"/>
  </r>
  <r>
    <x v="0"/>
    <s v="ATLANTIC RUNNER II"/>
    <d v="2025-10-01T00:00:00"/>
    <x v="0"/>
    <n v="28"/>
    <x v="12"/>
    <x v="31"/>
    <x v="35"/>
  </r>
  <r>
    <x v="2"/>
    <s v="OCEAN DILIGENCE"/>
    <d v="2025-09-24T00:00:00"/>
    <x v="0"/>
    <s v="RVT"/>
    <x v="1"/>
    <x v="0"/>
    <x v="35"/>
  </r>
  <r>
    <x v="0"/>
    <s v="PANSTAR"/>
    <d v="2025-09-20T00:00:00"/>
    <x v="0"/>
    <n v="59"/>
    <x v="3"/>
    <x v="32"/>
    <x v="35"/>
  </r>
  <r>
    <x v="5"/>
    <s v="AGIA CHARIS"/>
    <d v="2025-10-03T00:00:00"/>
    <x v="0"/>
    <n v="35"/>
    <x v="0"/>
    <x v="33"/>
    <x v="35"/>
  </r>
  <r>
    <x v="9"/>
    <s v="IVORY GULL"/>
    <d v="2025-09-30T00:00:00"/>
    <x v="0"/>
    <s v="RVT"/>
    <x v="1"/>
    <x v="0"/>
    <x v="35"/>
  </r>
  <r>
    <x v="8"/>
    <s v="FEDERAL TRIDENT"/>
    <d v="2025-09-28T00:00:00"/>
    <x v="0"/>
    <s v="RVT"/>
    <x v="1"/>
    <x v="0"/>
    <x v="35"/>
  </r>
  <r>
    <x v="0"/>
    <s v="IONIC SPIRIT"/>
    <d v="2025-10-01T00:00:00"/>
    <x v="0"/>
    <n v="45"/>
    <x v="8"/>
    <x v="34"/>
    <x v="36"/>
  </r>
  <r>
    <x v="5"/>
    <s v="GANT YRIA"/>
    <d v="2025-10-04T00:00:00"/>
    <x v="0"/>
    <s v="RVT"/>
    <x v="6"/>
    <x v="0"/>
    <x v="37"/>
  </r>
  <r>
    <x v="4"/>
    <s v="CRIMSON EMPRESS"/>
    <d v="2025-10-02T00:00:00"/>
    <x v="0"/>
    <n v="72"/>
    <x v="0"/>
    <x v="35"/>
    <x v="37"/>
  </r>
  <r>
    <x v="9"/>
    <s v="NEPTULUS"/>
    <d v="2025-10-04T00:00:00"/>
    <x v="0"/>
    <s v="RVT"/>
    <x v="1"/>
    <x v="0"/>
    <x v="37"/>
  </r>
  <r>
    <x v="0"/>
    <s v="TTM HARMONY"/>
    <d v="2025-10-02T00:00:00"/>
    <x v="0"/>
    <s v="RVT"/>
    <x v="0"/>
    <x v="0"/>
    <x v="37"/>
  </r>
  <r>
    <x v="2"/>
    <s v="QUEEN ISLAND"/>
    <d v="2025-09-30T00:00:00"/>
    <x v="0"/>
    <n v="36"/>
    <x v="0"/>
    <x v="9"/>
    <x v="37"/>
  </r>
  <r>
    <x v="6"/>
    <s v="BATMAN"/>
    <d v="2025-10-04T00:00:00"/>
    <x v="0"/>
    <n v="30"/>
    <x v="20"/>
    <x v="1"/>
    <x v="38"/>
  </r>
  <r>
    <x v="8"/>
    <s v="SUMMER QUEEN"/>
    <d v="2025-10-02T00:00:00"/>
    <x v="0"/>
    <n v="60"/>
    <x v="3"/>
    <x v="17"/>
    <x v="38"/>
  </r>
  <r>
    <x v="4"/>
    <s v="OCCITAN PAUILLAC"/>
    <d v="2025-10-01T00:00:00"/>
    <x v="0"/>
    <s v="RVT"/>
    <x v="1"/>
    <x v="0"/>
    <x v="38"/>
  </r>
  <r>
    <x v="11"/>
    <s v="ATHINA L"/>
    <d v="2025-10-02T00:00:00"/>
    <x v="0"/>
    <n v="73"/>
    <x v="0"/>
    <x v="36"/>
    <x v="38"/>
  </r>
  <r>
    <x v="9"/>
    <s v="WESTERN STABAEK"/>
    <d v="2025-10-05T00:00:00"/>
    <x v="0"/>
    <s v="RVT"/>
    <x v="1"/>
    <x v="0"/>
    <x v="38"/>
  </r>
  <r>
    <x v="11"/>
    <s v="CASTLE POINT"/>
    <d v="2025-10-03T00:00:00"/>
    <x v="0"/>
    <n v="50"/>
    <x v="0"/>
    <x v="1"/>
    <x v="38"/>
  </r>
  <r>
    <x v="3"/>
    <s v="BONA"/>
    <d v="2025-10-06T00:00:00"/>
    <x v="0"/>
    <s v="RVT"/>
    <x v="1"/>
    <x v="0"/>
    <x v="38"/>
  </r>
  <r>
    <x v="5"/>
    <s v="FEDERAL BARENTS"/>
    <d v="2025-10-07T00:00:00"/>
    <x v="0"/>
    <s v="RVT"/>
    <x v="6"/>
    <x v="0"/>
    <x v="38"/>
  </r>
  <r>
    <x v="7"/>
    <s v="EMMA JANNEKE"/>
    <d v="2025-10-02T00:00:00"/>
    <x v="0"/>
    <n v="31"/>
    <x v="21"/>
    <x v="19"/>
    <x v="38"/>
  </r>
  <r>
    <x v="0"/>
    <s v="ASTRO SIRIUS"/>
    <d v="2025-10-01T00:00:00"/>
    <x v="0"/>
    <s v="RVT"/>
    <x v="0"/>
    <x v="0"/>
    <x v="38"/>
  </r>
  <r>
    <x v="1"/>
    <s v="SIDER TAYRONA (MI 175)"/>
    <d v="2025-10-07T00:00:00"/>
    <x v="0"/>
    <s v="RVT"/>
    <x v="1"/>
    <x v="0"/>
    <x v="39"/>
  </r>
  <r>
    <x v="5"/>
    <s v="TEAM DREAM"/>
    <d v="2025-10-08T00:00:00"/>
    <x v="0"/>
    <n v="35"/>
    <x v="6"/>
    <x v="7"/>
    <x v="39"/>
  </r>
  <r>
    <x v="9"/>
    <s v="UBC TARRAGONA"/>
    <d v="2025-10-08T00:00:00"/>
    <x v="0"/>
    <n v="29"/>
    <x v="22"/>
    <x v="10"/>
    <x v="39"/>
  </r>
  <r>
    <x v="7"/>
    <s v="CRIMSON MAJESTY"/>
    <d v="2025-10-04T00:00:00"/>
    <x v="0"/>
    <n v="25"/>
    <x v="23"/>
    <x v="37"/>
    <x v="40"/>
  </r>
  <r>
    <x v="5"/>
    <s v="ARMIA KRAJOWA"/>
    <d v="2025-10-09T00:00:00"/>
    <x v="0"/>
    <s v="RVT"/>
    <x v="1"/>
    <x v="0"/>
    <x v="40"/>
  </r>
  <r>
    <x v="2"/>
    <s v="ARUNA ISMAIL"/>
    <d v="2025-10-06T00:00:00"/>
    <x v="0"/>
    <n v="51"/>
    <x v="3"/>
    <x v="17"/>
    <x v="40"/>
  </r>
  <r>
    <x v="3"/>
    <s v="ROOSTER"/>
    <d v="2025-10-08T00:00:00"/>
    <x v="0"/>
    <n v="33"/>
    <x v="11"/>
    <x v="20"/>
    <x v="40"/>
  </r>
  <r>
    <x v="8"/>
    <s v="STAR VOYAGER"/>
    <d v="2025-10-05T00:00:00"/>
    <x v="0"/>
    <n v="60"/>
    <x v="3"/>
    <x v="38"/>
    <x v="40"/>
  </r>
  <r>
    <x v="11"/>
    <s v="STEEL MAXIMUS"/>
    <d v="2025-10-07T00:00:00"/>
    <x v="0"/>
    <n v="33"/>
    <x v="0"/>
    <x v="33"/>
    <x v="40"/>
  </r>
  <r>
    <x v="0"/>
    <s v="OCEAN BRIGHT"/>
    <d v="2025-10-03T00:00:00"/>
    <x v="0"/>
    <s v="RVT"/>
    <x v="1"/>
    <x v="0"/>
    <x v="40"/>
  </r>
  <r>
    <x v="0"/>
    <s v="VALENTIA BLUE"/>
    <d v="2025-10-05T00:00:00"/>
    <x v="0"/>
    <s v="RVT"/>
    <x v="0"/>
    <x v="0"/>
    <x v="40"/>
  </r>
  <r>
    <x v="1"/>
    <s v="KERYNIA (MI 179)"/>
    <d v="2025-10-03T00:00:00"/>
    <x v="0"/>
    <n v="60"/>
    <x v="3"/>
    <x v="13"/>
    <x v="40"/>
  </r>
  <r>
    <x v="9"/>
    <s v="SAKIZAYA XCEL"/>
    <d v="2025-10-08T00:00:00"/>
    <x v="0"/>
    <n v="70"/>
    <x v="0"/>
    <x v="13"/>
    <x v="41"/>
  </r>
  <r>
    <x v="11"/>
    <s v="ALTUS"/>
    <d v="2025-10-07T00:00:00"/>
    <x v="0"/>
    <n v="53"/>
    <x v="3"/>
    <x v="17"/>
    <x v="41"/>
  </r>
  <r>
    <x v="6"/>
    <s v="EFE MERSIN"/>
    <d v="2025-10-06T00:00:00"/>
    <x v="0"/>
    <n v="55"/>
    <x v="3"/>
    <x v="28"/>
    <x v="41"/>
  </r>
  <r>
    <x v="4"/>
    <s v="BELAFONTE"/>
    <d v="2025-09-30T00:00:00"/>
    <x v="0"/>
    <n v="50"/>
    <x v="0"/>
    <x v="1"/>
    <x v="41"/>
  </r>
  <r>
    <x v="0"/>
    <s v="MOONBEAM"/>
    <d v="2025-10-07T00:00:00"/>
    <x v="0"/>
    <n v="50"/>
    <x v="0"/>
    <x v="0"/>
    <x v="41"/>
  </r>
  <r>
    <x v="4"/>
    <s v="CONCARAN"/>
    <d v="2025-10-07T00:00:00"/>
    <x v="0"/>
    <n v="59"/>
    <x v="3"/>
    <x v="30"/>
    <x v="41"/>
  </r>
  <r>
    <x v="1"/>
    <s v="EFFY N (MI 180)"/>
    <d v="2025-10-04T00:00:00"/>
    <x v="0"/>
    <n v="52"/>
    <x v="24"/>
    <x v="1"/>
    <x v="41"/>
  </r>
  <r>
    <x v="2"/>
    <s v="LOWLANDS DIAMOND"/>
    <d v="2025-10-02T00:00:00"/>
    <x v="0"/>
    <s v="RVT"/>
    <x v="1"/>
    <x v="0"/>
    <x v="42"/>
  </r>
  <r>
    <x v="5"/>
    <s v="CAIPIRINHA (DOUBLE-BERTH)"/>
    <d v="2025-10-10T00:00:00"/>
    <x v="0"/>
    <s v="RVT"/>
    <x v="1"/>
    <x v="0"/>
    <x v="42"/>
  </r>
  <r>
    <x v="3"/>
    <s v="PEPPINO"/>
    <d v="2025-10-09T00:00:00"/>
    <x v="0"/>
    <n v="43"/>
    <x v="0"/>
    <x v="10"/>
    <x v="42"/>
  </r>
  <r>
    <x v="0"/>
    <s v="GENCO COLUMBIA"/>
    <d v="2025-10-08T00:00:00"/>
    <x v="0"/>
    <s v="RVT"/>
    <x v="1"/>
    <x v="0"/>
    <x v="42"/>
  </r>
  <r>
    <x v="1"/>
    <s v="DANAE (MI 179)"/>
    <d v="2025-10-10T00:00:00"/>
    <x v="0"/>
    <n v="34"/>
    <x v="18"/>
    <x v="39"/>
    <x v="43"/>
  </r>
  <r>
    <x v="0"/>
    <s v="NORSE EVOLUTION"/>
    <d v="2025-10-10T00:00:00"/>
    <x v="0"/>
    <n v="60"/>
    <x v="3"/>
    <x v="40"/>
    <x v="43"/>
  </r>
  <r>
    <x v="6"/>
    <s v="MAPLE HARBOUR"/>
    <d v="2025-10-05T00:00:00"/>
    <x v="0"/>
    <n v="50"/>
    <x v="8"/>
    <x v="0"/>
    <x v="43"/>
  </r>
  <r>
    <x v="8"/>
    <s v="LOWLANDS CENTURY"/>
    <d v="2025-10-09T00:00:00"/>
    <x v="0"/>
    <n v="60"/>
    <x v="3"/>
    <x v="38"/>
    <x v="43"/>
  </r>
  <r>
    <x v="3"/>
    <s v="UBC STOCKHOLM"/>
    <d v="2025-10-12T00:00:00"/>
    <x v="0"/>
    <n v="22"/>
    <x v="17"/>
    <x v="41"/>
    <x v="43"/>
  </r>
  <r>
    <x v="5"/>
    <s v="GENCO HUNTER"/>
    <d v="2025-10-11T00:00:00"/>
    <x v="0"/>
    <s v="RVT"/>
    <x v="1"/>
    <x v="0"/>
    <x v="44"/>
  </r>
  <r>
    <x v="9"/>
    <s v="TANIA"/>
    <d v="2025-10-13T00:00:00"/>
    <x v="0"/>
    <n v="30"/>
    <x v="0"/>
    <x v="10"/>
    <x v="44"/>
  </r>
  <r>
    <x v="2"/>
    <s v="KN FUTURE"/>
    <d v="2025-10-10T00:00:00"/>
    <x v="0"/>
    <n v="54"/>
    <x v="3"/>
    <x v="28"/>
    <x v="45"/>
  </r>
  <r>
    <x v="0"/>
    <s v="GRECO LIBERO"/>
    <d v="2025-10-09T00:00:00"/>
    <x v="0"/>
    <n v="61"/>
    <x v="0"/>
    <x v="0"/>
    <x v="45"/>
  </r>
  <r>
    <x v="5"/>
    <s v="CAIPIRINHA (DOUBLE-BERTH)"/>
    <d v="2025-10-10T00:00:00"/>
    <x v="0"/>
    <s v="RVT"/>
    <x v="1"/>
    <x v="0"/>
    <x v="45"/>
  </r>
  <r>
    <x v="11"/>
    <s v="NKR ALICE"/>
    <d v="2025-10-13T00:00:00"/>
    <x v="0"/>
    <n v="50"/>
    <x v="0"/>
    <x v="0"/>
    <x v="46"/>
  </r>
  <r>
    <x v="9"/>
    <s v="LOWLANDS SKY"/>
    <d v="2025-10-14T00:00:00"/>
    <x v="0"/>
    <n v="68"/>
    <x v="0"/>
    <x v="13"/>
    <x v="46"/>
  </r>
  <r>
    <x v="6"/>
    <s v="BTG DENALI"/>
    <d v="2025-10-11T00:00:00"/>
    <x v="0"/>
    <n v="71"/>
    <x v="3"/>
    <x v="42"/>
    <x v="46"/>
  </r>
  <r>
    <x v="3"/>
    <s v="ASTRA N"/>
    <d v="2025-09-18T00:00:00"/>
    <x v="0"/>
    <n v="48"/>
    <x v="19"/>
    <x v="43"/>
    <x v="46"/>
  </r>
  <r>
    <x v="8"/>
    <s v="FORMENTERA"/>
    <d v="2025-10-11T00:00:00"/>
    <x v="0"/>
    <n v="32"/>
    <x v="8"/>
    <x v="39"/>
    <x v="46"/>
  </r>
  <r>
    <x v="4"/>
    <s v="THETIS"/>
    <d v="2025-10-14T00:00:00"/>
    <x v="0"/>
    <n v="57"/>
    <x v="3"/>
    <x v="30"/>
    <x v="46"/>
  </r>
  <r>
    <x v="0"/>
    <s v="SSI DARING II"/>
    <d v="2025-10-09T00:00:00"/>
    <x v="0"/>
    <n v="60"/>
    <x v="3"/>
    <x v="17"/>
    <x v="46"/>
  </r>
  <r>
    <x v="3"/>
    <s v="HANSA NAREE"/>
    <d v="2025-10-15T00:00:00"/>
    <x v="0"/>
    <n v="32"/>
    <x v="25"/>
    <x v="10"/>
    <x v="47"/>
  </r>
  <r>
    <x v="4"/>
    <s v="SYMI"/>
    <d v="2025-10-15T00:00:00"/>
    <x v="0"/>
    <n v="50"/>
    <x v="0"/>
    <x v="1"/>
    <x v="47"/>
  </r>
  <r>
    <x v="2"/>
    <s v="OLIVIA"/>
    <d v="2025-10-15T00:00:00"/>
    <x v="0"/>
    <s v="RVT"/>
    <x v="1"/>
    <x v="0"/>
    <x v="47"/>
  </r>
  <r>
    <x v="1"/>
    <s v="MAZOWSZE (MI 175)"/>
    <d v="2025-10-15T00:00:00"/>
    <x v="0"/>
    <n v="29"/>
    <x v="26"/>
    <x v="1"/>
    <x v="47"/>
  </r>
  <r>
    <x v="5"/>
    <s v="ARKLOW SPRAY"/>
    <d v="2025-10-16T00:00:00"/>
    <x v="0"/>
    <s v="RVT"/>
    <x v="0"/>
    <x v="0"/>
    <x v="47"/>
  </r>
  <r>
    <x v="0"/>
    <s v="ASL ERA"/>
    <d v="2025-10-09T00:00:00"/>
    <x v="0"/>
    <s v="RVT"/>
    <x v="1"/>
    <x v="0"/>
    <x v="47"/>
  </r>
  <r>
    <x v="11"/>
    <s v="MAGIC P"/>
    <d v="2025-10-15T00:00:00"/>
    <x v="0"/>
    <n v="67"/>
    <x v="3"/>
    <x v="13"/>
    <x v="47"/>
  </r>
  <r>
    <x v="9"/>
    <s v="CHARISMA.GR"/>
    <d v="2025-10-16T00:00:00"/>
    <x v="0"/>
    <n v="35"/>
    <x v="4"/>
    <x v="10"/>
    <x v="47"/>
  </r>
  <r>
    <x v="8"/>
    <s v="ELATOS"/>
    <d v="2025-10-10T00:00:00"/>
    <x v="0"/>
    <n v="60"/>
    <x v="3"/>
    <x v="38"/>
    <x v="48"/>
  </r>
  <r>
    <x v="9"/>
    <s v="C TIGER"/>
    <d v="2025-10-02T00:00:00"/>
    <x v="0"/>
    <n v="28"/>
    <x v="27"/>
    <x v="31"/>
    <x v="48"/>
  </r>
  <r>
    <x v="0"/>
    <s v="NORDIC ODIN"/>
    <d v="2025-10-14T00:00:00"/>
    <x v="0"/>
    <n v="66"/>
    <x v="0"/>
    <x v="13"/>
    <x v="48"/>
  </r>
  <r>
    <x v="6"/>
    <s v="EVA LONDON"/>
    <d v="2025-10-13T00:00:00"/>
    <x v="0"/>
    <s v="RVT"/>
    <x v="1"/>
    <x v="0"/>
    <x v="48"/>
  </r>
  <r>
    <x v="4"/>
    <s v="OCEAN HARVEST"/>
    <d v="2025-10-16T00:00:00"/>
    <x v="0"/>
    <n v="45"/>
    <x v="0"/>
    <x v="20"/>
    <x v="48"/>
  </r>
  <r>
    <x v="5"/>
    <s v="TBC PRAISE"/>
    <d v="2025-10-16T00:00:00"/>
    <x v="0"/>
    <n v="32"/>
    <x v="0"/>
    <x v="1"/>
    <x v="49"/>
  </r>
  <r>
    <x v="3"/>
    <s v="SPRING CEFIRO"/>
    <d v="2025-10-14T00:00:00"/>
    <x v="0"/>
    <n v="61"/>
    <x v="28"/>
    <x v="1"/>
    <x v="49"/>
  </r>
  <r>
    <x v="0"/>
    <s v="UBC TAMPA"/>
    <d v="2025-10-18T00:00:00"/>
    <x v="0"/>
    <s v="RVT"/>
    <x v="1"/>
    <x v="0"/>
    <x v="50"/>
  </r>
  <r>
    <x v="1"/>
    <s v="PERA (MI 175)"/>
    <d v="2025-10-17T00:00:00"/>
    <x v="0"/>
    <n v="32"/>
    <x v="19"/>
    <x v="29"/>
    <x v="50"/>
  </r>
  <r>
    <x v="9"/>
    <s v="EQUINOX DREAM"/>
    <d v="2025-10-11T00:00:00"/>
    <x v="0"/>
    <n v="60"/>
    <x v="3"/>
    <x v="38"/>
    <x v="50"/>
  </r>
  <r>
    <x v="5"/>
    <s v="TOMINI KAIMAI"/>
    <d v="2025-10-17T00:00:00"/>
    <x v="0"/>
    <n v="33"/>
    <x v="0"/>
    <x v="9"/>
    <x v="50"/>
  </r>
  <r>
    <x v="2"/>
    <s v="MAPLE ISLAND"/>
    <d v="2025-10-13T00:00:00"/>
    <x v="0"/>
    <s v="RVT"/>
    <x v="1"/>
    <x v="0"/>
    <x v="50"/>
  </r>
  <r>
    <x v="9"/>
    <s v="CENTURY EMERALD"/>
    <d v="2025-10-18T00:00:00"/>
    <x v="0"/>
    <n v="15"/>
    <x v="6"/>
    <x v="8"/>
    <x v="51"/>
  </r>
  <r>
    <x v="8"/>
    <s v="KARPATY"/>
    <d v="2025-10-13T00:00:00"/>
    <x v="0"/>
    <n v="55"/>
    <x v="3"/>
    <x v="27"/>
    <x v="51"/>
  </r>
  <r>
    <x v="0"/>
    <s v="SPRING JASMINE"/>
    <d v="2025-10-19T00:00:00"/>
    <x v="0"/>
    <s v="RVT"/>
    <x v="1"/>
    <x v="0"/>
    <x v="51"/>
  </r>
  <r>
    <x v="4"/>
    <s v="PENA MED"/>
    <d v="2025-10-17T00:00:00"/>
    <x v="0"/>
    <n v="30"/>
    <x v="19"/>
    <x v="20"/>
    <x v="51"/>
  </r>
  <r>
    <x v="5"/>
    <s v="AFRICAN JOSEPH R"/>
    <d v="2025-10-19T00:00:00"/>
    <x v="0"/>
    <s v="RVT"/>
    <x v="1"/>
    <x v="0"/>
    <x v="51"/>
  </r>
  <r>
    <x v="0"/>
    <s v="SANTA CRUZ"/>
    <d v="2025-10-19T00:00:00"/>
    <x v="0"/>
    <n v="60"/>
    <x v="3"/>
    <x v="32"/>
    <x v="51"/>
  </r>
  <r>
    <x v="11"/>
    <s v="LEO IRIS"/>
    <d v="2025-10-18T00:00:00"/>
    <x v="0"/>
    <n v="72"/>
    <x v="8"/>
    <x v="33"/>
    <x v="52"/>
  </r>
  <r>
    <x v="10"/>
    <s v="MARSGRACHT"/>
    <d v="2025-10-20T00:00:00"/>
    <x v="0"/>
    <n v="8"/>
    <x v="23"/>
    <x v="18"/>
    <x v="53"/>
  </r>
  <r>
    <x v="6"/>
    <s v="AQUILA OCEAN"/>
    <d v="2025-10-20T00:00:00"/>
    <x v="0"/>
    <n v="69"/>
    <x v="3"/>
    <x v="28"/>
    <x v="53"/>
  </r>
  <r>
    <x v="3"/>
    <s v="FEDERAL SWIFT"/>
    <d v="2025-10-06T00:00:00"/>
    <x v="0"/>
    <n v="35"/>
    <x v="17"/>
    <x v="44"/>
    <x v="53"/>
  </r>
  <r>
    <x v="8"/>
    <s v="POSEIDON S"/>
    <d v="2025-08-25T00:00:00"/>
    <x v="0"/>
    <n v="6"/>
    <x v="29"/>
    <x v="21"/>
    <x v="53"/>
  </r>
  <r>
    <x v="0"/>
    <s v="LOWLANDS HOPE"/>
    <d v="2025-10-20T00:00:00"/>
    <x v="0"/>
    <s v="RVT"/>
    <x v="1"/>
    <x v="0"/>
    <x v="53"/>
  </r>
  <r>
    <x v="5"/>
    <s v="SERENE AMELIA"/>
    <d v="2025-10-16T00:00:00"/>
    <x v="0"/>
    <s v="RVT"/>
    <x v="1"/>
    <x v="0"/>
    <x v="53"/>
  </r>
  <r>
    <x v="4"/>
    <s v="DUCHESS EMERALD"/>
    <d v="2025-10-18T00:00:00"/>
    <x v="0"/>
    <n v="71"/>
    <x v="0"/>
    <x v="13"/>
    <x v="54"/>
  </r>
  <r>
    <x v="3"/>
    <s v="GARDENIA K"/>
    <d v="2025-10-22T00:00:00"/>
    <x v="0"/>
    <n v="32"/>
    <x v="30"/>
    <x v="9"/>
    <x v="54"/>
  </r>
  <r>
    <x v="5"/>
    <s v="PAC DUBHE"/>
    <d v="2025-10-19T00:00:00"/>
    <x v="0"/>
    <n v="25"/>
    <x v="4"/>
    <x v="3"/>
    <x v="54"/>
  </r>
  <r>
    <x v="9"/>
    <s v="UBC TACOMA"/>
    <d v="2025-10-11T00:00:00"/>
    <x v="0"/>
    <n v="32"/>
    <x v="31"/>
    <x v="29"/>
    <x v="54"/>
  </r>
  <r>
    <x v="11"/>
    <s v="KIM OLDENDORFF"/>
    <d v="2025-10-22T00:00:00"/>
    <x v="0"/>
    <n v="72"/>
    <x v="3"/>
    <x v="13"/>
    <x v="55"/>
  </r>
  <r>
    <x v="2"/>
    <s v="OCEAN AZURE"/>
    <d v="2025-10-14T00:00:00"/>
    <x v="0"/>
    <s v="RVT"/>
    <x v="1"/>
    <x v="0"/>
    <x v="55"/>
  </r>
  <r>
    <x v="8"/>
    <s v="TRODOOS OAK"/>
    <d v="2025-10-15T00:00:00"/>
    <x v="0"/>
    <n v="69"/>
    <x v="3"/>
    <x v="17"/>
    <x v="55"/>
  </r>
  <r>
    <x v="0"/>
    <s v="CLOVER COLOSSUS"/>
    <d v="2025-10-23T00:00:00"/>
    <x v="0"/>
    <s v="RVT"/>
    <x v="0"/>
    <x v="0"/>
    <x v="56"/>
  </r>
  <r>
    <x v="4"/>
    <s v="ATHENA"/>
    <d v="2025-10-21T00:00:00"/>
    <x v="0"/>
    <n v="50"/>
    <x v="8"/>
    <x v="1"/>
    <x v="56"/>
  </r>
  <r>
    <x v="3"/>
    <s v="ARCADIA"/>
    <d v="2025-10-11T00:00:00"/>
    <x v="0"/>
    <n v="25"/>
    <x v="27"/>
    <x v="18"/>
    <x v="56"/>
  </r>
  <r>
    <x v="9"/>
    <s v="ORIENT TIDE"/>
    <d v="2025-10-24T00:00:00"/>
    <x v="0"/>
    <n v="30"/>
    <x v="11"/>
    <x v="10"/>
    <x v="56"/>
  </r>
  <r>
    <x v="6"/>
    <s v="STAR SYDNEY"/>
    <d v="2025-10-16T00:00:00"/>
    <x v="0"/>
    <n v="43"/>
    <x v="32"/>
    <x v="26"/>
    <x v="57"/>
  </r>
  <r>
    <x v="0"/>
    <s v="JERA"/>
    <d v="2025-10-20T00:00:00"/>
    <x v="0"/>
    <s v="RVT"/>
    <x v="1"/>
    <x v="0"/>
    <x v="57"/>
  </r>
  <r>
    <x v="1"/>
    <s v="NYON (MI 180)"/>
    <d v="2025-10-22T00:00:00"/>
    <x v="0"/>
    <n v="45"/>
    <x v="33"/>
    <x v="2"/>
    <x v="57"/>
  </r>
  <r>
    <x v="5"/>
    <s v="AMSTEL LION"/>
    <d v="2025-10-25T00:00:00"/>
    <x v="0"/>
    <s v="RVT"/>
    <x v="0"/>
    <x v="0"/>
    <x v="57"/>
  </r>
  <r>
    <x v="0"/>
    <s v="ROSTRUM STOIC"/>
    <d v="2025-10-17T00:00:00"/>
    <x v="0"/>
    <s v="RVT"/>
    <x v="1"/>
    <x v="0"/>
    <x v="57"/>
  </r>
  <r>
    <x v="8"/>
    <s v="AQUALUCKY"/>
    <d v="2025-10-17T00:00:00"/>
    <x v="0"/>
    <n v="60"/>
    <x v="3"/>
    <x v="0"/>
    <x v="58"/>
  </r>
  <r>
    <x v="2"/>
    <s v="CLIFTON BAY"/>
    <d v="2025-10-19T00:00:00"/>
    <x v="0"/>
    <s v="RVT"/>
    <x v="1"/>
    <x v="0"/>
    <x v="58"/>
  </r>
  <r>
    <x v="4"/>
    <s v="ALONI"/>
    <d v="2025-10-23T00:00:00"/>
    <x v="0"/>
    <n v="38"/>
    <x v="0"/>
    <x v="12"/>
    <x v="58"/>
  </r>
  <r>
    <x v="0"/>
    <s v="PRODIGY"/>
    <d v="2025-10-24T00:00:00"/>
    <x v="0"/>
    <n v="67"/>
    <x v="3"/>
    <x v="33"/>
    <x v="58"/>
  </r>
  <r>
    <x v="1"/>
    <s v="UBC TARRAGONA (MI 179)"/>
    <d v="2025-10-24T00:00:00"/>
    <x v="0"/>
    <n v="35"/>
    <x v="18"/>
    <x v="20"/>
    <x v="58"/>
  </r>
  <r>
    <x v="3"/>
    <s v="UBC SANTOS"/>
    <d v="2025-10-27T00:00:00"/>
    <x v="0"/>
    <n v="22"/>
    <x v="17"/>
    <x v="45"/>
    <x v="59"/>
  </r>
  <r>
    <x v="11"/>
    <s v="CHARISMA.GR"/>
    <d v="2025-10-28T00:00:00"/>
    <x v="0"/>
    <n v="33"/>
    <x v="0"/>
    <x v="10"/>
    <x v="59"/>
  </r>
  <r>
    <x v="9"/>
    <s v="MEDI TIRRENO"/>
    <d v="2025-10-23T00:00:00"/>
    <x v="0"/>
    <n v="61"/>
    <x v="8"/>
    <x v="1"/>
    <x v="60"/>
  </r>
  <r>
    <x v="6"/>
    <s v="TEAM VIEW"/>
    <d v="2025-10-24T00:00:00"/>
    <x v="0"/>
    <n v="31"/>
    <x v="34"/>
    <x v="39"/>
    <x v="60"/>
  </r>
  <r>
    <x v="4"/>
    <s v="SPAR CANIS"/>
    <d v="2025-10-26T00:00:00"/>
    <x v="0"/>
    <n v="50"/>
    <x v="8"/>
    <x v="46"/>
    <x v="60"/>
  </r>
  <r>
    <x v="0"/>
    <s v="DESERT PIONEER"/>
    <d v="2025-10-19T00:00:00"/>
    <x v="0"/>
    <s v="RVT"/>
    <x v="1"/>
    <x v="0"/>
    <x v="60"/>
  </r>
  <r>
    <x v="5"/>
    <s v="TRANS ASIA"/>
    <d v="2025-10-28T00:00:00"/>
    <x v="0"/>
    <n v="70"/>
    <x v="3"/>
    <x v="28"/>
    <x v="60"/>
  </r>
  <r>
    <x v="9"/>
    <s v="DEVBULK DEMET"/>
    <d v="2025-10-23T00:00:00"/>
    <x v="0"/>
    <n v="29"/>
    <x v="35"/>
    <x v="1"/>
    <x v="61"/>
  </r>
  <r>
    <x v="8"/>
    <s v="ANTONIA S"/>
    <d v="2025-10-27T00:00:00"/>
    <x v="0"/>
    <n v="63"/>
    <x v="3"/>
    <x v="17"/>
    <x v="61"/>
  </r>
  <r>
    <x v="0"/>
    <s v="TRUSTN TRADER"/>
    <d v="2025-10-24T00:00:00"/>
    <x v="0"/>
    <s v="RVT"/>
    <x v="0"/>
    <x v="0"/>
    <x v="61"/>
  </r>
  <r>
    <x v="2"/>
    <s v="NORVIC COPENHAGEM"/>
    <d v="2025-10-23T00:00:00"/>
    <x v="0"/>
    <s v="RVT"/>
    <x v="1"/>
    <x v="0"/>
    <x v="61"/>
  </r>
  <r>
    <x v="3"/>
    <s v="LIGNUM GRID"/>
    <d v="2025-10-28T00:00:00"/>
    <x v="0"/>
    <n v="31"/>
    <x v="11"/>
    <x v="10"/>
    <x v="61"/>
  </r>
  <r>
    <x v="9"/>
    <s v="NORVIC HOUSTON"/>
    <d v="2025-10-28T00:00:00"/>
    <x v="0"/>
    <n v="34"/>
    <x v="36"/>
    <x v="10"/>
    <x v="62"/>
  </r>
  <r>
    <x v="6"/>
    <s v="CIELO DI IYO"/>
    <d v="2025-10-22T00:00:00"/>
    <x v="0"/>
    <n v="30"/>
    <x v="7"/>
    <x v="9"/>
    <x v="62"/>
  </r>
  <r>
    <x v="9"/>
    <s v="IBERIAN BULKER"/>
    <d v="2025-10-30T00:00:00"/>
    <x v="0"/>
    <n v="34"/>
    <x v="37"/>
    <x v="34"/>
    <x v="62"/>
  </r>
  <r>
    <x v="0"/>
    <s v="SAPHIRA"/>
    <d v="2025-10-24T00:00:00"/>
    <x v="0"/>
    <n v="73"/>
    <x v="3"/>
    <x v="5"/>
    <x v="62"/>
  </r>
  <r>
    <x v="2"/>
    <s v="KOBE HARMONY"/>
    <d v="2025-10-28T00:00:00"/>
    <x v="0"/>
    <n v="37"/>
    <x v="0"/>
    <x v="0"/>
    <x v="63"/>
  </r>
  <r>
    <x v="0"/>
    <s v="IONIC SMYRNI"/>
    <d v="2025-10-26T00:00:00"/>
    <x v="0"/>
    <n v="54"/>
    <x v="0"/>
    <x v="1"/>
    <x v="63"/>
  </r>
  <r>
    <x v="5"/>
    <s v="STAR LUTAS"/>
    <d v="2025-10-28T00:00:00"/>
    <x v="0"/>
    <s v="RVT"/>
    <x v="1"/>
    <x v="0"/>
    <x v="63"/>
  </r>
  <r>
    <x v="0"/>
    <s v="SUDETY"/>
    <d v="2025-10-24T00:00:00"/>
    <x v="0"/>
    <n v="60"/>
    <x v="3"/>
    <x v="13"/>
    <x v="63"/>
  </r>
  <r>
    <x v="4"/>
    <s v="SUNNY BAY"/>
    <d v="2025-11-01T00:00:00"/>
    <x v="0"/>
    <n v="50"/>
    <x v="0"/>
    <x v="1"/>
    <x v="63"/>
  </r>
  <r>
    <x v="9"/>
    <s v="AKMI"/>
    <d v="2025-10-17T00:00:00"/>
    <x v="0"/>
    <n v="56"/>
    <x v="8"/>
    <x v="1"/>
    <x v="64"/>
  </r>
  <r>
    <x v="5"/>
    <s v="TANIA"/>
    <d v="2025-10-31T00:00:00"/>
    <x v="0"/>
    <n v="35"/>
    <x v="0"/>
    <x v="9"/>
    <x v="64"/>
  </r>
  <r>
    <x v="8"/>
    <s v="STAR SOUTHPORT"/>
    <d v="2025-11-01T00:00:00"/>
    <x v="0"/>
    <n v="38"/>
    <x v="4"/>
    <x v="10"/>
    <x v="64"/>
  </r>
  <r>
    <x v="0"/>
    <s v="LOWLANDS DIAMOND"/>
    <d v="2025-10-25T00:00:00"/>
    <x v="0"/>
    <n v="35"/>
    <x v="8"/>
    <x v="9"/>
    <x v="64"/>
  </r>
  <r>
    <x v="3"/>
    <s v="BBC URANUS"/>
    <d v="2025-10-25T00:00:00"/>
    <x v="0"/>
    <n v="30"/>
    <x v="29"/>
    <x v="47"/>
    <x v="65"/>
  </r>
  <r>
    <x v="5"/>
    <s v="MAPLE ISLAND"/>
    <d v="2025-11-02T00:00:00"/>
    <x v="0"/>
    <s v="RVT"/>
    <x v="0"/>
    <x v="0"/>
    <x v="65"/>
  </r>
  <r>
    <x v="11"/>
    <s v="ROYAL MIDORI"/>
    <d v="2025-11-01T00:00:00"/>
    <x v="0"/>
    <n v="35"/>
    <x v="0"/>
    <x v="28"/>
    <x v="66"/>
  </r>
  <r>
    <x v="6"/>
    <s v="DSI PEGASUS"/>
    <d v="2025-10-29T00:00:00"/>
    <x v="0"/>
    <n v="54"/>
    <x v="8"/>
    <x v="1"/>
    <x v="66"/>
  </r>
  <r>
    <x v="9"/>
    <s v="SM SANTOS"/>
    <d v="2025-10-19T00:00:00"/>
    <x v="0"/>
    <n v="68"/>
    <x v="0"/>
    <x v="13"/>
    <x v="66"/>
  </r>
  <r>
    <x v="3"/>
    <s v="JAMNO"/>
    <d v="2025-10-30T00:00:00"/>
    <x v="0"/>
    <n v="28"/>
    <x v="38"/>
    <x v="19"/>
    <x v="66"/>
  </r>
  <r>
    <x v="0"/>
    <s v="FJ IRIS"/>
    <d v="2025-10-28T00:00:00"/>
    <x v="0"/>
    <n v="72"/>
    <x v="3"/>
    <x v="2"/>
    <x v="66"/>
  </r>
  <r>
    <x v="4"/>
    <s v="BULK BOLIVIA"/>
    <d v="2025-11-01T00:00:00"/>
    <x v="0"/>
    <n v="55"/>
    <x v="3"/>
    <x v="28"/>
    <x v="67"/>
  </r>
  <r>
    <x v="0"/>
    <s v="MH OSLO"/>
    <d v="2025-10-29T00:00:00"/>
    <x v="0"/>
    <s v="RVT"/>
    <x v="1"/>
    <x v="0"/>
    <x v="67"/>
  </r>
  <r>
    <x v="5"/>
    <s v="ANDIAMO"/>
    <d v="2025-11-02T00:00:00"/>
    <x v="0"/>
    <n v="59"/>
    <x v="3"/>
    <x v="30"/>
    <x v="67"/>
  </r>
  <r>
    <x v="0"/>
    <s v="BERGE SCAFELL PIKE"/>
    <d v="2025-10-29T00:00:00"/>
    <x v="0"/>
    <s v="RVT"/>
    <x v="0"/>
    <x v="0"/>
    <x v="67"/>
  </r>
  <r>
    <x v="9"/>
    <s v="CYMONA PRIDE"/>
    <d v="2025-10-21T00:00:00"/>
    <x v="0"/>
    <n v="65"/>
    <x v="0"/>
    <x v="0"/>
    <x v="68"/>
  </r>
  <r>
    <x v="11"/>
    <s v="ARIADNE"/>
    <d v="2025-11-01T00:00:00"/>
    <x v="0"/>
    <n v="55"/>
    <x v="0"/>
    <x v="1"/>
    <x v="68"/>
  </r>
  <r>
    <x v="3"/>
    <s v="CHARLIE"/>
    <d v="2025-11-05T00:00:00"/>
    <x v="0"/>
    <n v="30"/>
    <x v="8"/>
    <x v="18"/>
    <x v="68"/>
  </r>
  <r>
    <x v="5"/>
    <s v="DIONI GR"/>
    <d v="2025-10-21T00:00:00"/>
    <x v="0"/>
    <s v="RVT"/>
    <x v="1"/>
    <x v="0"/>
    <x v="69"/>
  </r>
  <r>
    <x v="8"/>
    <s v="JAGUAR MAX"/>
    <d v="2025-11-05T00:00:00"/>
    <x v="0"/>
    <n v="70"/>
    <x v="3"/>
    <x v="13"/>
    <x v="69"/>
  </r>
  <r>
    <x v="6"/>
    <s v="ULTRA COUGAR"/>
    <d v="2025-11-01T00:00:00"/>
    <x v="0"/>
    <n v="72"/>
    <x v="3"/>
    <x v="22"/>
    <x v="69"/>
  </r>
  <r>
    <x v="1"/>
    <s v="CLARABELLE (MI 175)"/>
    <d v="2025-11-05T00:00:00"/>
    <x v="0"/>
    <n v="28"/>
    <x v="2"/>
    <x v="2"/>
    <x v="69"/>
  </r>
  <r>
    <x v="2"/>
    <s v="ASTRO SANISTRA"/>
    <d v="2025-10-31T00:00:00"/>
    <x v="0"/>
    <n v="56"/>
    <x v="3"/>
    <x v="30"/>
    <x v="69"/>
  </r>
  <r>
    <x v="0"/>
    <s v="DORIC KATANA"/>
    <d v="2025-11-03T00:00:00"/>
    <x v="0"/>
    <n v="61"/>
    <x v="3"/>
    <x v="32"/>
    <x v="69"/>
  </r>
  <r>
    <x v="4"/>
    <s v="WORLD RUBY"/>
    <d v="2025-11-05T00:00:00"/>
    <x v="0"/>
    <n v="50"/>
    <x v="8"/>
    <x v="46"/>
    <x v="70"/>
  </r>
  <r>
    <x v="9"/>
    <s v="AFRICAN FALCON"/>
    <d v="2025-10-27T00:00:00"/>
    <x v="0"/>
    <n v="50"/>
    <x v="11"/>
    <x v="10"/>
    <x v="70"/>
  </r>
  <r>
    <x v="3"/>
    <s v="ORAWA"/>
    <d v="2025-11-04T00:00:00"/>
    <x v="0"/>
    <n v="30"/>
    <x v="11"/>
    <x v="10"/>
    <x v="70"/>
  </r>
  <r>
    <x v="0"/>
    <s v="SAKIZAYA FUTURE"/>
    <d v="2025-11-03T00:00:00"/>
    <x v="0"/>
    <n v="71"/>
    <x v="3"/>
    <x v="42"/>
    <x v="70"/>
  </r>
  <r>
    <x v="8"/>
    <s v="C.S. OLIVE"/>
    <d v="2025-11-02T00:00:00"/>
    <x v="0"/>
    <n v="63"/>
    <x v="3"/>
    <x v="17"/>
    <x v="71"/>
  </r>
  <r>
    <x v="4"/>
    <s v="PROPEL SHAKTI"/>
    <d v="2025-11-04T00:00:00"/>
    <x v="0"/>
    <n v="53"/>
    <x v="3"/>
    <x v="28"/>
    <x v="71"/>
  </r>
  <r>
    <x v="0"/>
    <s v="ATMOSPHERE"/>
    <d v="2025-11-02T00:00:00"/>
    <x v="0"/>
    <n v="68"/>
    <x v="0"/>
    <x v="13"/>
    <x v="71"/>
  </r>
  <r>
    <x v="5"/>
    <s v="AMERICA"/>
    <d v="2025-11-07T00:00:00"/>
    <x v="0"/>
    <s v="RVT"/>
    <x v="1"/>
    <x v="0"/>
    <x v="71"/>
  </r>
  <r>
    <x v="3"/>
    <s v="ASL LEBAN"/>
    <d v="2025-11-05T00:00:00"/>
    <x v="0"/>
    <n v="33"/>
    <x v="39"/>
    <x v="37"/>
    <x v="71"/>
  </r>
  <r>
    <x v="9"/>
    <s v="PACIFIC SEAGULL"/>
    <d v="2025-11-06T00:00:00"/>
    <x v="0"/>
    <n v="50"/>
    <x v="19"/>
    <x v="43"/>
    <x v="72"/>
  </r>
  <r>
    <x v="0"/>
    <s v="GENCO COLUMBIA "/>
    <d v="2025-10-31T00:00:00"/>
    <x v="0"/>
    <s v="RVT"/>
    <x v="1"/>
    <x v="0"/>
    <x v="72"/>
  </r>
  <r>
    <x v="5"/>
    <s v="V UNO"/>
    <d v="2025-11-10T00:00:00"/>
    <x v="0"/>
    <s v="RVT"/>
    <x v="1"/>
    <x v="0"/>
    <x v="72"/>
  </r>
  <r>
    <x v="3"/>
    <s v="ALEXANDROS PETRAKI"/>
    <d v="2025-11-05T00:00:00"/>
    <x v="0"/>
    <n v="55"/>
    <x v="3"/>
    <x v="27"/>
    <x v="72"/>
  </r>
  <r>
    <x v="4"/>
    <s v="TBC PRAISE"/>
    <d v="2025-11-09T00:00:00"/>
    <x v="0"/>
    <n v="33"/>
    <x v="4"/>
    <x v="1"/>
    <x v="72"/>
  </r>
  <r>
    <x v="0"/>
    <s v="SOLIDARNOSC"/>
    <d v="2025-11-07T00:00:00"/>
    <x v="0"/>
    <s v="RVT"/>
    <x v="1"/>
    <x v="0"/>
    <x v="72"/>
  </r>
  <r>
    <x v="2"/>
    <s v="INTELLIGENCE DIVA"/>
    <d v="2025-11-07T00:00:00"/>
    <x v="0"/>
    <n v="48"/>
    <x v="3"/>
    <x v="10"/>
    <x v="72"/>
  </r>
  <r>
    <x v="6"/>
    <s v="IRIS BLISS"/>
    <d v="2025-11-09T00:00:00"/>
    <x v="0"/>
    <n v="72"/>
    <x v="3"/>
    <x v="22"/>
    <x v="73"/>
  </r>
  <r>
    <x v="1"/>
    <s v="UNITED HARMONY (MI 179)"/>
    <d v="2025-11-05T00:00:00"/>
    <x v="0"/>
    <n v="33"/>
    <x v="40"/>
    <x v="9"/>
    <x v="73"/>
  </r>
  <r>
    <x v="4"/>
    <s v="BERGE YOTEI"/>
    <d v="2025-11-10T00:00:00"/>
    <x v="0"/>
    <n v="45"/>
    <x v="4"/>
    <x v="10"/>
    <x v="73"/>
  </r>
  <r>
    <x v="9"/>
    <s v="AFRICAN SANDERLING"/>
    <d v="2025-11-09T00:00:00"/>
    <x v="0"/>
    <n v="45"/>
    <x v="0"/>
    <x v="10"/>
    <x v="74"/>
  </r>
  <r>
    <x v="0"/>
    <s v="VIRTUOUS STRIKER"/>
    <d v="2025-11-12T00:00:00"/>
    <x v="0"/>
    <s v="RVT"/>
    <x v="1"/>
    <x v="0"/>
    <x v="74"/>
  </r>
  <r>
    <x v="1"/>
    <s v="DRINA S (MI 175)"/>
    <d v="2025-11-09T00:00:00"/>
    <x v="0"/>
    <n v="30"/>
    <x v="41"/>
    <x v="1"/>
    <x v="74"/>
  </r>
  <r>
    <x v="10"/>
    <s v="SUOMIGRACHT"/>
    <d v="2025-11-09T00:00:00"/>
    <x v="0"/>
    <n v="16"/>
    <x v="42"/>
    <x v="19"/>
    <x v="74"/>
  </r>
  <r>
    <x v="8"/>
    <s v="FARAH LOUISE"/>
    <d v="2025-10-30T00:00:00"/>
    <x v="0"/>
    <n v="65"/>
    <x v="0"/>
    <x v="33"/>
    <x v="74"/>
  </r>
  <r>
    <x v="9"/>
    <s v="ROSANNA"/>
    <d v="2025-11-10T00:00:00"/>
    <x v="0"/>
    <n v="50"/>
    <x v="43"/>
    <x v="1"/>
    <x v="75"/>
  </r>
  <r>
    <x v="4"/>
    <s v="UBC TAKORADI"/>
    <d v="2025-11-10T00:00:00"/>
    <x v="0"/>
    <n v="34"/>
    <x v="8"/>
    <x v="8"/>
    <x v="75"/>
  </r>
  <r>
    <x v="6"/>
    <s v="ODYSSEAS"/>
    <d v="2025-11-08T00:00:00"/>
    <x v="0"/>
    <n v="30"/>
    <x v="7"/>
    <x v="20"/>
    <x v="75"/>
  </r>
  <r>
    <x v="5"/>
    <s v="ORIENT PACE"/>
    <d v="2025-11-11T00:00:00"/>
    <x v="0"/>
    <s v="RVT"/>
    <x v="1"/>
    <x v="0"/>
    <x v="75"/>
  </r>
  <r>
    <x v="2"/>
    <s v="CLIFTON BAY"/>
    <d v="2025-11-11T00:00:00"/>
    <x v="0"/>
    <s v="RVT"/>
    <x v="1"/>
    <x v="0"/>
    <x v="75"/>
  </r>
  <r>
    <x v="11"/>
    <s v="BTG MISTI"/>
    <d v="2025-11-11T00:00:00"/>
    <x v="0"/>
    <n v="74"/>
    <x v="3"/>
    <x v="22"/>
    <x v="76"/>
  </r>
  <r>
    <x v="9"/>
    <s v="ORIENT TIDE"/>
    <d v="2025-11-13T00:00:00"/>
    <x v="0"/>
    <n v="31"/>
    <x v="0"/>
    <x v="10"/>
    <x v="76"/>
  </r>
  <r>
    <x v="3"/>
    <s v="POPI S"/>
    <d v="2025-11-06T00:00:00"/>
    <x v="0"/>
    <n v="67"/>
    <x v="44"/>
    <x v="18"/>
    <x v="76"/>
  </r>
  <r>
    <x v="0"/>
    <s v="ASTRO SIRIUS"/>
    <d v="2025-11-13T00:00:00"/>
    <x v="0"/>
    <s v="RVT"/>
    <x v="1"/>
    <x v="0"/>
    <x v="76"/>
  </r>
  <r>
    <x v="6"/>
    <s v="ULTRA SAN PEDRO"/>
    <d v="2025-11-12T00:00:00"/>
    <x v="0"/>
    <n v="35"/>
    <x v="45"/>
    <x v="14"/>
    <x v="77"/>
  </r>
  <r>
    <x v="5"/>
    <s v="ELENA"/>
    <d v="2025-11-14T00:00:00"/>
    <x v="0"/>
    <n v="71"/>
    <x v="3"/>
    <x v="42"/>
    <x v="77"/>
  </r>
  <r>
    <x v="2"/>
    <s v="ROOSTER"/>
    <d v="2025-11-12T00:00:00"/>
    <x v="0"/>
    <s v="RVT"/>
    <x v="1"/>
    <x v="0"/>
    <x v="77"/>
  </r>
  <r>
    <x v="11"/>
    <s v="MAPLE HARBOUR"/>
    <d v="2025-11-10T00:00:00"/>
    <x v="0"/>
    <n v="50"/>
    <x v="11"/>
    <x v="10"/>
    <x v="77"/>
  </r>
  <r>
    <x v="8"/>
    <s v="NORD BAY"/>
    <d v="2025-11-07T00:00:00"/>
    <x v="0"/>
    <n v="55"/>
    <x v="3"/>
    <x v="30"/>
    <x v="77"/>
  </r>
  <r>
    <x v="4"/>
    <s v="SANTA ACE"/>
    <d v="2025-11-14T00:00:00"/>
    <x v="0"/>
    <s v="RVT"/>
    <x v="1"/>
    <x v="0"/>
    <x v="77"/>
  </r>
  <r>
    <x v="0"/>
    <s v="PLATE QUEEN"/>
    <d v="2025-11-14T00:00:00"/>
    <x v="0"/>
    <s v="RVT"/>
    <x v="1"/>
    <x v="0"/>
    <x v="78"/>
  </r>
  <r>
    <x v="5"/>
    <s v="ARMIA KRAJOWA"/>
    <d v="2025-11-08T00:00:00"/>
    <x v="0"/>
    <s v="RVT"/>
    <x v="1"/>
    <x v="0"/>
    <x v="79"/>
  </r>
  <r>
    <x v="9"/>
    <s v="SYMI"/>
    <d v="2025-11-15T00:00:00"/>
    <x v="0"/>
    <n v="50"/>
    <x v="32"/>
    <x v="1"/>
    <x v="79"/>
  </r>
  <r>
    <x v="3"/>
    <s v="SOUTHGATE"/>
    <d v="2025-11-08T00:00:00"/>
    <x v="0"/>
    <n v="34"/>
    <x v="28"/>
    <x v="34"/>
    <x v="79"/>
  </r>
  <r>
    <x v="0"/>
    <s v="FALCON TRIUMPH"/>
    <d v="2025-11-16T00:00:00"/>
    <x v="0"/>
    <s v="RVT"/>
    <x v="1"/>
    <x v="0"/>
    <x v="79"/>
  </r>
  <r>
    <x v="5"/>
    <s v="DELOS DAWN"/>
    <d v="2025-11-17T00:00:00"/>
    <x v="0"/>
    <s v="RVT"/>
    <x v="1"/>
    <x v="0"/>
    <x v="80"/>
  </r>
  <r>
    <x v="11"/>
    <s v="ALBERTA"/>
    <d v="2025-11-15T00:00:00"/>
    <x v="0"/>
    <n v="56"/>
    <x v="3"/>
    <x v="0"/>
    <x v="80"/>
  </r>
  <r>
    <x v="3"/>
    <s v="CENTURY QUEEN"/>
    <d v="2025-11-17T00:00:00"/>
    <x v="0"/>
    <n v="11"/>
    <x v="46"/>
    <x v="48"/>
    <x v="80"/>
  </r>
  <r>
    <x v="9"/>
    <s v="FUKUJIN MARU"/>
    <d v="2025-11-18T00:00:00"/>
    <x v="0"/>
    <n v="54"/>
    <x v="0"/>
    <x v="13"/>
    <x v="80"/>
  </r>
  <r>
    <x v="4"/>
    <s v="MAPLE ISLAND"/>
    <d v="2025-11-17T00:00:00"/>
    <x v="0"/>
    <n v="39"/>
    <x v="0"/>
    <x v="1"/>
    <x v="81"/>
  </r>
  <r>
    <x v="0"/>
    <s v="HANSA NAREE"/>
    <d v="2025-11-14T00:00:00"/>
    <x v="0"/>
    <s v="RVT"/>
    <x v="1"/>
    <x v="0"/>
    <x v="81"/>
  </r>
  <r>
    <x v="4"/>
    <s v="AKTI"/>
    <d v="2025-11-13T00:00:00"/>
    <x v="0"/>
    <n v="47"/>
    <x v="3"/>
    <x v="12"/>
    <x v="81"/>
  </r>
  <r>
    <x v="1"/>
    <s v="BETTY (MI 175)"/>
    <d v="2025-11-15T00:00:00"/>
    <x v="0"/>
    <n v="30"/>
    <x v="7"/>
    <x v="31"/>
    <x v="81"/>
  </r>
  <r>
    <x v="11"/>
    <s v="NIMERTIS"/>
    <d v="2025-11-16T00:00:00"/>
    <x v="0"/>
    <n v="27"/>
    <x v="0"/>
    <x v="10"/>
    <x v="81"/>
  </r>
  <r>
    <x v="7"/>
    <s v="ULTRA YORKSHIRE"/>
    <d v="2025-11-09T00:00:00"/>
    <x v="0"/>
    <n v="32"/>
    <x v="21"/>
    <x v="19"/>
    <x v="81"/>
  </r>
  <r>
    <x v="9"/>
    <s v="TAI STEADINESS"/>
    <d v="2025-11-18T00:00:00"/>
    <x v="0"/>
    <n v="50"/>
    <x v="0"/>
    <x v="28"/>
    <x v="82"/>
  </r>
  <r>
    <x v="6"/>
    <s v="MARO MARO"/>
    <d v="2025-11-13T00:00:00"/>
    <x v="0"/>
    <n v="50"/>
    <x v="8"/>
    <x v="1"/>
    <x v="82"/>
  </r>
  <r>
    <x v="3"/>
    <s v="INASA"/>
    <d v="2025-11-19T00:00:00"/>
    <x v="0"/>
    <n v="31"/>
    <x v="30"/>
    <x v="49"/>
    <x v="82"/>
  </r>
  <r>
    <x v="8"/>
    <s v="PAN SAPPHIRE"/>
    <d v="2025-11-18T00:00:00"/>
    <x v="0"/>
    <n v="55"/>
    <x v="3"/>
    <x v="38"/>
    <x v="82"/>
  </r>
  <r>
    <x v="0"/>
    <s v="BERGE NAMULI"/>
    <d v="2025-11-18T00:00:00"/>
    <x v="0"/>
    <n v="60"/>
    <x v="3"/>
    <x v="0"/>
    <x v="82"/>
  </r>
  <r>
    <x v="2"/>
    <s v="NAVA SOCRATES"/>
    <d v="2025-11-17T00:00:00"/>
    <x v="0"/>
    <n v="31"/>
    <x v="6"/>
    <x v="15"/>
    <x v="83"/>
  </r>
  <r>
    <x v="0"/>
    <s v="PAC SCHEDAR"/>
    <d v="2025-11-20T00:00:00"/>
    <x v="0"/>
    <n v="24"/>
    <x v="3"/>
    <x v="5"/>
    <x v="83"/>
  </r>
  <r>
    <x v="4"/>
    <s v="PRIME STAR"/>
    <d v="2025-11-19T00:00:00"/>
    <x v="0"/>
    <n v="30"/>
    <x v="0"/>
    <x v="33"/>
    <x v="83"/>
  </r>
  <r>
    <x v="5"/>
    <s v="ULTRA MARGAY"/>
    <d v="2025-11-17T00:00:00"/>
    <x v="0"/>
    <s v="RVT"/>
    <x v="1"/>
    <x v="0"/>
    <x v="83"/>
  </r>
  <r>
    <x v="0"/>
    <s v="ANGELIC BREEZE"/>
    <d v="2025-11-20T00:00:00"/>
    <x v="0"/>
    <s v="RVT"/>
    <x v="1"/>
    <x v="0"/>
    <x v="84"/>
  </r>
  <r>
    <x v="9"/>
    <s v="ND MARITSA"/>
    <d v="2025-11-20T00:00:00"/>
    <x v="0"/>
    <n v="38"/>
    <x v="4"/>
    <x v="1"/>
    <x v="84"/>
  </r>
  <r>
    <x v="3"/>
    <s v="SOLIDARNOSC"/>
    <d v="2025-11-21T00:00:00"/>
    <x v="0"/>
    <n v="30"/>
    <x v="19"/>
    <x v="29"/>
    <x v="84"/>
  </r>
  <r>
    <x v="11"/>
    <s v="ARETHUSA"/>
    <d v="2025-11-16T00:00:00"/>
    <x v="0"/>
    <n v="50"/>
    <x v="3"/>
    <x v="18"/>
    <x v="84"/>
  </r>
  <r>
    <x v="3"/>
    <s v="ARKLOW SPRAY"/>
    <d v="2025-11-20T00:00:00"/>
    <x v="0"/>
    <n v="33"/>
    <x v="22"/>
    <x v="20"/>
    <x v="84"/>
  </r>
  <r>
    <x v="1"/>
    <s v="BATMAN (MI 180)"/>
    <d v="2025-11-17T00:00:00"/>
    <x v="0"/>
    <n v="27"/>
    <x v="21"/>
    <x v="1"/>
    <x v="85"/>
  </r>
  <r>
    <x v="0"/>
    <s v="CRIMSON EMPRESS"/>
    <d v="2025-11-22T00:00:00"/>
    <x v="0"/>
    <n v="72"/>
    <x v="3"/>
    <x v="22"/>
    <x v="85"/>
  </r>
  <r>
    <x v="1"/>
    <s v="CAPTAIN DIMITRIS S (MI 175)"/>
    <d v="2025-11-20T00:00:00"/>
    <x v="0"/>
    <n v="25"/>
    <x v="7"/>
    <x v="21"/>
    <x v="85"/>
  </r>
  <r>
    <x v="8"/>
    <s v="BW OSAKA"/>
    <d v="2025-11-22T00:00:00"/>
    <x v="0"/>
    <n v="70"/>
    <x v="3"/>
    <x v="28"/>
    <x v="85"/>
  </r>
  <r>
    <x v="9"/>
    <s v="CAPTAIN HADDOCK"/>
    <d v="2025-11-21T00:00:00"/>
    <x v="0"/>
    <n v="50"/>
    <x v="8"/>
    <x v="1"/>
    <x v="85"/>
  </r>
  <r>
    <x v="5"/>
    <s v="ALERCE"/>
    <d v="2025-11-20T00:00:00"/>
    <x v="0"/>
    <n v="35"/>
    <x v="0"/>
    <x v="9"/>
    <x v="85"/>
  </r>
  <r>
    <x v="11"/>
    <s v="GIFT"/>
    <d v="2025-11-15T00:00:00"/>
    <x v="0"/>
    <n v="55"/>
    <x v="0"/>
    <x v="50"/>
    <x v="85"/>
  </r>
  <r>
    <x v="6"/>
    <s v="KASHING"/>
    <d v="2025-11-18T00:00:00"/>
    <x v="0"/>
    <n v="34"/>
    <x v="47"/>
    <x v="39"/>
    <x v="85"/>
  </r>
  <r>
    <x v="4"/>
    <s v="HTK NEW SKY"/>
    <d v="2025-11-15T00:00:00"/>
    <x v="0"/>
    <n v="50"/>
    <x v="0"/>
    <x v="1"/>
    <x v="86"/>
  </r>
  <r>
    <x v="4"/>
    <s v="AFRICAN OASIS"/>
    <d v="2025-11-18T00:00:00"/>
    <x v="0"/>
    <n v="55"/>
    <x v="3"/>
    <x v="23"/>
    <x v="86"/>
  </r>
  <r>
    <x v="0"/>
    <s v="TOMINI DYNASTY"/>
    <d v="2025-11-22T00:00:00"/>
    <x v="0"/>
    <s v="RVT"/>
    <x v="1"/>
    <x v="0"/>
    <x v="86"/>
  </r>
  <r>
    <x v="5"/>
    <s v="BERGE SCAFELL PIKE"/>
    <d v="2025-11-20T00:00:00"/>
    <x v="0"/>
    <s v="RVT"/>
    <x v="1"/>
    <x v="0"/>
    <x v="86"/>
  </r>
  <r>
    <x v="3"/>
    <s v="NORSE PROGRESS"/>
    <d v="2025-11-22T00:00:00"/>
    <x v="0"/>
    <n v="51"/>
    <x v="48"/>
    <x v="1"/>
    <x v="86"/>
  </r>
  <r>
    <x v="4"/>
    <s v="ORCHID TIGER"/>
    <d v="2025-11-17T00:00:00"/>
    <x v="0"/>
    <n v="50"/>
    <x v="8"/>
    <x v="51"/>
    <x v="87"/>
  </r>
  <r>
    <x v="1"/>
    <s v="CARNELIAN CONFIDENCE (MI 179)"/>
    <d v="2025-11-21T00:00:00"/>
    <x v="0"/>
    <n v="27"/>
    <x v="23"/>
    <x v="1"/>
    <x v="87"/>
  </r>
  <r>
    <x v="0"/>
    <s v="JUNO AVENIR"/>
    <d v="2025-11-24T00:00:00"/>
    <x v="0"/>
    <s v="RVT"/>
    <x v="1"/>
    <x v="0"/>
    <x v="87"/>
  </r>
  <r>
    <x v="8"/>
    <s v="BULK GREECE"/>
    <d v="2025-11-23T00:00:00"/>
    <x v="0"/>
    <n v="63"/>
    <x v="3"/>
    <x v="27"/>
    <x v="87"/>
  </r>
  <r>
    <x v="9"/>
    <s v="QUEST"/>
    <d v="2025-11-19T00:00:00"/>
    <x v="0"/>
    <n v="33"/>
    <x v="17"/>
    <x v="39"/>
    <x v="87"/>
  </r>
  <r>
    <x v="11"/>
    <s v="AMMOXOSTOS"/>
    <d v="2025-11-21T00:00:00"/>
    <x v="0"/>
    <n v="72"/>
    <x v="3"/>
    <x v="13"/>
    <x v="87"/>
  </r>
  <r>
    <x v="3"/>
    <s v="ALINDA"/>
    <d v="2025-11-24T00:00:00"/>
    <x v="0"/>
    <n v="30"/>
    <x v="8"/>
    <x v="30"/>
    <x v="87"/>
  </r>
  <r>
    <x v="9"/>
    <s v="JACQUELINE C"/>
    <d v="2025-11-23T00:00:00"/>
    <x v="0"/>
    <n v="11"/>
    <x v="6"/>
    <x v="52"/>
    <x v="87"/>
  </r>
  <r>
    <x v="1"/>
    <s v="ELAR TRADER (MI 180)"/>
    <d v="2025-11-17T00:00:00"/>
    <x v="0"/>
    <s v="RVT"/>
    <x v="1"/>
    <x v="0"/>
    <x v="87"/>
  </r>
  <r>
    <x v="0"/>
    <s v="GENCO COLUMBIA"/>
    <d v="2025-11-22T00:00:00"/>
    <x v="0"/>
    <s v="RVT"/>
    <x v="1"/>
    <x v="0"/>
    <x v="88"/>
  </r>
  <r>
    <x v="6"/>
    <s v="GENCO VIGILANT"/>
    <d v="2025-11-19T00:00:00"/>
    <x v="0"/>
    <n v="50"/>
    <x v="8"/>
    <x v="1"/>
    <x v="88"/>
  </r>
  <r>
    <x v="9"/>
    <s v="BERGE YOTEI"/>
    <d v="2025-11-24T00:00:00"/>
    <x v="0"/>
    <n v="36"/>
    <x v="11"/>
    <x v="10"/>
    <x v="88"/>
  </r>
  <r>
    <x v="3"/>
    <s v="INDIGO RIVER"/>
    <d v="2025-11-28T00:00:00"/>
    <x v="0"/>
    <n v="50"/>
    <x v="0"/>
    <x v="3"/>
    <x v="88"/>
  </r>
  <r>
    <x v="5"/>
    <s v="SELENA"/>
    <d v="2025-11-24T00:00:00"/>
    <x v="0"/>
    <s v="RVT"/>
    <x v="1"/>
    <x v="0"/>
    <x v="89"/>
  </r>
  <r>
    <x v="9"/>
    <s v="GLOBAL JOURNEY"/>
    <d v="2025-11-26T00:00:00"/>
    <x v="0"/>
    <n v="46"/>
    <x v="0"/>
    <x v="10"/>
    <x v="89"/>
  </r>
  <r>
    <x v="3"/>
    <s v="CENTURY EMERALD"/>
    <d v="2025-11-15T00:00:00"/>
    <x v="0"/>
    <n v="15"/>
    <x v="6"/>
    <x v="8"/>
    <x v="89"/>
  </r>
  <r>
    <x v="0"/>
    <s v="ARCHON"/>
    <d v="2025-11-22T00:00:00"/>
    <x v="0"/>
    <n v="72"/>
    <x v="3"/>
    <x v="22"/>
    <x v="90"/>
  </r>
  <r>
    <x v="2"/>
    <s v="OCEAN HARVEST"/>
    <d v="2025-11-24T00:00:00"/>
    <x v="0"/>
    <n v="49"/>
    <x v="3"/>
    <x v="53"/>
    <x v="90"/>
  </r>
  <r>
    <x v="5"/>
    <s v="PORTAITISSA"/>
    <d v="2025-11-28T00:00:00"/>
    <x v="0"/>
    <n v="36"/>
    <x v="0"/>
    <x v="9"/>
    <x v="90"/>
  </r>
  <r>
    <x v="11"/>
    <s v="VISBY"/>
    <d v="2025-11-28T00:00:00"/>
    <x v="0"/>
    <s v="RVT"/>
    <x v="1"/>
    <x v="0"/>
    <x v="90"/>
  </r>
  <r>
    <x v="3"/>
    <s v="ORAWA"/>
    <d v="2025-11-24T00:00:00"/>
    <x v="0"/>
    <n v="34"/>
    <x v="30"/>
    <x v="10"/>
    <x v="90"/>
  </r>
  <r>
    <x v="8"/>
    <s v="SAKIZAYA KALON"/>
    <d v="2025-11-22T00:00:00"/>
    <x v="0"/>
    <n v="68"/>
    <x v="0"/>
    <x v="13"/>
    <x v="90"/>
  </r>
  <r>
    <x v="4"/>
    <s v="PAN POSEIDON"/>
    <d v="2025-11-19T00:00:00"/>
    <x v="0"/>
    <n v="50"/>
    <x v="8"/>
    <x v="1"/>
    <x v="90"/>
  </r>
  <r>
    <x v="4"/>
    <s v="S-BOND"/>
    <d v="2025-11-26T00:00:00"/>
    <x v="0"/>
    <n v="53"/>
    <x v="3"/>
    <x v="17"/>
    <x v="90"/>
  </r>
  <r>
    <x v="0"/>
    <s v="CLIFTON BAY"/>
    <d v="2025-11-25T00:00:00"/>
    <x v="0"/>
    <s v="RVT"/>
    <x v="1"/>
    <x v="0"/>
    <x v="90"/>
  </r>
  <r>
    <x v="3"/>
    <s v="OSLO BULK 4"/>
    <d v="2025-11-23T00:00:00"/>
    <x v="0"/>
    <n v="6"/>
    <x v="6"/>
    <x v="54"/>
    <x v="90"/>
  </r>
  <r>
    <x v="6"/>
    <s v="UBC STAVANGER"/>
    <d v="2025-11-23T00:00:00"/>
    <x v="0"/>
    <n v="30"/>
    <x v="18"/>
    <x v="20"/>
    <x v="90"/>
  </r>
  <r>
    <x v="0"/>
    <s v="FIRST D'YQUEM"/>
    <d v="2025-11-25T00:00:00"/>
    <x v="0"/>
    <n v="72"/>
    <x v="3"/>
    <x v="5"/>
    <x v="91"/>
  </r>
  <r>
    <x v="9"/>
    <s v="INDIGO RIVER"/>
    <d v="2025-11-18T00:00:00"/>
    <x v="0"/>
    <s v="RVT"/>
    <x v="1"/>
    <x v="0"/>
    <x v="91"/>
  </r>
  <r>
    <x v="10"/>
    <s v="SUNSET"/>
    <d v="2025-11-26T00:00:00"/>
    <x v="0"/>
    <n v="29"/>
    <x v="49"/>
    <x v="2"/>
    <x v="91"/>
  </r>
  <r>
    <x v="4"/>
    <s v="GLOBAL SKY"/>
    <d v="2025-11-24T00:00:00"/>
    <x v="0"/>
    <n v="51"/>
    <x v="4"/>
    <x v="3"/>
    <x v="91"/>
  </r>
  <r>
    <x v="5"/>
    <s v="ARAMIS"/>
    <d v="2025-11-27T00:00:00"/>
    <x v="0"/>
    <s v="RVT"/>
    <x v="1"/>
    <x v="0"/>
    <x v="92"/>
  </r>
  <r>
    <x v="11"/>
    <s v="RICHLAND SINGAPORE"/>
    <d v="2025-11-28T00:00:00"/>
    <x v="0"/>
    <n v="70"/>
    <x v="3"/>
    <x v="28"/>
    <x v="92"/>
  </r>
  <r>
    <x v="9"/>
    <s v="SEAWAVE"/>
    <d v="2025-11-30T00:00:00"/>
    <x v="0"/>
    <n v="40"/>
    <x v="4"/>
    <x v="10"/>
    <x v="92"/>
  </r>
  <r>
    <x v="6"/>
    <s v="AKMI"/>
    <d v="2025-11-27T00:00:00"/>
    <x v="0"/>
    <n v="53"/>
    <x v="8"/>
    <x v="26"/>
    <x v="92"/>
  </r>
  <r>
    <x v="3"/>
    <s v="ARIADNE"/>
    <d v="2025-11-28T00:00:00"/>
    <x v="0"/>
    <n v="46"/>
    <x v="8"/>
    <x v="34"/>
    <x v="92"/>
  </r>
  <r>
    <x v="8"/>
    <s v="OCEAN DIAMOND"/>
    <d v="2025-11-23T00:00:00"/>
    <x v="0"/>
    <n v="55"/>
    <x v="3"/>
    <x v="30"/>
    <x v="92"/>
  </r>
  <r>
    <x v="0"/>
    <s v="TOKUGAWA"/>
    <d v="2025-11-25T00:00:00"/>
    <x v="0"/>
    <n v="71"/>
    <x v="3"/>
    <x v="53"/>
    <x v="92"/>
  </r>
  <r>
    <x v="1"/>
    <s v="ECO ANGELBAY (MI 175)"/>
    <d v="2025-11-28T00:00:00"/>
    <x v="0"/>
    <n v="27"/>
    <x v="19"/>
    <x v="29"/>
    <x v="92"/>
  </r>
  <r>
    <x v="0"/>
    <s v="SEASTAR VALIANT"/>
    <d v="2025-12-01T00:00:00"/>
    <x v="0"/>
    <n v="33"/>
    <x v="0"/>
    <x v="0"/>
    <x v="93"/>
  </r>
  <r>
    <x v="2"/>
    <s v="SAKURA HARMONY"/>
    <d v="2025-11-30T00:00:00"/>
    <x v="0"/>
    <s v="RVT"/>
    <x v="1"/>
    <x v="0"/>
    <x v="93"/>
  </r>
  <r>
    <x v="3"/>
    <s v="MISSION REVIVAL"/>
    <d v="2025-11-29T00:00:00"/>
    <x v="0"/>
    <n v="45"/>
    <x v="0"/>
    <x v="10"/>
    <x v="94"/>
  </r>
  <r>
    <x v="9"/>
    <s v="TINOS"/>
    <d v="2025-11-29T00:00:00"/>
    <x v="0"/>
    <n v="65"/>
    <x v="3"/>
    <x v="38"/>
    <x v="94"/>
  </r>
  <r>
    <x v="11"/>
    <s v="GALATEIA"/>
    <d v="2025-12-02T00:00:00"/>
    <x v="0"/>
    <n v="75"/>
    <x v="3"/>
    <x v="33"/>
    <x v="95"/>
  </r>
  <r>
    <x v="8"/>
    <s v="STAR VOYAGER"/>
    <d v="2025-11-26T00:00:00"/>
    <x v="0"/>
    <n v="66"/>
    <x v="3"/>
    <x v="22"/>
    <x v="95"/>
  </r>
  <r>
    <x v="0"/>
    <s v="KM KEELUNG"/>
    <d v="2025-11-29T00:00:00"/>
    <x v="0"/>
    <s v="RVT"/>
    <x v="1"/>
    <x v="0"/>
    <x v="95"/>
  </r>
  <r>
    <x v="6"/>
    <s v="JABAL AR RAWDAH"/>
    <d v="2025-12-02T00:00:00"/>
    <x v="0"/>
    <n v="51"/>
    <x v="17"/>
    <x v="7"/>
    <x v="96"/>
  </r>
  <r>
    <x v="9"/>
    <s v="BRILLIANT KNIGHT"/>
    <d v="2025-12-03T00:00:00"/>
    <x v="0"/>
    <n v="71"/>
    <x v="0"/>
    <x v="13"/>
    <x v="96"/>
  </r>
  <r>
    <x v="4"/>
    <s v="AQUAGLORY"/>
    <d v="2025-12-01T00:00:00"/>
    <x v="0"/>
    <n v="59"/>
    <x v="3"/>
    <x v="53"/>
    <x v="96"/>
  </r>
  <r>
    <x v="0"/>
    <s v="AFRICAN SANDERLING"/>
    <d v="2025-12-01T00:00:00"/>
    <x v="0"/>
    <s v="RVT"/>
    <x v="1"/>
    <x v="0"/>
    <x v="96"/>
  </r>
  <r>
    <x v="1"/>
    <s v="EASTBOURNE (MI 180)"/>
    <d v="2025-12-01T00:00:00"/>
    <x v="0"/>
    <s v="RVT"/>
    <x v="1"/>
    <x v="0"/>
    <x v="96"/>
  </r>
  <r>
    <x v="5"/>
    <s v="R SKYWALKER"/>
    <d v="2025-12-04T00:00:00"/>
    <x v="0"/>
    <n v="35"/>
    <x v="0"/>
    <x v="9"/>
    <x v="97"/>
  </r>
  <r>
    <x v="2"/>
    <s v="ASIAN SUMMIT"/>
    <d v="2025-12-02T00:00:00"/>
    <x v="0"/>
    <s v="RVT"/>
    <x v="1"/>
    <x v="0"/>
    <x v="97"/>
  </r>
  <r>
    <x v="6"/>
    <s v="ANDEAN"/>
    <d v="2025-12-01T00:00:00"/>
    <x v="0"/>
    <n v="16"/>
    <x v="6"/>
    <x v="55"/>
    <x v="97"/>
  </r>
  <r>
    <x v="10"/>
    <s v="THERMAIKOS"/>
    <d v="2025-11-28T00:00:00"/>
    <x v="0"/>
    <n v="54"/>
    <x v="19"/>
    <x v="13"/>
    <x v="98"/>
  </r>
  <r>
    <x v="9"/>
    <s v="UBC TAMPA"/>
    <d v="2025-12-02T00:00:00"/>
    <x v="0"/>
    <n v="32"/>
    <x v="50"/>
    <x v="15"/>
    <x v="98"/>
  </r>
  <r>
    <x v="3"/>
    <s v="WOLVERINE"/>
    <d v="2025-11-28T00:00:00"/>
    <x v="0"/>
    <n v="48"/>
    <x v="22"/>
    <x v="7"/>
    <x v="98"/>
  </r>
  <r>
    <x v="8"/>
    <s v="ATHINA L"/>
    <d v="2025-11-28T00:00:00"/>
    <x v="0"/>
    <n v="70"/>
    <x v="0"/>
    <x v="13"/>
    <x v="98"/>
  </r>
  <r>
    <x v="4"/>
    <s v="KATAGALAN BRAVE"/>
    <d v="2025-11-30T00:00:00"/>
    <x v="0"/>
    <n v="72"/>
    <x v="3"/>
    <x v="53"/>
    <x v="98"/>
  </r>
  <r>
    <x v="0"/>
    <s v="NM SAKURA"/>
    <d v="2025-12-03T00:00:00"/>
    <x v="0"/>
    <s v="RVT"/>
    <x v="1"/>
    <x v="0"/>
    <x v="98"/>
  </r>
  <r>
    <x v="4"/>
    <s v="DSI PEGASUS"/>
    <d v="2025-12-05T00:00:00"/>
    <x v="0"/>
    <n v="49"/>
    <x v="0"/>
    <x v="10"/>
    <x v="99"/>
  </r>
  <r>
    <x v="1"/>
    <s v="PENA MED (MI 175)"/>
    <d v="2025-11-28T00:00:00"/>
    <x v="0"/>
    <n v="32"/>
    <x v="7"/>
    <x v="9"/>
    <x v="99"/>
  </r>
  <r>
    <x v="2"/>
    <s v="LIGNUM GRID"/>
    <d v="2025-12-01T00:00:00"/>
    <x v="0"/>
    <s v="RVT"/>
    <x v="1"/>
    <x v="0"/>
    <x v="99"/>
  </r>
  <r>
    <x v="5"/>
    <s v="MAPLE HARBOUR"/>
    <d v="2025-12-04T00:00:00"/>
    <x v="0"/>
    <s v="RVT"/>
    <x v="1"/>
    <x v="0"/>
    <x v="99"/>
  </r>
  <r>
    <x v="9"/>
    <s v="KATJA OLDENDORFF"/>
    <d v="2025-12-04T00:00:00"/>
    <x v="0"/>
    <n v="66"/>
    <x v="3"/>
    <x v="22"/>
    <x v="100"/>
  </r>
  <r>
    <x v="3"/>
    <s v="ALEXANDRA KPN"/>
    <d v="2025-12-04T00:00:00"/>
    <x v="0"/>
    <n v="45"/>
    <x v="11"/>
    <x v="10"/>
    <x v="100"/>
  </r>
  <r>
    <x v="0"/>
    <s v="BRAVE EAGLE"/>
    <d v="2025-12-05T00:00:00"/>
    <x v="0"/>
    <s v="RVT"/>
    <x v="0"/>
    <x v="0"/>
    <x v="100"/>
  </r>
  <r>
    <x v="11"/>
    <s v="TYMFI"/>
    <d v="2025-12-06T00:00:00"/>
    <x v="0"/>
    <n v="61"/>
    <x v="0"/>
    <x v="1"/>
    <x v="101"/>
  </r>
  <r>
    <x v="11"/>
    <s v="SSI DOMINION"/>
    <d v="2025-12-07T00:00:00"/>
    <x v="0"/>
    <n v="51"/>
    <x v="3"/>
    <x v="53"/>
    <x v="101"/>
  </r>
  <r>
    <x v="5"/>
    <s v="THOR BREEZE"/>
    <d v="2025-12-08T00:00:00"/>
    <x v="0"/>
    <n v="40"/>
    <x v="8"/>
    <x v="14"/>
    <x v="101"/>
  </r>
  <r>
    <x v="8"/>
    <s v="KERYNIA"/>
    <d v="2025-12-04T00:00:00"/>
    <x v="0"/>
    <n v="63"/>
    <x v="3"/>
    <x v="42"/>
    <x v="101"/>
  </r>
  <r>
    <x v="4"/>
    <s v="STAR SKY"/>
    <d v="2025-12-09T00:00:00"/>
    <x v="0"/>
    <n v="71"/>
    <x v="0"/>
    <x v="13"/>
    <x v="101"/>
  </r>
  <r>
    <x v="3"/>
    <s v="HANSA NAREE"/>
    <d v="2025-12-04T00:00:00"/>
    <x v="0"/>
    <n v="33"/>
    <x v="51"/>
    <x v="20"/>
    <x v="101"/>
  </r>
  <r>
    <x v="4"/>
    <s v="NIMERTIS"/>
    <d v="2025-12-10T00:00:00"/>
    <x v="0"/>
    <n v="26"/>
    <x v="8"/>
    <x v="29"/>
    <x v="102"/>
  </r>
  <r>
    <x v="9"/>
    <s v="ORIENT TIDE"/>
    <d v="2025-11-25T00:00:00"/>
    <x v="0"/>
    <n v="22"/>
    <x v="6"/>
    <x v="29"/>
    <x v="102"/>
  </r>
  <r>
    <x v="9"/>
    <s v="PACIFIC VICTORY"/>
    <d v="2025-12-05T00:00:00"/>
    <x v="0"/>
    <n v="60"/>
    <x v="0"/>
    <x v="13"/>
    <x v="102"/>
  </r>
  <r>
    <x v="2"/>
    <s v="ARMIA KRAJOWA"/>
    <d v="2025-12-06T00:00:00"/>
    <x v="0"/>
    <s v="RVT"/>
    <x v="1"/>
    <x v="0"/>
    <x v="103"/>
  </r>
  <r>
    <x v="7"/>
    <s v="ONE ENERGY"/>
    <d v="2025-12-04T00:00:00"/>
    <x v="0"/>
    <n v="70"/>
    <x v="0"/>
    <x v="0"/>
    <x v="103"/>
  </r>
  <r>
    <x v="5"/>
    <s v="PAC CANOPUS"/>
    <d v="2025-12-04T00:00:00"/>
    <x v="0"/>
    <s v="RVT"/>
    <x v="1"/>
    <x v="0"/>
    <x v="103"/>
  </r>
  <r>
    <x v="11"/>
    <s v="DRAWNO"/>
    <d v="2025-12-11T00:00:00"/>
    <x v="0"/>
    <n v="31"/>
    <x v="0"/>
    <x v="10"/>
    <x v="104"/>
  </r>
  <r>
    <x v="9"/>
    <s v="NORSE HOUSTON"/>
    <d v="2025-12-09T00:00:00"/>
    <x v="0"/>
    <n v="19"/>
    <x v="52"/>
    <x v="1"/>
    <x v="104"/>
  </r>
  <r>
    <x v="10"/>
    <s v="CARLA C"/>
    <d v="2025-11-30T00:00:00"/>
    <x v="0"/>
    <n v="32"/>
    <x v="19"/>
    <x v="43"/>
    <x v="104"/>
  </r>
  <r>
    <x v="8"/>
    <s v="INDIGO GARLAND"/>
    <d v="2025-12-05T00:00:00"/>
    <x v="0"/>
    <n v="65"/>
    <x v="0"/>
    <x v="13"/>
    <x v="104"/>
  </r>
  <r>
    <x v="2"/>
    <s v="DSI PHOENIX"/>
    <d v="2025-12-07T00:00:00"/>
    <x v="0"/>
    <s v="RVT"/>
    <x v="1"/>
    <x v="0"/>
    <x v="104"/>
  </r>
  <r>
    <x v="9"/>
    <s v="BERGE YOTEI"/>
    <d v="2025-12-09T00:00:00"/>
    <x v="0"/>
    <n v="45"/>
    <x v="0"/>
    <x v="10"/>
    <x v="105"/>
  </r>
  <r>
    <x v="4"/>
    <s v="BAI IZMIR"/>
    <d v="2025-12-09T00:00:00"/>
    <x v="0"/>
    <n v="34"/>
    <x v="12"/>
    <x v="10"/>
    <x v="105"/>
  </r>
  <r>
    <x v="0"/>
    <s v="HAMIT K"/>
    <d v="2025-12-14T00:00:00"/>
    <x v="0"/>
    <n v="71"/>
    <x v="3"/>
    <x v="0"/>
    <x v="105"/>
  </r>
  <r>
    <x v="10"/>
    <s v="NAVIOS FELICITY I"/>
    <d v="2025-12-05T00:00:00"/>
    <x v="0"/>
    <n v="66"/>
    <x v="3"/>
    <x v="22"/>
    <x v="105"/>
  </r>
  <r>
    <x v="4"/>
    <s v="YM MASCOT"/>
    <d v="2025-12-09T00:00:00"/>
    <x v="0"/>
    <n v="68"/>
    <x v="3"/>
    <x v="18"/>
    <x v="105"/>
  </r>
  <r>
    <x v="3"/>
    <s v="BBC SATURN"/>
    <d v="2025-12-05T00:00:00"/>
    <x v="0"/>
    <n v="33"/>
    <x v="22"/>
    <x v="34"/>
    <x v="105"/>
  </r>
  <r>
    <x v="5"/>
    <s v="UNITED HARMONY"/>
    <d v="2025-12-09T00:00:00"/>
    <x v="0"/>
    <n v="34"/>
    <x v="40"/>
    <x v="20"/>
    <x v="105"/>
  </r>
  <r>
    <x v="11"/>
    <s v="RB EDEN"/>
    <d v="2025-12-11T00:00:00"/>
    <x v="0"/>
    <n v="66"/>
    <x v="3"/>
    <x v="53"/>
    <x v="105"/>
  </r>
  <r>
    <x v="9"/>
    <s v="EMMA JANNEKE"/>
    <d v="2025-12-08T00:00:00"/>
    <x v="0"/>
    <n v="30"/>
    <x v="30"/>
    <x v="49"/>
    <x v="106"/>
  </r>
  <r>
    <x v="8"/>
    <s v="CYMONA OCEAN"/>
    <d v="2025-12-07T00:00:00"/>
    <x v="0"/>
    <n v="63"/>
    <x v="3"/>
    <x v="42"/>
    <x v="106"/>
  </r>
  <r>
    <x v="7"/>
    <s v="ICARIAN SPIRE"/>
    <d v="2025-12-06T00:00:00"/>
    <x v="0"/>
    <n v="36"/>
    <x v="0"/>
    <x v="10"/>
    <x v="106"/>
  </r>
  <r>
    <x v="5"/>
    <s v="AFRICAN JACARANDA"/>
    <d v="2025-11-27T00:00:00"/>
    <x v="0"/>
    <s v="RVT"/>
    <x v="1"/>
    <x v="0"/>
    <x v="107"/>
  </r>
  <r>
    <x v="4"/>
    <s v="BBC PLUTO"/>
    <d v="2025-12-11T00:00:00"/>
    <x v="0"/>
    <n v="30"/>
    <x v="8"/>
    <x v="37"/>
    <x v="107"/>
  </r>
  <r>
    <x v="3"/>
    <s v="ORAWA"/>
    <d v="2025-12-14T00:00:00"/>
    <x v="0"/>
    <n v="30"/>
    <x v="36"/>
    <x v="10"/>
    <x v="107"/>
  </r>
  <r>
    <x v="0"/>
    <s v="FERMITA"/>
    <d v="2025-12-11T00:00:00"/>
    <x v="0"/>
    <s v="RVT"/>
    <x v="1"/>
    <x v="0"/>
    <x v="107"/>
  </r>
  <r>
    <x v="6"/>
    <s v="SPRING CEFIRO"/>
    <d v="2025-12-05T00:00:00"/>
    <x v="0"/>
    <n v="55"/>
    <x v="19"/>
    <x v="1"/>
    <x v="107"/>
  </r>
  <r>
    <x v="1"/>
    <s v="NORSE IKUCHI (MI 175)"/>
    <d v="2025-12-14T00:00:00"/>
    <x v="0"/>
    <n v="30"/>
    <x v="26"/>
    <x v="1"/>
    <x v="107"/>
  </r>
  <r>
    <x v="2"/>
    <s v="AYE EVOLUTION"/>
    <d v="2025-12-15T00:00:00"/>
    <x v="0"/>
    <s v="RVT"/>
    <x v="1"/>
    <x v="0"/>
    <x v="107"/>
  </r>
  <r>
    <x v="11"/>
    <s v="MINT"/>
    <d v="2025-12-13T00:00:00"/>
    <x v="0"/>
    <n v="70"/>
    <x v="3"/>
    <x v="53"/>
    <x v="107"/>
  </r>
  <r>
    <x v="10"/>
    <s v="KIBO"/>
    <d v="2025-12-04T00:00:00"/>
    <x v="0"/>
    <n v="24"/>
    <x v="19"/>
    <x v="56"/>
    <x v="107"/>
  </r>
  <r>
    <x v="9"/>
    <s v="OLITA"/>
    <d v="2025-12-10T00:00:00"/>
    <x v="0"/>
    <n v="50"/>
    <x v="4"/>
    <x v="3"/>
    <x v="108"/>
  </r>
  <r>
    <x v="4"/>
    <s v="SOUNION"/>
    <d v="2025-12-11T00:00:00"/>
    <x v="0"/>
    <n v="57"/>
    <x v="3"/>
    <x v="17"/>
    <x v="108"/>
  </r>
  <r>
    <x v="0"/>
    <s v="WOOYANG ARES"/>
    <d v="2025-12-14T00:00:00"/>
    <x v="0"/>
    <s v="RVT"/>
    <x v="1"/>
    <x v="0"/>
    <x v="108"/>
  </r>
  <r>
    <x v="0"/>
    <s v="PAC SHAULA"/>
    <d v="2025-12-15T00:00:00"/>
    <x v="0"/>
    <n v="25"/>
    <x v="3"/>
    <x v="5"/>
    <x v="108"/>
  </r>
  <r>
    <x v="7"/>
    <s v="SIDER CARTAGENA"/>
    <d v="2025-12-12T00:00:00"/>
    <x v="0"/>
    <n v="12"/>
    <x v="0"/>
    <x v="0"/>
    <x v="108"/>
  </r>
  <r>
    <x v="5"/>
    <s v="AEOLIAN FORTUNE"/>
    <d v="2025-12-10T00:00:00"/>
    <x v="0"/>
    <s v="RVT"/>
    <x v="1"/>
    <x v="0"/>
    <x v="109"/>
  </r>
  <r>
    <x v="1"/>
    <s v="MANIZALES"/>
    <d v="2025-12-16T00:00:00"/>
    <x v="0"/>
    <n v="7"/>
    <x v="6"/>
    <x v="52"/>
    <x v="109"/>
  </r>
  <r>
    <x v="9"/>
    <s v="GLOBAL HOSPITALITY"/>
    <d v="2025-12-16T00:00:00"/>
    <x v="0"/>
    <n v="44"/>
    <x v="0"/>
    <x v="10"/>
    <x v="109"/>
  </r>
  <r>
    <x v="8"/>
    <s v="HUA XING HAI"/>
    <d v="2025-12-10T00:00:00"/>
    <x v="0"/>
    <n v="68"/>
    <x v="3"/>
    <x v="53"/>
    <x v="109"/>
  </r>
  <r>
    <x v="2"/>
    <s v="CHARISMA"/>
    <d v="2025-12-13T00:00:00"/>
    <x v="0"/>
    <s v="RVT"/>
    <x v="1"/>
    <x v="0"/>
    <x v="109"/>
  </r>
  <r>
    <x v="3"/>
    <s v="GLOBAL JOURNEY"/>
    <d v="2025-12-09T00:00:00"/>
    <x v="0"/>
    <n v="45"/>
    <x v="0"/>
    <x v="10"/>
    <x v="109"/>
  </r>
  <r>
    <x v="11"/>
    <s v="SAKURA HARMONY"/>
    <d v="2025-12-16T00:00:00"/>
    <x v="0"/>
    <n v="50"/>
    <x v="4"/>
    <x v="3"/>
    <x v="110"/>
  </r>
  <r>
    <x v="0"/>
    <s v="KEY SONORITY"/>
    <d v="2025-12-17T00:00:00"/>
    <x v="0"/>
    <n v="72"/>
    <x v="3"/>
    <x v="5"/>
    <x v="110"/>
  </r>
  <r>
    <x v="4"/>
    <s v="ODYSSEAS"/>
    <d v="2025-12-12T00:00:00"/>
    <x v="0"/>
    <n v="30"/>
    <x v="19"/>
    <x v="20"/>
    <x v="111"/>
  </r>
  <r>
    <x v="11"/>
    <s v="AMIS UNICORN"/>
    <d v="2025-12-16T00:00:00"/>
    <x v="0"/>
    <n v="57"/>
    <x v="3"/>
    <x v="17"/>
    <x v="111"/>
  </r>
  <r>
    <x v="10"/>
    <s v="LOUISE"/>
    <d v="2025-12-12T00:00:00"/>
    <x v="0"/>
    <n v="29"/>
    <x v="29"/>
    <x v="18"/>
    <x v="111"/>
  </r>
  <r>
    <x v="3"/>
    <s v="UBC TARRAGONA"/>
    <d v="2025-12-10T00:00:00"/>
    <x v="0"/>
    <n v="30"/>
    <x v="50"/>
    <x v="15"/>
    <x v="111"/>
  </r>
  <r>
    <x v="9"/>
    <s v="SAPIENTZA"/>
    <d v="2025-12-15T00:00:00"/>
    <x v="0"/>
    <n v="50"/>
    <x v="32"/>
    <x v="1"/>
    <x v="111"/>
  </r>
  <r>
    <x v="5"/>
    <s v="DANAE"/>
    <d v="2025-12-15T00:00:00"/>
    <x v="0"/>
    <s v="RVT"/>
    <x v="1"/>
    <x v="0"/>
    <x v="111"/>
  </r>
  <r>
    <x v="6"/>
    <s v="UBC SANTOS"/>
    <d v="2025-12-16T00:00:00"/>
    <x v="0"/>
    <n v="27"/>
    <x v="19"/>
    <x v="29"/>
    <x v="111"/>
  </r>
  <r>
    <x v="4"/>
    <s v="AVRA"/>
    <d v="2025-12-14T00:00:00"/>
    <x v="0"/>
    <n v="50"/>
    <x v="8"/>
    <x v="1"/>
    <x v="111"/>
  </r>
  <r>
    <x v="0"/>
    <s v="ORANGE HARMONY"/>
    <d v="2025-12-16T00:00:00"/>
    <x v="0"/>
    <n v="71"/>
    <x v="0"/>
    <x v="13"/>
    <x v="112"/>
  </r>
  <r>
    <x v="9"/>
    <s v="ANCASH QUEEN"/>
    <d v="2025-12-10T00:00:00"/>
    <x v="0"/>
    <n v="45"/>
    <x v="6"/>
    <x v="16"/>
    <x v="112"/>
  </r>
  <r>
    <x v="0"/>
    <s v="ALERCE"/>
    <d v="2025-12-17T00:00:00"/>
    <x v="0"/>
    <n v="32"/>
    <x v="31"/>
    <x v="43"/>
    <x v="112"/>
  </r>
  <r>
    <x v="11"/>
    <s v="AMIS NATURE"/>
    <d v="2025-12-18T00:00:00"/>
    <x v="0"/>
    <n v="50"/>
    <x v="0"/>
    <x v="1"/>
    <x v="113"/>
  </r>
  <r>
    <x v="1"/>
    <s v="ELAR TRADER (MI 175)"/>
    <d v="2025-12-18T00:00:00"/>
    <x v="0"/>
    <n v="28"/>
    <x v="2"/>
    <x v="13"/>
    <x v="113"/>
  </r>
  <r>
    <x v="3"/>
    <s v="ASL SYMPHONY"/>
    <d v="2025-12-12T00:00:00"/>
    <x v="0"/>
    <n v="46"/>
    <x v="53"/>
    <x v="7"/>
    <x v="113"/>
  </r>
  <r>
    <x v="2"/>
    <s v="JEWEL OF SHINAS"/>
    <d v="2025-12-17T00:00:00"/>
    <x v="0"/>
    <s v="RVT"/>
    <x v="1"/>
    <x v="0"/>
    <x v="113"/>
  </r>
  <r>
    <x v="5"/>
    <s v="GOLDEN KIKU"/>
    <d v="2025-12-13T00:00:00"/>
    <x v="0"/>
    <s v="RVT"/>
    <x v="1"/>
    <x v="0"/>
    <x v="114"/>
  </r>
  <r>
    <x v="8"/>
    <s v="DONNA ALEXANDRA"/>
    <d v="2025-12-15T00:00:00"/>
    <x v="0"/>
    <n v="71"/>
    <x v="3"/>
    <x v="53"/>
    <x v="114"/>
  </r>
  <r>
    <x v="4"/>
    <s v="SAVITA NAREE"/>
    <d v="2025-12-19T00:00:00"/>
    <x v="0"/>
    <n v="50"/>
    <x v="4"/>
    <x v="3"/>
    <x v="114"/>
  </r>
  <r>
    <x v="0"/>
    <s v="MAMMA MIA"/>
    <d v="2025-12-17T00:00:00"/>
    <x v="0"/>
    <s v="RVT"/>
    <x v="1"/>
    <x v="0"/>
    <x v="114"/>
  </r>
  <r>
    <x v="1"/>
    <s v="GENCO WASP (MI 179)"/>
    <d v="2025-12-16T00:00:00"/>
    <x v="0"/>
    <n v="50"/>
    <x v="8"/>
    <x v="1"/>
    <x v="114"/>
  </r>
  <r>
    <x v="0"/>
    <s v="AEOLIA"/>
    <d v="2025-12-18T00:00:00"/>
    <x v="0"/>
    <n v="56"/>
    <x v="4"/>
    <x v="1"/>
    <x v="115"/>
  </r>
  <r>
    <x v="4"/>
    <s v="PENGHU SW"/>
    <d v="2025-12-19T00:00:00"/>
    <x v="0"/>
    <n v="32"/>
    <x v="12"/>
    <x v="10"/>
    <x v="115"/>
  </r>
  <r>
    <x v="9"/>
    <s v="EVER EXCELLENT"/>
    <d v="2025-12-18T00:00:00"/>
    <x v="0"/>
    <n v="66"/>
    <x v="3"/>
    <x v="53"/>
    <x v="116"/>
  </r>
  <r>
    <x v="0"/>
    <s v="EVGENIA K"/>
    <d v="2025-12-20T00:00:00"/>
    <x v="0"/>
    <n v="58"/>
    <x v="3"/>
    <x v="17"/>
    <x v="116"/>
  </r>
  <r>
    <x v="4"/>
    <s v="UBC SAGUNTO"/>
    <d v="2025-12-15T00:00:00"/>
    <x v="0"/>
    <s v="RVT"/>
    <x v="1"/>
    <x v="0"/>
    <x v="117"/>
  </r>
  <r>
    <x v="5"/>
    <s v="ASTRO DENEBOLA"/>
    <d v="2025-12-21T00:00:00"/>
    <x v="0"/>
    <s v="RVT"/>
    <x v="1"/>
    <x v="0"/>
    <x v="117"/>
  </r>
  <r>
    <x v="8"/>
    <s v="POYANG"/>
    <d v="2025-12-21T00:00:00"/>
    <x v="0"/>
    <n v="36"/>
    <x v="0"/>
    <x v="9"/>
    <x v="117"/>
  </r>
  <r>
    <x v="10"/>
    <s v="SOLIDARNOSC"/>
    <d v="2025-12-13T00:00:00"/>
    <x v="0"/>
    <n v="27"/>
    <x v="42"/>
    <x v="19"/>
    <x v="117"/>
  </r>
  <r>
    <x v="11"/>
    <s v="DSI PEGASUS"/>
    <d v="2025-12-23T00:00:00"/>
    <x v="0"/>
    <n v="50"/>
    <x v="0"/>
    <x v="20"/>
    <x v="118"/>
  </r>
  <r>
    <x v="3"/>
    <s v="ASTRO VEGA"/>
    <d v="2025-12-18T00:00:00"/>
    <x v="0"/>
    <n v="59"/>
    <x v="32"/>
    <x v="1"/>
    <x v="118"/>
  </r>
  <r>
    <x v="0"/>
    <s v="ELM ARROW"/>
    <d v="2025-12-23T00:00:00"/>
    <x v="0"/>
    <n v="48"/>
    <x v="3"/>
    <x v="5"/>
    <x v="118"/>
  </r>
  <r>
    <x v="9"/>
    <s v="KARPATY"/>
    <d v="2025-12-21T00:00:00"/>
    <x v="0"/>
    <n v="55"/>
    <x v="3"/>
    <x v="27"/>
    <x v="118"/>
  </r>
  <r>
    <x v="7"/>
    <s v="BBC VENUS"/>
    <d v="2025-12-23T00:00:00"/>
    <x v="0"/>
    <n v="32"/>
    <x v="54"/>
    <x v="19"/>
    <x v="118"/>
  </r>
  <r>
    <x v="0"/>
    <s v="ATHINA CARRAS"/>
    <d v="2025-12-23T00:00:00"/>
    <x v="0"/>
    <s v="RVT"/>
    <x v="0"/>
    <x v="0"/>
    <x v="118"/>
  </r>
  <r>
    <x v="5"/>
    <s v="ULTRA LEOPARD"/>
    <d v="2025-12-23T00:00:00"/>
    <x v="0"/>
    <s v="RVT"/>
    <x v="1"/>
    <x v="0"/>
    <x v="119"/>
  </r>
  <r>
    <x v="11"/>
    <s v="SSI VIGILANT"/>
    <d v="2025-12-23T00:00:00"/>
    <x v="0"/>
    <n v="51"/>
    <x v="3"/>
    <x v="53"/>
    <x v="119"/>
  </r>
  <r>
    <x v="9"/>
    <s v="ITHACA PATIENCE"/>
    <d v="2025-12-15T00:00:00"/>
    <x v="0"/>
    <n v="24"/>
    <x v="19"/>
    <x v="15"/>
    <x v="119"/>
  </r>
  <r>
    <x v="8"/>
    <s v="GASTONE"/>
    <d v="2025-12-20T00:00:00"/>
    <x v="0"/>
    <n v="66"/>
    <x v="3"/>
    <x v="53"/>
    <x v="119"/>
  </r>
  <r>
    <x v="4"/>
    <s v="ARMIA KRAJOWA"/>
    <d v="2025-12-22T00:00:00"/>
    <x v="0"/>
    <n v="36"/>
    <x v="0"/>
    <x v="12"/>
    <x v="119"/>
  </r>
  <r>
    <x v="0"/>
    <s v="GLOBAL MIRAI"/>
    <d v="2025-12-26T00:00:00"/>
    <x v="0"/>
    <s v="RVT"/>
    <x v="1"/>
    <x v="0"/>
    <x v="120"/>
  </r>
  <r>
    <x v="6"/>
    <s v="AFRICAN HAMMERKOP"/>
    <d v="2025-12-17T00:00:00"/>
    <x v="0"/>
    <n v="59"/>
    <x v="3"/>
    <x v="28"/>
    <x v="120"/>
  </r>
  <r>
    <x v="2"/>
    <s v="BUBBA BOOSH"/>
    <d v="2025-12-20T00:00:00"/>
    <x v="0"/>
    <s v="RVT"/>
    <x v="1"/>
    <x v="0"/>
    <x v="120"/>
  </r>
  <r>
    <x v="1"/>
    <s v="KASZUBY (MI 175)"/>
    <d v="2025-12-24T00:00:00"/>
    <x v="0"/>
    <n v="28"/>
    <x v="2"/>
    <x v="2"/>
    <x v="120"/>
  </r>
  <r>
    <x v="5"/>
    <s v="ARKLOW SPRAY"/>
    <d v="2025-12-25T00:00:00"/>
    <x v="0"/>
    <n v="34"/>
    <x v="0"/>
    <x v="9"/>
    <x v="120"/>
  </r>
  <r>
    <x v="11"/>
    <s v="SAINT VASSILIOS"/>
    <d v="2025-12-28T00:00:00"/>
    <x v="0"/>
    <n v="33"/>
    <x v="0"/>
    <x v="12"/>
    <x v="121"/>
  </r>
  <r>
    <x v="10"/>
    <s v="BUNUN FORTUNE"/>
    <d v="2025-12-23T00:00:00"/>
    <x v="0"/>
    <s v="RVT"/>
    <x v="3"/>
    <x v="0"/>
    <x v="121"/>
  </r>
  <r>
    <x v="9"/>
    <s v="ALEXANDRA KPN"/>
    <d v="2025-12-24T00:00:00"/>
    <x v="0"/>
    <n v="43"/>
    <x v="4"/>
    <x v="10"/>
    <x v="121"/>
  </r>
  <r>
    <x v="3"/>
    <s v="NAVIOS CITRINE"/>
    <d v="2025-12-19T00:00:00"/>
    <x v="0"/>
    <n v="68"/>
    <x v="55"/>
    <x v="18"/>
    <x v="121"/>
  </r>
  <r>
    <x v="0"/>
    <s v="ETG AQUARIUS"/>
    <d v="2025-12-24T00:00:00"/>
    <x v="0"/>
    <n v="72"/>
    <x v="3"/>
    <x v="0"/>
    <x v="121"/>
  </r>
  <r>
    <x v="9"/>
    <s v="SIDER AMY"/>
    <d v="2025-12-26T00:00:00"/>
    <x v="0"/>
    <n v="7"/>
    <x v="6"/>
    <x v="52"/>
    <x v="121"/>
  </r>
  <r>
    <x v="1"/>
    <s v="STAR OSLO (MI 180)"/>
    <d v="2025-12-20T00:00:00"/>
    <x v="0"/>
    <n v="50"/>
    <x v="56"/>
    <x v="1"/>
    <x v="121"/>
  </r>
  <r>
    <x v="10"/>
    <s v="BUNUN LEADER"/>
    <d v="2025-12-18T00:00:00"/>
    <x v="0"/>
    <n v="28"/>
    <x v="38"/>
    <x v="47"/>
    <x v="122"/>
  </r>
  <r>
    <x v="9"/>
    <s v="UBC TAKORADI"/>
    <d v="2025-12-29T00:00:00"/>
    <x v="0"/>
    <n v="32"/>
    <x v="4"/>
    <x v="10"/>
    <x v="122"/>
  </r>
  <r>
    <x v="0"/>
    <s v="CL SHANGRAO"/>
    <d v="2025-12-27T00:00:00"/>
    <x v="0"/>
    <n v="72"/>
    <x v="3"/>
    <x v="0"/>
    <x v="122"/>
  </r>
  <r>
    <x v="11"/>
    <s v="CORETALENT OL"/>
    <d v="2025-12-27T00:00:00"/>
    <x v="0"/>
    <n v="30"/>
    <x v="0"/>
    <x v="12"/>
    <x v="123"/>
  </r>
  <r>
    <x v="4"/>
    <s v="BERGE YOTEI"/>
    <d v="2025-12-26T00:00:00"/>
    <x v="0"/>
    <n v="48"/>
    <x v="11"/>
    <x v="10"/>
    <x v="123"/>
  </r>
  <r>
    <x v="5"/>
    <s v="DSI PHOENIX"/>
    <d v="2025-12-29T00:00:00"/>
    <x v="0"/>
    <s v="RVT"/>
    <x v="1"/>
    <x v="0"/>
    <x v="123"/>
  </r>
  <r>
    <x v="7"/>
    <s v="CAIPIRINHA"/>
    <d v="2025-12-18T00:00:00"/>
    <x v="0"/>
    <n v="33"/>
    <x v="0"/>
    <x v="10"/>
    <x v="123"/>
  </r>
  <r>
    <x v="0"/>
    <s v="MIA LR"/>
    <d v="2025-12-27T00:00:00"/>
    <x v="0"/>
    <n v="65"/>
    <x v="3"/>
    <x v="0"/>
    <x v="123"/>
  </r>
  <r>
    <x v="1"/>
    <s v="BALSA 84 (MI 179)"/>
    <d v="2025-12-24T00:00:00"/>
    <x v="0"/>
    <s v="RVT"/>
    <x v="1"/>
    <x v="0"/>
    <x v="123"/>
  </r>
  <r>
    <x v="6"/>
    <s v="DORA"/>
    <d v="2025-12-22T00:00:00"/>
    <x v="0"/>
    <n v="50"/>
    <x v="0"/>
    <x v="13"/>
    <x v="123"/>
  </r>
  <r>
    <x v="3"/>
    <s v="OCEANLADY"/>
    <d v="2025-12-27T00:00:00"/>
    <x v="0"/>
    <n v="43"/>
    <x v="4"/>
    <x v="10"/>
    <x v="123"/>
  </r>
  <r>
    <x v="8"/>
    <s v="DIAMOND GLOBE"/>
    <d v="2025-12-20T00:00:00"/>
    <x v="0"/>
    <n v="66"/>
    <x v="3"/>
    <x v="53"/>
    <x v="123"/>
  </r>
  <r>
    <x v="9"/>
    <s v="ARETI"/>
    <d v="2025-12-13T00:00:00"/>
    <x v="0"/>
    <n v="45"/>
    <x v="19"/>
    <x v="43"/>
    <x v="124"/>
  </r>
  <r>
    <x v="6"/>
    <s v="LIBERTY"/>
    <d v="2025-12-29T00:00:00"/>
    <x v="0"/>
    <n v="53"/>
    <x v="8"/>
    <x v="1"/>
    <x v="124"/>
  </r>
  <r>
    <x v="4"/>
    <s v="SUDETY"/>
    <d v="2025-12-26T00:00:00"/>
    <x v="0"/>
    <n v="72"/>
    <x v="3"/>
    <x v="22"/>
    <x v="124"/>
  </r>
  <r>
    <x v="0"/>
    <s v="IRIS BLISS"/>
    <d v="2025-01-02T00:00:00"/>
    <x v="0"/>
    <s v="RVT"/>
    <x v="1"/>
    <x v="0"/>
    <x v="125"/>
  </r>
  <r>
    <x v="2"/>
    <s v="IGUAZU"/>
    <d v="2025-12-30T00:00:00"/>
    <x v="0"/>
    <n v="42"/>
    <x v="3"/>
    <x v="12"/>
    <x v="125"/>
  </r>
  <r>
    <x v="1"/>
    <s v="SAKURA HARMONY (MI 180)"/>
    <d v="2025-12-29T00:00:00"/>
    <x v="0"/>
    <n v="29"/>
    <x v="19"/>
    <x v="57"/>
    <x v="125"/>
  </r>
  <r>
    <x v="5"/>
    <s v="SEA WAVE"/>
    <d v="2025-01-02T00:00:00"/>
    <x v="0"/>
    <n v="34"/>
    <x v="17"/>
    <x v="9"/>
    <x v="125"/>
  </r>
  <r>
    <x v="3"/>
    <s v="BBC NEPTUNE"/>
    <d v="2025-12-29T00:00:00"/>
    <x v="0"/>
    <n v="38"/>
    <x v="57"/>
    <x v="10"/>
    <x v="126"/>
  </r>
  <r>
    <x v="8"/>
    <s v="ATLANTIC SAKURA"/>
    <d v="2025-12-28T00:00:00"/>
    <x v="0"/>
    <n v="66"/>
    <x v="3"/>
    <x v="53"/>
    <x v="126"/>
  </r>
  <r>
    <x v="0"/>
    <s v="DESERT RANGER"/>
    <d v="2026-01-01T00:00:00"/>
    <x v="0"/>
    <s v="RVT"/>
    <x v="1"/>
    <x v="0"/>
    <x v="126"/>
  </r>
  <r>
    <x v="9"/>
    <s v="NORSE PROGRESS"/>
    <d v="2025-12-28T00:00:00"/>
    <x v="0"/>
    <n v="55"/>
    <x v="0"/>
    <x v="10"/>
    <x v="126"/>
  </r>
  <r>
    <x v="11"/>
    <s v="ENERGY GLORY"/>
    <d v="2025-12-30T00:00:00"/>
    <x v="0"/>
    <n v="71"/>
    <x v="3"/>
    <x v="53"/>
    <x v="126"/>
  </r>
  <r>
    <x v="3"/>
    <s v="PAC ALNATH"/>
    <d v="2026-01-02T00:00:00"/>
    <x v="0"/>
    <n v="25"/>
    <x v="0"/>
    <x v="3"/>
    <x v="126"/>
  </r>
  <r>
    <x v="6"/>
    <s v="AROSA"/>
    <d v="2026-01-03T00:00:00"/>
    <x v="0"/>
    <n v="47"/>
    <x v="3"/>
    <x v="2"/>
    <x v="127"/>
  </r>
  <r>
    <x v="4"/>
    <s v="OPAL WEALTH"/>
    <d v="2025-12-31T00:00:00"/>
    <x v="0"/>
    <n v="57"/>
    <x v="3"/>
    <x v="30"/>
    <x v="127"/>
  </r>
  <r>
    <x v="0"/>
    <s v="NM SAKURA"/>
    <d v="2026-01-03T00:00:00"/>
    <x v="0"/>
    <s v="RVT"/>
    <x v="1"/>
    <x v="0"/>
    <x v="127"/>
  </r>
  <r>
    <x v="2"/>
    <s v="INCE POINT"/>
    <d v="2025-12-31T00:00:00"/>
    <x v="0"/>
    <s v="RVT"/>
    <x v="1"/>
    <x v="0"/>
    <x v="127"/>
  </r>
  <r>
    <x v="9"/>
    <s v="GLOBAL JOURNEY"/>
    <d v="2025-12-31T00:00:00"/>
    <x v="0"/>
    <n v="45"/>
    <x v="0"/>
    <x v="10"/>
    <x v="127"/>
  </r>
  <r>
    <x v="3"/>
    <s v="SEAHORSE"/>
    <d v="2026-01-03T00:00:00"/>
    <x v="0"/>
    <n v="30"/>
    <x v="0"/>
    <x v="15"/>
    <x v="128"/>
  </r>
  <r>
    <x v="8"/>
    <s v="JEWEL OF SHINAS"/>
    <d v="2026-01-03T00:00:00"/>
    <x v="0"/>
    <n v="34"/>
    <x v="0"/>
    <x v="10"/>
    <x v="128"/>
  </r>
  <r>
    <x v="0"/>
    <s v="CYMONA PRIDE"/>
    <d v="2026-01-02T00:00:00"/>
    <x v="0"/>
    <n v="68"/>
    <x v="3"/>
    <x v="0"/>
    <x v="128"/>
  </r>
  <r>
    <x v="5"/>
    <s v="BARGE VIRGINIA"/>
    <d v="2026-01-06T00:00:00"/>
    <x v="0"/>
    <s v="RVT"/>
    <x v="58"/>
    <x v="0"/>
    <x v="128"/>
  </r>
  <r>
    <x v="11"/>
    <s v="PELAGIA"/>
    <d v="2026-01-06T00:00:00"/>
    <x v="0"/>
    <n v="35"/>
    <x v="3"/>
    <x v="53"/>
    <x v="128"/>
  </r>
  <r>
    <x v="10"/>
    <s v="ANTIPAROS"/>
    <d v="2025-12-30T00:00:00"/>
    <x v="0"/>
    <n v="66"/>
    <x v="3"/>
    <x v="53"/>
    <x v="129"/>
  </r>
  <r>
    <x v="4"/>
    <s v="GENEVA STAR"/>
    <d v="2026-01-03T00:00:00"/>
    <x v="0"/>
    <n v="65"/>
    <x v="3"/>
    <x v="18"/>
    <x v="129"/>
  </r>
  <r>
    <x v="0"/>
    <s v="EPSON TRADER"/>
    <d v="2026-01-03T00:00:00"/>
    <x v="0"/>
    <s v="RVT"/>
    <x v="1"/>
    <x v="0"/>
    <x v="129"/>
  </r>
  <r>
    <x v="3"/>
    <s v="ORIENT TIDE"/>
    <d v="2026-01-01T00:00:00"/>
    <x v="0"/>
    <n v="28"/>
    <x v="8"/>
    <x v="10"/>
    <x v="130"/>
  </r>
  <r>
    <x v="0"/>
    <s v="COAL PEARL"/>
    <d v="2026-01-05T00:00:00"/>
    <x v="0"/>
    <n v="60"/>
    <x v="3"/>
    <x v="58"/>
    <x v="130"/>
  </r>
  <r>
    <x v="8"/>
    <s v="CL HENGYANG"/>
    <d v="2026-01-02T00:00:00"/>
    <x v="0"/>
    <n v="60"/>
    <x v="3"/>
    <x v="38"/>
    <x v="130"/>
  </r>
  <r>
    <x v="9"/>
    <s v="NEW COMMANDER"/>
    <d v="2026-01-06T00:00:00"/>
    <x v="0"/>
    <n v="32"/>
    <x v="47"/>
    <x v="39"/>
    <x v="130"/>
  </r>
  <r>
    <x v="1"/>
    <s v="INTEGRITY MAKOTO (MI 180)"/>
    <d v="2026-05-01T00:00:00"/>
    <x v="0"/>
    <n v="33"/>
    <x v="7"/>
    <x v="9"/>
    <x v="130"/>
  </r>
  <r>
    <x v="6"/>
    <s v="AKMI"/>
    <d v="2025-12-29T00:00:00"/>
    <x v="0"/>
    <n v="55"/>
    <x v="59"/>
    <x v="10"/>
    <x v="130"/>
  </r>
  <r>
    <x v="7"/>
    <s v="KEN UN"/>
    <d v="2026-01-10T00:00:00"/>
    <x v="0"/>
    <n v="5"/>
    <x v="23"/>
    <x v="10"/>
    <x v="131"/>
  </r>
  <r>
    <x v="3"/>
    <s v="ORAWA"/>
    <d v="2026-01-08T00:00:00"/>
    <x v="0"/>
    <n v="31"/>
    <x v="8"/>
    <x v="10"/>
    <x v="131"/>
  </r>
  <r>
    <x v="5"/>
    <s v="ARKONA"/>
    <d v="2026-01-05T00:00:00"/>
    <x v="0"/>
    <n v="34"/>
    <x v="17"/>
    <x v="9"/>
    <x v="131"/>
  </r>
  <r>
    <x v="4"/>
    <s v="CL FUZHOU HE"/>
    <d v="2026-01-03T00:00:00"/>
    <x v="0"/>
    <n v="50"/>
    <x v="0"/>
    <x v="1"/>
    <x v="132"/>
  </r>
  <r>
    <x v="9"/>
    <s v="NORD AURIGA"/>
    <d v="2026-01-08T00:00:00"/>
    <x v="0"/>
    <n v="66"/>
    <x v="3"/>
    <x v="53"/>
    <x v="132"/>
  </r>
  <r>
    <x v="4"/>
    <s v="UBC TILBURY"/>
    <d v="2026-01-05T00:00:00"/>
    <x v="0"/>
    <n v="33"/>
    <x v="45"/>
    <x v="8"/>
    <x v="132"/>
  </r>
  <r>
    <x v="2"/>
    <s v="IDA"/>
    <d v="2026-01-01T00:00:00"/>
    <x v="0"/>
    <s v="RVT"/>
    <x v="1"/>
    <x v="0"/>
    <x v="132"/>
  </r>
  <r>
    <x v="11"/>
    <s v="INDIAN HARMONY"/>
    <d v="2026-01-07T00:00:00"/>
    <x v="0"/>
    <n v="67"/>
    <x v="3"/>
    <x v="53"/>
    <x v="132"/>
  </r>
  <r>
    <x v="6"/>
    <s v="ATLANTIC HALO"/>
    <d v="2025-12-27T00:00:00"/>
    <x v="0"/>
    <n v="34"/>
    <x v="45"/>
    <x v="39"/>
    <x v="132"/>
  </r>
  <r>
    <x v="0"/>
    <s v="GLOBAL HOSPITALITY"/>
    <d v="2026-01-10T00:00:00"/>
    <x v="0"/>
    <n v="52"/>
    <x v="60"/>
    <x v="1"/>
    <x v="132"/>
  </r>
  <r>
    <x v="9"/>
    <s v="HANDY STRANGER"/>
    <d v="2026-01-10T00:00:00"/>
    <x v="0"/>
    <s v="RVT"/>
    <x v="1"/>
    <x v="0"/>
    <x v="132"/>
  </r>
  <r>
    <x v="3"/>
    <s v="SEASTAR VALIANT"/>
    <d v="2026-01-09T00:00:00"/>
    <x v="0"/>
    <n v="33"/>
    <x v="0"/>
    <x v="9"/>
    <x v="133"/>
  </r>
  <r>
    <x v="2"/>
    <s v="BUNUN FORTUNE"/>
    <d v="2026-01-06T00:00:00"/>
    <x v="0"/>
    <s v="RVT"/>
    <x v="1"/>
    <x v="0"/>
    <x v="133"/>
  </r>
  <r>
    <x v="5"/>
    <s v="VITA MELODY"/>
    <d v="2025-12-27T00:00:00"/>
    <x v="0"/>
    <s v="RVT"/>
    <x v="1"/>
    <x v="0"/>
    <x v="133"/>
  </r>
  <r>
    <x v="8"/>
    <s v="PEDHOULAS TRADER"/>
    <d v="2026-01-07T00:00:00"/>
    <x v="0"/>
    <n v="66"/>
    <x v="3"/>
    <x v="53"/>
    <x v="133"/>
  </r>
  <r>
    <x v="9"/>
    <s v="ATHENA SAN"/>
    <d v="2026-01-11T00:00:00"/>
    <x v="0"/>
    <n v="33"/>
    <x v="19"/>
    <x v="15"/>
    <x v="134"/>
  </r>
  <r>
    <x v="4"/>
    <s v="AFRICAN BUZZARD"/>
    <d v="2026-01-04T00:00:00"/>
    <x v="0"/>
    <n v="57"/>
    <x v="3"/>
    <x v="17"/>
    <x v="134"/>
  </r>
  <r>
    <x v="0"/>
    <s v="GLOBAL SUCCESS"/>
    <d v="2026-01-05T00:00:00"/>
    <x v="0"/>
    <s v="RVT"/>
    <x v="1"/>
    <x v="0"/>
    <x v="134"/>
  </r>
  <r>
    <x v="11"/>
    <s v="URUGUAY"/>
    <d v="2026-01-06T00:00:00"/>
    <x v="0"/>
    <n v="50"/>
    <x v="0"/>
    <x v="1"/>
    <x v="134"/>
  </r>
  <r>
    <x v="10"/>
    <s v="GREAT AFFLUENCE"/>
    <d v="2026-01-06T00:00:00"/>
    <x v="0"/>
    <n v="60"/>
    <x v="3"/>
    <x v="38"/>
    <x v="134"/>
  </r>
  <r>
    <x v="3"/>
    <s v="MOTHER M"/>
    <d v="2026-01-10T00:00:00"/>
    <x v="0"/>
    <n v="30"/>
    <x v="30"/>
    <x v="18"/>
    <x v="134"/>
  </r>
  <r>
    <x v="1"/>
    <s v="ASAHI OCEAN (MI 180)"/>
    <d v="2026-01-07T00:00:00"/>
    <x v="0"/>
    <n v="28"/>
    <x v="19"/>
    <x v="20"/>
    <x v="134"/>
  </r>
  <r>
    <x v="9"/>
    <s v="DRAWNO"/>
    <d v="2025-12-29T00:00:00"/>
    <x v="0"/>
    <n v="25"/>
    <x v="31"/>
    <x v="1"/>
    <x v="135"/>
  </r>
  <r>
    <x v="6"/>
    <s v="PROUD UNITY"/>
    <d v="2026-01-03T00:00:00"/>
    <x v="0"/>
    <n v="50"/>
    <x v="8"/>
    <x v="1"/>
    <x v="135"/>
  </r>
  <r>
    <x v="4"/>
    <s v="JPS BARCELONA"/>
    <d v="2026-01-06T00:00:00"/>
    <x v="0"/>
    <n v="54"/>
    <x v="0"/>
    <x v="1"/>
    <x v="135"/>
  </r>
  <r>
    <x v="0"/>
    <s v="GOLDEN FAITH"/>
    <d v="2026-01-09T00:00:00"/>
    <x v="0"/>
    <n v="66"/>
    <x v="3"/>
    <x v="22"/>
    <x v="135"/>
  </r>
  <r>
    <x v="1"/>
    <s v="LUCKY LUKE (MI 179)"/>
    <d v="2026-01-05T00:00:00"/>
    <x v="0"/>
    <n v="33"/>
    <x v="31"/>
    <x v="43"/>
    <x v="135"/>
  </r>
  <r>
    <x v="5"/>
    <s v="THOR BREEZE"/>
    <d v="2026-01-07T00:00:00"/>
    <x v="0"/>
    <n v="50"/>
    <x v="11"/>
    <x v="1"/>
    <x v="135"/>
  </r>
  <r>
    <x v="4"/>
    <s v="KOSZALIN"/>
    <d v="2026-01-09T00:00:00"/>
    <x v="0"/>
    <n v="35"/>
    <x v="61"/>
    <x v="10"/>
    <x v="135"/>
  </r>
  <r>
    <x v="0"/>
    <s v="AVERY POINT"/>
    <d v="2026-01-13T00:00:00"/>
    <x v="0"/>
    <s v="RVT"/>
    <x v="1"/>
    <x v="0"/>
    <x v="136"/>
  </r>
  <r>
    <x v="5"/>
    <s v="FEDERAL NAGARA"/>
    <d v="2026-01-12T00:00:00"/>
    <x v="0"/>
    <s v="RVT"/>
    <x v="1"/>
    <x v="0"/>
    <x v="136"/>
  </r>
  <r>
    <x v="11"/>
    <s v="GREAT WEALTH"/>
    <d v="2026-01-10T00:00:00"/>
    <x v="0"/>
    <n v="66"/>
    <x v="3"/>
    <x v="53"/>
    <x v="136"/>
  </r>
  <r>
    <x v="3"/>
    <s v="SAPIENTZA"/>
    <d v="2026-01-12T00:00:00"/>
    <x v="0"/>
    <n v="18"/>
    <x v="62"/>
    <x v="1"/>
    <x v="136"/>
  </r>
  <r>
    <x v="2"/>
    <s v="SOUNION"/>
    <d v="2026-01-07T00:00:00"/>
    <x v="0"/>
    <s v="RVT"/>
    <x v="1"/>
    <x v="0"/>
    <x v="137"/>
  </r>
  <r>
    <x v="9"/>
    <s v="PACIFIC AWARD"/>
    <d v="2026-01-13T00:00:00"/>
    <x v="0"/>
    <n v="52"/>
    <x v="8"/>
    <x v="26"/>
    <x v="137"/>
  </r>
  <r>
    <x v="0"/>
    <s v="ATMOSPHERE"/>
    <d v="2026-01-12T00:00:00"/>
    <x v="0"/>
    <n v="67"/>
    <x v="3"/>
    <x v="13"/>
    <x v="137"/>
  </r>
  <r>
    <x v="8"/>
    <s v="SEACON ANTWERP"/>
    <d v="2026-01-13T00:00:00"/>
    <x v="0"/>
    <n v="66"/>
    <x v="0"/>
    <x v="13"/>
    <x v="137"/>
  </r>
  <r>
    <x v="6"/>
    <s v="SAKIZAYA DIAMOND"/>
    <d v="2026-01-10T00:00:00"/>
    <x v="0"/>
    <n v="72"/>
    <x v="3"/>
    <x v="0"/>
    <x v="138"/>
  </r>
  <r>
    <x v="4"/>
    <s v="FJ IRIS"/>
    <d v="2026-01-13T00:00:00"/>
    <x v="0"/>
    <n v="65"/>
    <x v="3"/>
    <x v="53"/>
    <x v="138"/>
  </r>
  <r>
    <x v="1"/>
    <s v="FEDERAL INDIANA (MI 175)"/>
    <d v="2026-01-10T00:00:00"/>
    <x v="0"/>
    <n v="25"/>
    <x v="16"/>
    <x v="24"/>
    <x v="138"/>
  </r>
  <r>
    <x v="9"/>
    <s v="EXELIXSEA"/>
    <d v="2026-01-14T00:00:00"/>
    <x v="0"/>
    <n v="70"/>
    <x v="0"/>
    <x v="13"/>
    <x v="138"/>
  </r>
  <r>
    <x v="5"/>
    <s v="GREEN GEM"/>
    <d v="2026-01-16T00:00:00"/>
    <x v="0"/>
    <n v="32"/>
    <x v="0"/>
    <x v="9"/>
    <x v="138"/>
  </r>
  <r>
    <x v="9"/>
    <s v="IOLAOS"/>
    <d v="2026-01-15T00:00:00"/>
    <x v="0"/>
    <n v="45"/>
    <x v="0"/>
    <x v="10"/>
    <x v="138"/>
  </r>
  <r>
    <x v="1"/>
    <s v="MAGIC STRIKER (MI 179)"/>
    <d v="2026-01-09T00:00:00"/>
    <x v="0"/>
    <n v="48"/>
    <x v="3"/>
    <x v="13"/>
    <x v="139"/>
  </r>
  <r>
    <x v="9"/>
    <s v="INCE POINT"/>
    <d v="2026-01-13T00:00:00"/>
    <x v="0"/>
    <n v="32"/>
    <x v="8"/>
    <x v="10"/>
    <x v="139"/>
  </r>
  <r>
    <x v="8"/>
    <s v="MYRA"/>
    <d v="2026-01-08T00:00:00"/>
    <x v="0"/>
    <n v="66"/>
    <x v="3"/>
    <x v="53"/>
    <x v="139"/>
  </r>
  <r>
    <x v="5"/>
    <s v="LOWLANDS SHARK"/>
    <d v="2026-01-17T00:00:00"/>
    <x v="0"/>
    <s v="RVT"/>
    <x v="1"/>
    <x v="0"/>
    <x v="139"/>
  </r>
  <r>
    <x v="11"/>
    <s v="SOCRATES GRAECIA"/>
    <d v="2026-01-12T00:00:00"/>
    <x v="0"/>
    <n v="59"/>
    <x v="3"/>
    <x v="53"/>
    <x v="139"/>
  </r>
  <r>
    <x v="4"/>
    <s v="BERGE HALLASAN"/>
    <d v="2026-01-14T00:00:00"/>
    <x v="0"/>
    <n v="36"/>
    <x v="0"/>
    <x v="10"/>
    <x v="140"/>
  </r>
  <r>
    <x v="11"/>
    <s v="MARYAM D"/>
    <d v="2025-12-07T00:00:00"/>
    <x v="0"/>
    <s v="RVT"/>
    <x v="1"/>
    <x v="0"/>
    <x v="140"/>
  </r>
  <r>
    <x v="9"/>
    <s v="JAMNO"/>
    <d v="2026-01-15T00:00:00"/>
    <x v="0"/>
    <n v="30"/>
    <x v="11"/>
    <x v="10"/>
    <x v="140"/>
  </r>
  <r>
    <x v="0"/>
    <s v="PINDOS"/>
    <d v="2026-01-17T00:00:00"/>
    <x v="0"/>
    <n v="53"/>
    <x v="3"/>
    <x v="30"/>
    <x v="140"/>
  </r>
  <r>
    <x v="10"/>
    <s v="EQUINOX DREAM"/>
    <d v="2026-01-13T00:00:00"/>
    <x v="0"/>
    <n v="44"/>
    <x v="23"/>
    <x v="23"/>
    <x v="140"/>
  </r>
  <r>
    <x v="1"/>
    <s v="SPAR APUS (MI 180)"/>
    <d v="2026-01-12T00:00:00"/>
    <x v="0"/>
    <n v="53"/>
    <x v="63"/>
    <x v="1"/>
    <x v="141"/>
  </r>
  <r>
    <x v="8"/>
    <s v="ARIADNE"/>
    <d v="2026-01-09T00:00:00"/>
    <x v="0"/>
    <n v="54"/>
    <x v="3"/>
    <x v="2"/>
    <x v="141"/>
  </r>
  <r>
    <x v="6"/>
    <s v="BELITA"/>
    <d v="2026-01-03T00:00:00"/>
    <x v="0"/>
    <n v="50"/>
    <x v="8"/>
    <x v="1"/>
    <x v="141"/>
  </r>
  <r>
    <x v="0"/>
    <s v="PHILHOKUSAI"/>
    <d v="2026-01-16T00:00:00"/>
    <x v="0"/>
    <n v="51"/>
    <x v="32"/>
    <x v="1"/>
    <x v="141"/>
  </r>
  <r>
    <x v="7"/>
    <s v="ROSTRUM EUROPE"/>
    <d v="2026-01-08T00:00:00"/>
    <x v="0"/>
    <n v="33"/>
    <x v="21"/>
    <x v="19"/>
    <x v="141"/>
  </r>
  <r>
    <x v="3"/>
    <s v="DIONYSUS"/>
    <d v="2026-01-14T00:00:00"/>
    <x v="0"/>
    <n v="57"/>
    <x v="3"/>
    <x v="17"/>
    <x v="141"/>
  </r>
  <r>
    <x v="0"/>
    <s v="AM JYOTI"/>
    <d v="2026-01-13T00:00:00"/>
    <x v="0"/>
    <n v="71"/>
    <x v="3"/>
    <x v="0"/>
    <x v="141"/>
  </r>
  <r>
    <x v="2"/>
    <s v="PAN CONCORD (DOUBLE-BERTH)"/>
    <d v="2026-01-15T00:00:00"/>
    <x v="0"/>
    <s v="RVT"/>
    <x v="3"/>
    <x v="28"/>
    <x v="142"/>
  </r>
  <r>
    <x v="5"/>
    <s v="BASIC SUN"/>
    <d v="2026-01-13T00:00:00"/>
    <x v="0"/>
    <s v="RVT"/>
    <x v="1"/>
    <x v="0"/>
    <x v="142"/>
  </r>
  <r>
    <x v="9"/>
    <s v="SAKIZAYA STAR"/>
    <d v="2026-01-15T00:00:00"/>
    <x v="0"/>
    <n v="63"/>
    <x v="0"/>
    <x v="13"/>
    <x v="142"/>
  </r>
  <r>
    <x v="11"/>
    <s v="UBC SANTOS"/>
    <d v="2026-01-17T00:00:00"/>
    <x v="0"/>
    <n v="30"/>
    <x v="0"/>
    <x v="15"/>
    <x v="142"/>
  </r>
  <r>
    <x v="4"/>
    <s v="CL HUAIHUA"/>
    <d v="2026-01-13T00:00:00"/>
    <x v="0"/>
    <n v="45"/>
    <x v="4"/>
    <x v="3"/>
    <x v="143"/>
  </r>
  <r>
    <x v="3"/>
    <s v="N"/>
    <d v="2026-01-17T00:00:00"/>
    <x v="0"/>
    <n v="28"/>
    <x v="32"/>
    <x v="59"/>
    <x v="143"/>
  </r>
  <r>
    <x v="4"/>
    <s v="ASIAN PROGRESS"/>
    <d v="2026-01-18T00:00:00"/>
    <x v="0"/>
    <n v="50"/>
    <x v="0"/>
    <x v="33"/>
    <x v="143"/>
  </r>
  <r>
    <x v="5"/>
    <s v="JNS SEA"/>
    <d v="2026-01-20T00:00:00"/>
    <x v="0"/>
    <n v="34"/>
    <x v="8"/>
    <x v="9"/>
    <x v="144"/>
  </r>
  <r>
    <x v="11"/>
    <s v="UBC TAMPA"/>
    <d v="2026-01-19T00:00:00"/>
    <x v="0"/>
    <n v="30"/>
    <x v="0"/>
    <x v="10"/>
    <x v="144"/>
  </r>
  <r>
    <x v="8"/>
    <s v="PEDHOULAS ROSE"/>
    <d v="2026-01-13T00:00:00"/>
    <x v="0"/>
    <n v="66"/>
    <x v="3"/>
    <x v="53"/>
    <x v="144"/>
  </r>
  <r>
    <x v="0"/>
    <s v="NORD ALLEGRO"/>
    <d v="2026-01-19T00:00:00"/>
    <x v="0"/>
    <n v="54"/>
    <x v="0"/>
    <x v="1"/>
    <x v="144"/>
  </r>
  <r>
    <x v="9"/>
    <s v="UNITED HARMONY"/>
    <d v="2026-01-14T00:00:00"/>
    <x v="0"/>
    <n v="35"/>
    <x v="0"/>
    <x v="3"/>
    <x v="144"/>
  </r>
  <r>
    <x v="0"/>
    <s v="MELODY FAIR"/>
    <d v="2026-01-19T00:00:00"/>
    <x v="0"/>
    <s v="RVT"/>
    <x v="1"/>
    <x v="0"/>
    <x v="144"/>
  </r>
  <r>
    <x v="3"/>
    <s v="V UNO"/>
    <d v="2026-01-21T00:00:00"/>
    <x v="0"/>
    <n v="33"/>
    <x v="28"/>
    <x v="7"/>
    <x v="144"/>
  </r>
  <r>
    <x v="9"/>
    <s v="IOANNIS"/>
    <d v="2026-01-17T00:00:00"/>
    <x v="0"/>
    <n v="34"/>
    <x v="8"/>
    <x v="15"/>
    <x v="145"/>
  </r>
  <r>
    <x v="2"/>
    <s v="SARITA"/>
    <d v="2026-01-20T00:00:00"/>
    <x v="0"/>
    <n v="55"/>
    <x v="0"/>
    <x v="1"/>
    <x v="145"/>
  </r>
  <r>
    <x v="6"/>
    <s v="CENTURION ROMULUS"/>
    <d v="2026-01-16T00:00:00"/>
    <x v="0"/>
    <n v="60"/>
    <x v="3"/>
    <x v="42"/>
    <x v="145"/>
  </r>
  <r>
    <x v="1"/>
    <s v="FORMENTERA (MI 179)"/>
    <d v="2026-01-13T00:00:00"/>
    <x v="0"/>
    <n v="28"/>
    <x v="21"/>
    <x v="21"/>
    <x v="146"/>
  </r>
  <r>
    <x v="5"/>
    <s v="RUEN"/>
    <d v="2026-01-21T00:00:00"/>
    <x v="0"/>
    <s v="RVT"/>
    <x v="1"/>
    <x v="0"/>
    <x v="146"/>
  </r>
  <r>
    <x v="0"/>
    <s v="SHANDONG XIN SHUN"/>
    <d v="2026-01-09T00:00:00"/>
    <x v="0"/>
    <s v="RVT"/>
    <x v="1"/>
    <x v="0"/>
    <x v="146"/>
  </r>
  <r>
    <x v="4"/>
    <s v="AFRICAN KITE"/>
    <d v="2026-01-19T00:00:00"/>
    <x v="0"/>
    <n v="51"/>
    <x v="3"/>
    <x v="53"/>
    <x v="147"/>
  </r>
  <r>
    <x v="4"/>
    <s v="MEDI TIRRENO"/>
    <d v="2026-01-20T00:00:00"/>
    <x v="0"/>
    <n v="50"/>
    <x v="8"/>
    <x v="0"/>
    <x v="147"/>
  </r>
  <r>
    <x v="0"/>
    <s v="MEDI OITA"/>
    <d v="2026-01-18T00:00:00"/>
    <x v="0"/>
    <n v="71"/>
    <x v="3"/>
    <x v="0"/>
    <x v="148"/>
  </r>
  <r>
    <x v="9"/>
    <s v="NEMEA"/>
    <d v="2026-01-18T00:00:00"/>
    <x v="0"/>
    <n v="58"/>
    <x v="4"/>
    <x v="3"/>
    <x v="148"/>
  </r>
  <r>
    <x v="8"/>
    <s v="BH POWER"/>
    <d v="2026-01-13T00:00:00"/>
    <x v="0"/>
    <n v="66"/>
    <x v="3"/>
    <x v="53"/>
    <x v="148"/>
  </r>
  <r>
    <x v="3"/>
    <s v="SINOP"/>
    <d v="2026-01-17T00:00:00"/>
    <x v="0"/>
    <n v="50"/>
    <x v="17"/>
    <x v="51"/>
    <x v="148"/>
  </r>
  <r>
    <x v="6"/>
    <s v="ST CERGUE"/>
    <d v="2026-01-21T00:00:00"/>
    <x v="0"/>
    <n v="32"/>
    <x v="8"/>
    <x v="1"/>
    <x v="148"/>
  </r>
  <r>
    <x v="1"/>
    <s v="OREGON HARMONY (MI 180)"/>
    <d v="2026-01-14T00:00:00"/>
    <x v="0"/>
    <n v="33"/>
    <x v="47"/>
    <x v="9"/>
    <x v="148"/>
  </r>
  <r>
    <x v="5"/>
    <s v="GRAECIA AETERNA"/>
    <d v="2026-01-21T00:00:00"/>
    <x v="0"/>
    <s v="RVT"/>
    <x v="1"/>
    <x v="0"/>
    <x v="149"/>
  </r>
  <r>
    <x v="11"/>
    <s v="BETTY K"/>
    <d v="2026-01-11T00:00:00"/>
    <x v="0"/>
    <n v="70"/>
    <x v="3"/>
    <x v="53"/>
    <x v="149"/>
  </r>
  <r>
    <x v="10"/>
    <s v="MERCURY RISING"/>
    <d v="2026-01-17T00:00:00"/>
    <x v="0"/>
    <n v="57"/>
    <x v="3"/>
    <x v="38"/>
    <x v="149"/>
  </r>
  <r>
    <x v="3"/>
    <s v="SC DALLAS"/>
    <d v="2026-01-13T00:00:00"/>
    <x v="0"/>
    <n v="32"/>
    <x v="51"/>
    <x v="20"/>
    <x v="149"/>
  </r>
  <r>
    <x v="0"/>
    <s v="GLOBAL JOURNEY"/>
    <d v="2026-01-22T00:00:00"/>
    <x v="0"/>
    <s v="RVT"/>
    <x v="1"/>
    <x v="0"/>
    <x v="149"/>
  </r>
  <r>
    <x v="1"/>
    <s v="MAZOWSZE (MI 175)"/>
    <d v="2026-01-16T00:00:00"/>
    <x v="0"/>
    <n v="28"/>
    <x v="64"/>
    <x v="1"/>
    <x v="149"/>
  </r>
  <r>
    <x v="9"/>
    <s v="IONIC SPIRIT"/>
    <d v="2026-01-26T00:00:00"/>
    <x v="0"/>
    <n v="45"/>
    <x v="4"/>
    <x v="10"/>
    <x v="149"/>
  </r>
  <r>
    <x v="11"/>
    <s v="ECO"/>
    <d v="2026-01-20T00:00:00"/>
    <x v="0"/>
    <n v="60"/>
    <x v="0"/>
    <x v="13"/>
    <x v="150"/>
  </r>
  <r>
    <x v="8"/>
    <s v="SEA DESTINY"/>
    <d v="2026-01-16T00:00:00"/>
    <x v="0"/>
    <n v="55"/>
    <x v="3"/>
    <x v="17"/>
    <x v="150"/>
  </r>
  <r>
    <x v="0"/>
    <s v="BBG GRACE"/>
    <d v="2026-01-20T00:00:00"/>
    <x v="0"/>
    <s v="RVT"/>
    <x v="1"/>
    <x v="0"/>
    <x v="150"/>
  </r>
  <r>
    <x v="2"/>
    <s v="PAN CONCORD (DOUBLE-BERTH)"/>
    <d v="2026-01-15T00:00:00"/>
    <x v="0"/>
    <s v="RVT"/>
    <x v="3"/>
    <x v="28"/>
    <x v="150"/>
  </r>
  <r>
    <x v="7"/>
    <s v="AMBER LAGOON"/>
    <d v="2026-01-16T00:00:00"/>
    <x v="0"/>
    <n v="30"/>
    <x v="65"/>
    <x v="26"/>
    <x v="150"/>
  </r>
  <r>
    <x v="3"/>
    <s v="ODYSSEAS"/>
    <d v="2026-01-26T00:00:00"/>
    <x v="0"/>
    <n v="32"/>
    <x v="36"/>
    <x v="10"/>
    <x v="150"/>
  </r>
  <r>
    <x v="4"/>
    <s v="PITT ISLAND"/>
    <d v="2026-01-20T00:00:00"/>
    <x v="0"/>
    <n v="57"/>
    <x v="0"/>
    <x v="23"/>
    <x v="151"/>
  </r>
  <r>
    <x v="9"/>
    <s v="TRANS AFRICA"/>
    <d v="2026-01-21T00:00:00"/>
    <x v="0"/>
    <n v="66"/>
    <x v="3"/>
    <x v="53"/>
    <x v="151"/>
  </r>
  <r>
    <x v="4"/>
    <s v="WORLD RUBY"/>
    <d v="2026-01-25T00:00:00"/>
    <x v="0"/>
    <n v="50"/>
    <x v="8"/>
    <x v="1"/>
    <x v="151"/>
  </r>
  <r>
    <x v="0"/>
    <s v="APJ PRIYA 2"/>
    <d v="2026-01-20T00:00:00"/>
    <x v="0"/>
    <n v="70"/>
    <x v="3"/>
    <x v="0"/>
    <x v="151"/>
  </r>
  <r>
    <x v="3"/>
    <s v="CENTURY EMERALD"/>
    <d v="2026-01-23T00:00:00"/>
    <x v="0"/>
    <n v="15"/>
    <x v="6"/>
    <x v="48"/>
    <x v="151"/>
  </r>
  <r>
    <x v="6"/>
    <s v="EL MATADOR"/>
    <d v="2026-01-22T00:00:00"/>
    <x v="0"/>
    <n v="58"/>
    <x v="3"/>
    <x v="17"/>
    <x v="151"/>
  </r>
  <r>
    <x v="8"/>
    <s v="EVA BRIGHT"/>
    <d v="2026-01-26T00:00:00"/>
    <x v="0"/>
    <n v="35"/>
    <x v="0"/>
    <x v="37"/>
    <x v="152"/>
  </r>
  <r>
    <x v="5"/>
    <s v="PAN ORION"/>
    <d v="2026-01-26T00:00:00"/>
    <x v="0"/>
    <s v="RVT"/>
    <x v="1"/>
    <x v="0"/>
    <x v="152"/>
  </r>
  <r>
    <x v="3"/>
    <s v="ATLANTIC STAR"/>
    <d v="2026-01-28T00:00:00"/>
    <x v="0"/>
    <n v="31"/>
    <x v="28"/>
    <x v="51"/>
    <x v="152"/>
  </r>
  <r>
    <x v="2"/>
    <s v="JERICHO BEACH"/>
    <d v="2026-01-24T00:00:00"/>
    <x v="0"/>
    <s v="RVT"/>
    <x v="1"/>
    <x v="0"/>
    <x v="152"/>
  </r>
  <r>
    <x v="9"/>
    <s v="GLOBE CLEOPATRA"/>
    <d v="2026-01-26T00:00:00"/>
    <x v="0"/>
    <n v="48"/>
    <x v="0"/>
    <x v="10"/>
    <x v="153"/>
  </r>
  <r>
    <x v="0"/>
    <s v="TOWER POINT"/>
    <d v="2026-01-21T00:00:00"/>
    <x v="0"/>
    <s v="RVT"/>
    <x v="1"/>
    <x v="0"/>
    <x v="153"/>
  </r>
  <r>
    <x v="4"/>
    <s v="CLEAR SKY"/>
    <d v="2026-01-23T00:00:00"/>
    <x v="0"/>
    <s v="RVT"/>
    <x v="1"/>
    <x v="0"/>
    <x v="153"/>
  </r>
  <r>
    <x v="0"/>
    <s v="ARKLOW SPRAY"/>
    <d v="2026-01-21T00:00:00"/>
    <x v="0"/>
    <n v="33"/>
    <x v="0"/>
    <x v="0"/>
    <x v="153"/>
  </r>
  <r>
    <x v="10"/>
    <s v="ROSTRUM CYNIC"/>
    <d v="2026-01-21T00:00:00"/>
    <x v="0"/>
    <n v="50"/>
    <x v="66"/>
    <x v="60"/>
    <x v="153"/>
  </r>
  <r>
    <x v="0"/>
    <s v="FEDERAL IBUKI"/>
    <d v="2026-01-27T00:00:00"/>
    <x v="0"/>
    <s v="RVT"/>
    <x v="1"/>
    <x v="0"/>
    <x v="153"/>
  </r>
  <r>
    <x v="5"/>
    <s v="AFRICAN TEAL"/>
    <d v="2026-01-27T00:00:00"/>
    <x v="0"/>
    <s v="RVT"/>
    <x v="1"/>
    <x v="0"/>
    <x v="154"/>
  </r>
  <r>
    <x v="11"/>
    <s v="CL JIANGMEN"/>
    <d v="2026-01-22T00:00:00"/>
    <x v="0"/>
    <n v="50"/>
    <x v="0"/>
    <x v="51"/>
    <x v="154"/>
  </r>
  <r>
    <x v="9"/>
    <s v="UBC TILBURY"/>
    <d v="2026-01-30T00:00:00"/>
    <x v="0"/>
    <s v="RVT"/>
    <x v="1"/>
    <x v="0"/>
    <x v="154"/>
  </r>
  <r>
    <x v="11"/>
    <s v="CL XINYU"/>
    <d v="2026-01-24T00:00:00"/>
    <x v="0"/>
    <n v="72"/>
    <x v="3"/>
    <x v="0"/>
    <x v="154"/>
  </r>
  <r>
    <x v="6"/>
    <s v="JABAL ALKAWR"/>
    <d v="2026-01-26T00:00:00"/>
    <x v="0"/>
    <n v="58"/>
    <x v="3"/>
    <x v="53"/>
    <x v="154"/>
  </r>
  <r>
    <x v="3"/>
    <s v="CENTURY QUEEN"/>
    <d v="2026-01-26T00:00:00"/>
    <x v="0"/>
    <n v="15"/>
    <x v="67"/>
    <x v="48"/>
    <x v="154"/>
  </r>
  <r>
    <x v="8"/>
    <s v="LITO"/>
    <d v="2026-01-15T00:00:00"/>
    <x v="0"/>
    <n v="66"/>
    <x v="3"/>
    <x v="53"/>
    <x v="154"/>
  </r>
  <r>
    <x v="3"/>
    <s v="AFRICAN JACARANDA"/>
    <d v="2026-01-22T00:00:00"/>
    <x v="0"/>
    <n v="17"/>
    <x v="6"/>
    <x v="8"/>
    <x v="154"/>
  </r>
  <r>
    <x v="4"/>
    <s v="TM LUSTROUS"/>
    <d v="2026-01-21T00:00:00"/>
    <x v="0"/>
    <n v="70"/>
    <x v="3"/>
    <x v="53"/>
    <x v="155"/>
  </r>
  <r>
    <x v="10"/>
    <s v="PAN QUEEN"/>
    <d v="2026-01-20T00:00:00"/>
    <x v="0"/>
    <n v="45"/>
    <x v="19"/>
    <x v="43"/>
    <x v="155"/>
  </r>
  <r>
    <x v="3"/>
    <s v="LOCH LOMOND"/>
    <d v="2026-02-01T00:00:00"/>
    <x v="0"/>
    <n v="34"/>
    <x v="36"/>
    <x v="10"/>
    <x v="156"/>
  </r>
  <r>
    <x v="0"/>
    <s v="SM SANTOS"/>
    <d v="2026-01-24T00:00:00"/>
    <x v="0"/>
    <s v="RVT"/>
    <x v="1"/>
    <x v="0"/>
    <x v="156"/>
  </r>
  <r>
    <x v="2"/>
    <s v="CORE IMPERIAL"/>
    <d v="2026-01-30T00:00:00"/>
    <x v="0"/>
    <n v="58"/>
    <x v="3"/>
    <x v="17"/>
    <x v="156"/>
  </r>
  <r>
    <x v="5"/>
    <s v="LAMBI"/>
    <d v="2026-01-27T00:00:00"/>
    <x v="0"/>
    <n v="31"/>
    <x v="14"/>
    <x v="15"/>
    <x v="156"/>
  </r>
  <r>
    <x v="9"/>
    <s v="SPRING CEFIRO"/>
    <d v="2026-01-28T00:00:00"/>
    <x v="0"/>
    <n v="46"/>
    <x v="0"/>
    <x v="10"/>
    <x v="156"/>
  </r>
  <r>
    <x v="4"/>
    <s v="IOLAOS"/>
    <d v="2026-02-01T00:00:00"/>
    <x v="0"/>
    <n v="55"/>
    <x v="0"/>
    <x v="1"/>
    <x v="157"/>
  </r>
  <r>
    <x v="0"/>
    <s v="VSC CASTOR"/>
    <d v="2026-01-30T00:00:00"/>
    <x v="0"/>
    <n v="49"/>
    <x v="11"/>
    <x v="1"/>
    <x v="157"/>
  </r>
  <r>
    <x v="1"/>
    <s v="STAR ANTARES (MI 180)"/>
    <d v="2026-01-20T00:00:00"/>
    <x v="0"/>
    <n v="49"/>
    <x v="47"/>
    <x v="61"/>
    <x v="157"/>
  </r>
  <r>
    <x v="8"/>
    <s v="BSM FANGCHENG"/>
    <d v="2026-02-01T00:00:00"/>
    <x v="0"/>
    <n v="57"/>
    <x v="3"/>
    <x v="38"/>
    <x v="157"/>
  </r>
  <r>
    <x v="11"/>
    <s v="MARIELENA"/>
    <d v="2026-01-31T00:00:00"/>
    <x v="0"/>
    <n v="69"/>
    <x v="3"/>
    <x v="53"/>
    <x v="157"/>
  </r>
  <r>
    <x v="6"/>
    <s v="TAI SPRING"/>
    <d v="2026-02-02T00:00:00"/>
    <x v="0"/>
    <n v="57"/>
    <x v="8"/>
    <x v="1"/>
    <x v="157"/>
  </r>
  <r>
    <x v="3"/>
    <s v="PENGHU SW"/>
    <d v="2026-01-22T00:00:00"/>
    <x v="0"/>
    <n v="30"/>
    <x v="17"/>
    <x v="29"/>
    <x v="158"/>
  </r>
  <r>
    <x v="11"/>
    <s v="EVA SUNRISE"/>
    <d v="2026-02-04T00:00:00"/>
    <x v="0"/>
    <n v="33"/>
    <x v="0"/>
    <x v="0"/>
    <x v="158"/>
  </r>
  <r>
    <x v="0"/>
    <s v="TAI STRIDE"/>
    <d v="2026-01-30T00:00:00"/>
    <x v="0"/>
    <s v="RVT"/>
    <x v="1"/>
    <x v="0"/>
    <x v="158"/>
  </r>
  <r>
    <x v="4"/>
    <s v="CL YINGTAN"/>
    <d v="2026-01-29T00:00:00"/>
    <x v="0"/>
    <n v="70"/>
    <x v="3"/>
    <x v="53"/>
    <x v="159"/>
  </r>
  <r>
    <x v="5"/>
    <s v="NORDIC MERCHANTS"/>
    <d v="2026-02-03T00:00:00"/>
    <x v="0"/>
    <n v="34"/>
    <x v="17"/>
    <x v="39"/>
    <x v="159"/>
  </r>
  <r>
    <x v="10"/>
    <s v="BBC NEPTUNE"/>
    <d v="2026-01-25T00:00:00"/>
    <x v="0"/>
    <n v="30"/>
    <x v="38"/>
    <x v="47"/>
    <x v="159"/>
  </r>
  <r>
    <x v="9"/>
    <s v="KONSTANTINOS D"/>
    <d v="2026-02-03T00:00:00"/>
    <x v="0"/>
    <n v="45"/>
    <x v="0"/>
    <x v="10"/>
    <x v="159"/>
  </r>
  <r>
    <x v="10"/>
    <s v="GENCO COLUMBIA"/>
    <d v="2026-01-24T00:00:00"/>
    <x v="0"/>
    <n v="41"/>
    <x v="38"/>
    <x v="21"/>
    <x v="159"/>
  </r>
  <r>
    <x v="6"/>
    <s v="LEFKES"/>
    <d v="2026-02-01T00:00:00"/>
    <x v="0"/>
    <n v="30"/>
    <x v="0"/>
    <x v="29"/>
    <x v="159"/>
  </r>
  <r>
    <x v="2"/>
    <s v="ULTRA TATIO"/>
    <d v="2026-01-27T00:00:00"/>
    <x v="0"/>
    <s v="RVT"/>
    <x v="1"/>
    <x v="0"/>
    <x v="160"/>
  </r>
  <r>
    <x v="1"/>
    <s v="PAN QUEST (MI 179)"/>
    <d v="2026-01-24T00:00:00"/>
    <x v="0"/>
    <n v="56"/>
    <x v="8"/>
    <x v="62"/>
    <x v="160"/>
  </r>
  <r>
    <x v="4"/>
    <s v="SOUNION"/>
    <d v="2026-02-04T00:00:00"/>
    <x v="0"/>
    <n v="40"/>
    <x v="8"/>
    <x v="1"/>
    <x v="160"/>
  </r>
  <r>
    <x v="5"/>
    <s v="STRATEGIC ALLIANCE"/>
    <d v="2026-01-31T00:00:00"/>
    <x v="0"/>
    <s v="RVT"/>
    <x v="1"/>
    <x v="0"/>
    <x v="161"/>
  </r>
  <r>
    <x v="9"/>
    <s v="ASTRA PERSEUS"/>
    <d v="2026-02-05T00:00:00"/>
    <x v="0"/>
    <n v="47"/>
    <x v="32"/>
    <x v="7"/>
    <x v="161"/>
  </r>
  <r>
    <x v="3"/>
    <s v="URUGUAY"/>
    <d v="2026-02-03T00:00:00"/>
    <x v="0"/>
    <s v="RVT"/>
    <x v="1"/>
    <x v="0"/>
    <x v="161"/>
  </r>
  <r>
    <x v="4"/>
    <s v="SSI FORMIDABLE II"/>
    <d v="2026-02-05T00:00:00"/>
    <x v="0"/>
    <n v="33"/>
    <x v="0"/>
    <x v="13"/>
    <x v="161"/>
  </r>
  <r>
    <x v="0"/>
    <s v="STAR WAVE"/>
    <d v="2026-01-29T00:00:00"/>
    <x v="0"/>
    <s v="RVT"/>
    <x v="1"/>
    <x v="0"/>
    <x v="161"/>
  </r>
  <r>
    <x v="6"/>
    <s v="PORT OSHIMA"/>
    <d v="2026-02-04T00:00:00"/>
    <x v="0"/>
    <n v="60"/>
    <x v="3"/>
    <x v="17"/>
    <x v="161"/>
  </r>
  <r>
    <x v="11"/>
    <s v="BELMONTE"/>
    <d v="2026-02-04T00:00:00"/>
    <x v="0"/>
    <n v="71"/>
    <x v="0"/>
    <x v="18"/>
    <x v="162"/>
  </r>
  <r>
    <x v="9"/>
    <s v="STRATEGIC EQUITY"/>
    <d v="2026-02-03T00:00:00"/>
    <x v="0"/>
    <n v="30"/>
    <x v="8"/>
    <x v="10"/>
    <x v="162"/>
  </r>
  <r>
    <x v="8"/>
    <s v="ADELANTE"/>
    <d v="2026-01-21T00:00:00"/>
    <x v="0"/>
    <n v="66"/>
    <x v="3"/>
    <x v="53"/>
    <x v="162"/>
  </r>
  <r>
    <x v="0"/>
    <s v="PAC SEGINUS"/>
    <d v="2026-02-04T00:00:00"/>
    <x v="0"/>
    <s v="RVT"/>
    <x v="1"/>
    <x v="0"/>
    <x v="162"/>
  </r>
  <r>
    <x v="4"/>
    <s v="UBC TAMPA"/>
    <d v="2026-02-06T00:00:00"/>
    <x v="0"/>
    <n v="33"/>
    <x v="0"/>
    <x v="10"/>
    <x v="162"/>
  </r>
  <r>
    <x v="0"/>
    <s v="GALATEIA"/>
    <d v="2026-02-07T00:00:00"/>
    <x v="0"/>
    <s v="RVT"/>
    <x v="1"/>
    <x v="0"/>
    <x v="163"/>
  </r>
  <r>
    <x v="2"/>
    <s v="ASL IRIS"/>
    <d v="2026-01-30T00:00:00"/>
    <x v="0"/>
    <s v="RVT"/>
    <x v="1"/>
    <x v="0"/>
    <x v="163"/>
  </r>
  <r>
    <x v="4"/>
    <s v="VALENTINA"/>
    <d v="2026-02-07T00:00:00"/>
    <x v="0"/>
    <n v="30"/>
    <x v="0"/>
    <x v="20"/>
    <x v="163"/>
  </r>
  <r>
    <x v="0"/>
    <s v="PAC SUHAIL"/>
    <d v="2026-02-05T00:00:00"/>
    <x v="0"/>
    <n v="25"/>
    <x v="3"/>
    <x v="5"/>
    <x v="164"/>
  </r>
  <r>
    <x v="1"/>
    <s v="AMIS QUEEN (MI 180)"/>
    <d v="2026-01-26T00:00:00"/>
    <x v="0"/>
    <n v="52"/>
    <x v="47"/>
    <x v="1"/>
    <x v="164"/>
  </r>
  <r>
    <x v="11"/>
    <s v="ESTELA CLAIRE"/>
    <d v="2026-02-01T00:00:00"/>
    <x v="0"/>
    <n v="68"/>
    <x v="3"/>
    <x v="53"/>
    <x v="164"/>
  </r>
  <r>
    <x v="5"/>
    <s v="ANNA SCHULTE"/>
    <d v="2026-01-30T00:00:00"/>
    <x v="0"/>
    <s v="RVT"/>
    <x v="1"/>
    <x v="0"/>
    <x v="164"/>
  </r>
  <r>
    <x v="11"/>
    <s v="JADE"/>
    <d v="2026-02-06T00:00:00"/>
    <x v="0"/>
    <n v="50"/>
    <x v="0"/>
    <x v="1"/>
    <x v="165"/>
  </r>
  <r>
    <x v="0"/>
    <s v="GLOBAL VEGA"/>
    <d v="2026-02-10T00:00:00"/>
    <x v="0"/>
    <s v="RVT"/>
    <x v="1"/>
    <x v="0"/>
    <x v="165"/>
  </r>
  <r>
    <x v="3"/>
    <s v="ORAWA"/>
    <d v="2026-02-07T00:00:00"/>
    <x v="0"/>
    <n v="33"/>
    <x v="0"/>
    <x v="31"/>
    <x v="165"/>
  </r>
  <r>
    <x v="6"/>
    <s v="JNS SEA"/>
    <d v="2026-02-05T00:00:00"/>
    <x v="0"/>
    <n v="32"/>
    <x v="4"/>
    <x v="1"/>
    <x v="165"/>
  </r>
  <r>
    <x v="9"/>
    <s v="REA"/>
    <d v="2026-02-07T00:00:00"/>
    <x v="0"/>
    <n v="30"/>
    <x v="27"/>
    <x v="31"/>
    <x v="166"/>
  </r>
  <r>
    <x v="8"/>
    <s v="BH FORTUNE"/>
    <d v="2026-02-01T00:00:00"/>
    <x v="0"/>
    <n v="66"/>
    <x v="3"/>
    <x v="53"/>
    <x v="166"/>
  </r>
  <r>
    <x v="0"/>
    <s v="SUNRISE TRADER"/>
    <d v="2026-01-30T00:00:00"/>
    <x v="0"/>
    <s v="RVT"/>
    <x v="1"/>
    <x v="0"/>
    <x v="166"/>
  </r>
  <r>
    <x v="2"/>
    <s v="JEWEL OF SHINAS"/>
    <d v="2026-02-05T00:00:00"/>
    <x v="0"/>
    <s v="RVT"/>
    <x v="1"/>
    <x v="0"/>
    <x v="166"/>
  </r>
  <r>
    <x v="7"/>
    <s v="CAIPIRINHA"/>
    <d v="2026-02-10T00:00:00"/>
    <x v="0"/>
    <n v="33"/>
    <x v="0"/>
    <x v="10"/>
    <x v="167"/>
  </r>
  <r>
    <x v="11"/>
    <s v="LIVADI"/>
    <d v="2026-02-14T00:00:00"/>
    <x v="0"/>
    <n v="30"/>
    <x v="0"/>
    <x v="15"/>
    <x v="167"/>
  </r>
  <r>
    <x v="3"/>
    <s v="FEDERAL CARIBOU"/>
    <d v="2026-02-07T00:00:00"/>
    <x v="0"/>
    <n v="30"/>
    <x v="6"/>
    <x v="43"/>
    <x v="167"/>
  </r>
  <r>
    <x v="10"/>
    <s v="STAR VOYAGER"/>
    <d v="2026-01-26T00:00:00"/>
    <x v="0"/>
    <n v="59"/>
    <x v="68"/>
    <x v="18"/>
    <x v="167"/>
  </r>
  <r>
    <x v="4"/>
    <s v="VALIANT SAPPHIRE"/>
    <d v="2026-02-10T00:00:00"/>
    <x v="0"/>
    <n v="51"/>
    <x v="4"/>
    <x v="3"/>
    <x v="167"/>
  </r>
  <r>
    <x v="1"/>
    <s v="DEEP BLUE (MI 175)"/>
    <d v="2026-02-06T00:00:00"/>
    <x v="0"/>
    <n v="28"/>
    <x v="2"/>
    <x v="19"/>
    <x v="167"/>
  </r>
  <r>
    <x v="9"/>
    <s v="CALOBRA"/>
    <d v="2026-02-06T00:00:00"/>
    <x v="0"/>
    <n v="35"/>
    <x v="0"/>
    <x v="19"/>
    <x v="168"/>
  </r>
  <r>
    <x v="6"/>
    <s v="JPS BARCELONA"/>
    <d v="2026-02-12T00:00:00"/>
    <x v="0"/>
    <n v="47"/>
    <x v="8"/>
    <x v="1"/>
    <x v="168"/>
  </r>
  <r>
    <x v="0"/>
    <s v="FRIEDERIKE"/>
    <d v="2026-02-09T00:00:00"/>
    <x v="0"/>
    <n v="53"/>
    <x v="3"/>
    <x v="17"/>
    <x v="168"/>
  </r>
  <r>
    <x v="2"/>
    <s v="HANZE GENUA"/>
    <d v="2026-02-10T00:00:00"/>
    <x v="0"/>
    <s v="RVT"/>
    <x v="1"/>
    <x v="0"/>
    <x v="168"/>
  </r>
  <r>
    <x v="0"/>
    <s v="MARINA I"/>
    <d v="2026-02-09T00:00:00"/>
    <x v="0"/>
    <s v="RVT"/>
    <x v="1"/>
    <x v="0"/>
    <x v="169"/>
  </r>
  <r>
    <x v="1"/>
    <s v="ATHINA L (MI 180)"/>
    <d v="2026-02-04T00:00:00"/>
    <x v="0"/>
    <n v="65"/>
    <x v="19"/>
    <x v="63"/>
    <x v="169"/>
  </r>
  <r>
    <x v="4"/>
    <s v="AETOLIA"/>
    <d v="2026-02-10T00:00:00"/>
    <x v="0"/>
    <n v="54"/>
    <x v="0"/>
    <x v="17"/>
    <x v="169"/>
  </r>
  <r>
    <x v="8"/>
    <s v="APOLLON TRADER"/>
    <d v="2026-02-06T00:00:00"/>
    <x v="0"/>
    <n v="35"/>
    <x v="0"/>
    <x v="12"/>
    <x v="169"/>
  </r>
  <r>
    <x v="5"/>
    <s v="SUZANNA D"/>
    <d v="2026-01-25T00:00:00"/>
    <x v="0"/>
    <n v="33"/>
    <x v="0"/>
    <x v="12"/>
    <x v="169"/>
  </r>
  <r>
    <x v="4"/>
    <s v="HANDY INCLUSIVITY"/>
    <d v="2026-02-12T00:00:00"/>
    <x v="0"/>
    <n v="32"/>
    <x v="8"/>
    <x v="37"/>
    <x v="169"/>
  </r>
  <r>
    <x v="9"/>
    <s v="AMMOXOSTOS"/>
    <d v="2026-02-04T00:00:00"/>
    <x v="0"/>
    <n v="66"/>
    <x v="3"/>
    <x v="53"/>
    <x v="169"/>
  </r>
  <r>
    <x v="5"/>
    <s v="IRIS K"/>
    <d v="2026-02-07T00:00:00"/>
    <x v="0"/>
    <s v="RVT"/>
    <x v="1"/>
    <x v="0"/>
    <x v="170"/>
  </r>
  <r>
    <x v="0"/>
    <s v="DUCHESS ROSARIO"/>
    <d v="2026-02-07T00:00:00"/>
    <x v="0"/>
    <s v="RVT"/>
    <x v="1"/>
    <x v="0"/>
    <x v="170"/>
  </r>
  <r>
    <x v="3"/>
    <s v="SAPIENTZA"/>
    <d v="2026-02-15T00:00:00"/>
    <x v="0"/>
    <n v="52"/>
    <x v="69"/>
    <x v="1"/>
    <x v="170"/>
  </r>
  <r>
    <x v="4"/>
    <s v="ARIETTA"/>
    <d v="2026-02-12T00:00:00"/>
    <x v="0"/>
    <n v="33"/>
    <x v="0"/>
    <x v="12"/>
    <x v="170"/>
  </r>
  <r>
    <x v="2"/>
    <s v="NORD CHESAPEAKE"/>
    <d v="2026-02-06T00:00:00"/>
    <x v="0"/>
    <s v="RVT"/>
    <x v="1"/>
    <x v="0"/>
    <x v="171"/>
  </r>
  <r>
    <x v="7"/>
    <s v="NORDIC LUEBECK"/>
    <d v="2026-02-17T00:00:00"/>
    <x v="0"/>
    <n v="20"/>
    <x v="23"/>
    <x v="14"/>
    <x v="171"/>
  </r>
  <r>
    <x v="1"/>
    <s v="SPIKE (MI 175)"/>
    <d v="2026-02-15T00:00:00"/>
    <x v="0"/>
    <n v="43"/>
    <x v="7"/>
    <x v="31"/>
    <x v="171"/>
  </r>
  <r>
    <x v="9"/>
    <s v="KNIDOS-M"/>
    <d v="2026-02-09T00:00:00"/>
    <x v="0"/>
    <n v="30"/>
    <x v="8"/>
    <x v="15"/>
    <x v="171"/>
  </r>
  <r>
    <x v="5"/>
    <s v="BARGE VIRGINIA"/>
    <d v="2026-02-18T00:00:00"/>
    <x v="0"/>
    <s v="RVT"/>
    <x v="58"/>
    <x v="0"/>
    <x v="171"/>
  </r>
  <r>
    <x v="8"/>
    <s v="OCEAN DREAM"/>
    <d v="2026-02-02T00:00:00"/>
    <x v="0"/>
    <n v="66"/>
    <x v="3"/>
    <x v="53"/>
    <x v="171"/>
  </r>
  <r>
    <x v="6"/>
    <s v="ATTALIA"/>
    <d v="2026-02-08T00:00:00"/>
    <x v="0"/>
    <n v="69"/>
    <x v="3"/>
    <x v="53"/>
    <x v="172"/>
  </r>
  <r>
    <x v="9"/>
    <s v="PLATE QUEEN"/>
    <d v="2026-02-12T00:00:00"/>
    <x v="0"/>
    <n v="47"/>
    <x v="0"/>
    <x v="10"/>
    <x v="172"/>
  </r>
  <r>
    <x v="3"/>
    <s v="FEDERICA"/>
    <d v="2026-02-04T00:00:00"/>
    <x v="0"/>
    <n v="22"/>
    <x v="70"/>
    <x v="18"/>
    <x v="172"/>
  </r>
  <r>
    <x v="0"/>
    <s v="ULTRA COUGAR"/>
    <d v="2026-02-12T00:00:00"/>
    <x v="0"/>
    <s v="RVT"/>
    <x v="1"/>
    <x v="0"/>
    <x v="172"/>
  </r>
  <r>
    <x v="0"/>
    <s v="JY LAKE"/>
    <d v="2026-02-04T00:00:00"/>
    <x v="0"/>
    <s v="RVT"/>
    <x v="1"/>
    <x v="0"/>
    <x v="172"/>
  </r>
  <r>
    <x v="4"/>
    <s v="ARKLOW SPRAY"/>
    <d v="2026-02-17T00:00:00"/>
    <x v="0"/>
    <n v="34"/>
    <x v="0"/>
    <x v="10"/>
    <x v="173"/>
  </r>
  <r>
    <x v="0"/>
    <s v="RB LEAH"/>
    <d v="2026-02-18T00:00:00"/>
    <x v="0"/>
    <n v="66"/>
    <x v="3"/>
    <x v="53"/>
    <x v="173"/>
  </r>
  <r>
    <x v="3"/>
    <s v="JAMNO"/>
    <d v="2026-02-06T00:00:00"/>
    <x v="0"/>
    <n v="34"/>
    <x v="17"/>
    <x v="20"/>
    <x v="173"/>
  </r>
  <r>
    <x v="2"/>
    <s v="INCE POINT"/>
    <d v="2026-02-18T00:00:00"/>
    <x v="0"/>
    <s v="RVT"/>
    <x v="1"/>
    <x v="0"/>
    <x v="173"/>
  </r>
  <r>
    <x v="4"/>
    <s v="MANDARIN SINGAPORE"/>
    <d v="2026-02-13T00:00:00"/>
    <x v="0"/>
    <n v="49"/>
    <x v="3"/>
    <x v="53"/>
    <x v="173"/>
  </r>
  <r>
    <x v="11"/>
    <s v="FU RONG FENG"/>
    <d v="2026-02-04T00:00:00"/>
    <x v="0"/>
    <n v="66"/>
    <x v="3"/>
    <x v="53"/>
    <x v="174"/>
  </r>
  <r>
    <x v="1"/>
    <s v="AMFITRITI (MI 180)"/>
    <d v="2026-02-11T00:00:00"/>
    <x v="0"/>
    <n v="49"/>
    <x v="15"/>
    <x v="1"/>
    <x v="174"/>
  </r>
  <r>
    <x v="1"/>
    <s v="CLIPPER SARA (MI 179)"/>
    <d v="2026-02-15T00:00:00"/>
    <x v="0"/>
    <n v="33"/>
    <x v="8"/>
    <x v="9"/>
    <x v="174"/>
  </r>
  <r>
    <x v="0"/>
    <s v="LOTUS"/>
    <d v="2026-02-14T00:00:00"/>
    <x v="0"/>
    <s v="RVT"/>
    <x v="1"/>
    <x v="0"/>
    <x v="174"/>
  </r>
  <r>
    <x v="11"/>
    <s v="OCEAN DILIGENCE"/>
    <d v="2026-02-13T00:00:00"/>
    <x v="0"/>
    <n v="50"/>
    <x v="0"/>
    <x v="20"/>
    <x v="174"/>
  </r>
  <r>
    <x v="6"/>
    <s v="BBC APOLLO"/>
    <d v="2026-02-06T00:00:00"/>
    <x v="0"/>
    <n v="30"/>
    <x v="45"/>
    <x v="39"/>
    <x v="174"/>
  </r>
  <r>
    <x v="3"/>
    <s v="ATLANTIC NORTH"/>
    <d v="2026-02-17T00:00:00"/>
    <x v="0"/>
    <n v="34"/>
    <x v="0"/>
    <x v="9"/>
    <x v="174"/>
  </r>
  <r>
    <x v="1"/>
    <s v="SAKURA HARMONY (MI 180)"/>
    <d v="2026-02-09T00:00:00"/>
    <x v="0"/>
    <n v="33"/>
    <x v="47"/>
    <x v="9"/>
    <x v="175"/>
  </r>
  <r>
    <x v="7"/>
    <s v="URSA MINOR"/>
    <d v="2026-02-20T00:00:00"/>
    <x v="0"/>
    <n v="31"/>
    <x v="71"/>
    <x v="19"/>
    <x v="175"/>
  </r>
  <r>
    <x v="5"/>
    <s v="UBC SANTOS"/>
    <d v="2026-02-09T00:00:00"/>
    <x v="0"/>
    <s v="RVT"/>
    <x v="1"/>
    <x v="0"/>
    <x v="175"/>
  </r>
  <r>
    <x v="9"/>
    <s v="SANTA CENTELLAR"/>
    <d v="2026-01-30T00:00:00"/>
    <x v="0"/>
    <n v="65"/>
    <x v="0"/>
    <x v="13"/>
    <x v="175"/>
  </r>
  <r>
    <x v="8"/>
    <s v="EPTALOFOS"/>
    <d v="2026-01-26T00:00:00"/>
    <x v="0"/>
    <n v="57"/>
    <x v="3"/>
    <x v="38"/>
    <x v="175"/>
  </r>
  <r>
    <x v="0"/>
    <s v="BLUE RIDGE"/>
    <d v="2026-02-10T00:00:00"/>
    <x v="0"/>
    <s v="RVT"/>
    <x v="3"/>
    <x v="0"/>
    <x v="175"/>
  </r>
  <r>
    <x v="1"/>
    <s v="STRATEGIC SYNERGY (MI 175)"/>
    <d v="2026-02-18T00:00:00"/>
    <x v="0"/>
    <s v="RVT"/>
    <x v="1"/>
    <x v="0"/>
    <x v="175"/>
  </r>
  <r>
    <x v="2"/>
    <s v="IONIC SPIRIT"/>
    <d v="2026-02-19T00:00:00"/>
    <x v="0"/>
    <s v="RVT"/>
    <x v="1"/>
    <x v="0"/>
    <x v="176"/>
  </r>
  <r>
    <x v="3"/>
    <s v="TWIN DELIGHT"/>
    <d v="2026-02-17T00:00:00"/>
    <x v="0"/>
    <n v="35"/>
    <x v="0"/>
    <x v="12"/>
    <x v="176"/>
  </r>
  <r>
    <x v="4"/>
    <s v="ASTERAS"/>
    <d v="2026-02-15T00:00:00"/>
    <x v="0"/>
    <n v="45"/>
    <x v="11"/>
    <x v="10"/>
    <x v="176"/>
  </r>
  <r>
    <x v="11"/>
    <s v="LAOURA"/>
    <d v="2026-02-17T00:00:00"/>
    <x v="0"/>
    <n v="33"/>
    <x v="0"/>
    <x v="12"/>
    <x v="177"/>
  </r>
  <r>
    <x v="6"/>
    <s v="NORD ALLEGRO"/>
    <d v="2026-02-21T00:00:00"/>
    <x v="0"/>
    <n v="56"/>
    <x v="8"/>
    <x v="1"/>
    <x v="177"/>
  </r>
  <r>
    <x v="0"/>
    <s v="FEDERAL INFINITY"/>
    <d v="2026-02-14T00:00:00"/>
    <x v="0"/>
    <s v="RVT"/>
    <x v="1"/>
    <x v="0"/>
    <x v="177"/>
  </r>
  <r>
    <x v="5"/>
    <s v="MISTRAL I"/>
    <d v="2026-02-06T00:00:00"/>
    <x v="0"/>
    <s v="RVT"/>
    <x v="1"/>
    <x v="0"/>
    <x v="177"/>
  </r>
  <r>
    <x v="3"/>
    <s v="AVALON TRADER"/>
    <d v="2026-02-15T00:00:00"/>
    <x v="0"/>
    <s v="RVT"/>
    <x v="1"/>
    <x v="0"/>
    <x v="178"/>
  </r>
  <r>
    <x v="9"/>
    <s v="JEWEL OF SHINAS"/>
    <d v="2026-02-23T00:00:00"/>
    <x v="0"/>
    <n v="50"/>
    <x v="4"/>
    <x v="3"/>
    <x v="178"/>
  </r>
  <r>
    <x v="8"/>
    <s v="LEMESSOS LION"/>
    <d v="2026-02-06T00:00:00"/>
    <x v="0"/>
    <n v="66"/>
    <x v="3"/>
    <x v="53"/>
    <x v="178"/>
  </r>
  <r>
    <x v="4"/>
    <s v="ALBION BAY"/>
    <d v="2026-02-11T00:00:00"/>
    <x v="0"/>
    <n v="50"/>
    <x v="8"/>
    <x v="11"/>
    <x v="178"/>
  </r>
  <r>
    <x v="0"/>
    <s v="MELOI"/>
    <d v="2026-02-17T00:00:00"/>
    <x v="0"/>
    <s v="RVT"/>
    <x v="1"/>
    <x v="0"/>
    <x v="178"/>
  </r>
  <r>
    <x v="1"/>
    <s v="LOPA T (MI 180)"/>
    <d v="2026-02-19T00:00:00"/>
    <x v="0"/>
    <n v="30"/>
    <x v="19"/>
    <x v="20"/>
    <x v="178"/>
  </r>
  <r>
    <x v="10"/>
    <s v="SANTA CAROLINA"/>
    <d v="2026-02-04T00:00:00"/>
    <x v="0"/>
    <n v="57"/>
    <x v="3"/>
    <x v="38"/>
    <x v="178"/>
  </r>
  <r>
    <x v="7"/>
    <s v="KAMBOS"/>
    <d v="2026-02-18T00:00:00"/>
    <x v="0"/>
    <n v="33"/>
    <x v="4"/>
    <x v="15"/>
    <x v="178"/>
  </r>
  <r>
    <x v="0"/>
    <s v="AFRICAN BATELEUR"/>
    <d v="2026-02-23T00:00:00"/>
    <x v="0"/>
    <n v="62"/>
    <x v="3"/>
    <x v="5"/>
    <x v="179"/>
  </r>
  <r>
    <x v="4"/>
    <s v="SOFIA R"/>
    <d v="2026-02-23T00:00:00"/>
    <x v="0"/>
    <n v="33"/>
    <x v="0"/>
    <x v="12"/>
    <x v="179"/>
  </r>
  <r>
    <x v="6"/>
    <s v="MANHASSET QUEEN"/>
    <d v="2026-02-19T00:00:00"/>
    <x v="0"/>
    <n v="58"/>
    <x v="3"/>
    <x v="17"/>
    <x v="179"/>
  </r>
  <r>
    <x v="3"/>
    <s v="UBC THESSALONIKI"/>
    <d v="2026-02-24T00:00:00"/>
    <x v="0"/>
    <n v="28"/>
    <x v="30"/>
    <x v="10"/>
    <x v="179"/>
  </r>
  <r>
    <x v="9"/>
    <s v="PAN REGINA"/>
    <d v="2026-02-22T00:00:00"/>
    <x v="0"/>
    <n v="45"/>
    <x v="19"/>
    <x v="43"/>
    <x v="179"/>
  </r>
  <r>
    <x v="1"/>
    <s v="KALEY (MI 179)"/>
    <d v="2026-02-19T00:00:00"/>
    <x v="0"/>
    <s v="RVT"/>
    <x v="1"/>
    <x v="0"/>
    <x v="180"/>
  </r>
  <r>
    <x v="1"/>
    <s v="STRATEGIC ALLIANCE (MI 175)"/>
    <d v="2026-02-19T00:00:00"/>
    <x v="0"/>
    <n v="28"/>
    <x v="64"/>
    <x v="1"/>
    <x v="180"/>
  </r>
  <r>
    <x v="5"/>
    <s v="RB DYLAN"/>
    <d v="2026-02-13T00:00:00"/>
    <x v="0"/>
    <n v="52"/>
    <x v="17"/>
    <x v="1"/>
    <x v="180"/>
  </r>
  <r>
    <x v="0"/>
    <s v="SW SOUTH WIND I"/>
    <d v="2026-02-25T00:00:00"/>
    <x v="0"/>
    <s v="RVT"/>
    <x v="1"/>
    <x v="0"/>
    <x v="180"/>
  </r>
  <r>
    <x v="8"/>
    <s v="CORINNA"/>
    <d v="2026-02-08T00:00:00"/>
    <x v="0"/>
    <n v="66"/>
    <x v="3"/>
    <x v="53"/>
    <x v="181"/>
  </r>
  <r>
    <x v="11"/>
    <s v="PORT NAGOYA"/>
    <d v="2026-02-23T00:00:00"/>
    <x v="0"/>
    <n v="33"/>
    <x v="0"/>
    <x v="1"/>
    <x v="181"/>
  </r>
  <r>
    <x v="11"/>
    <s v="NORDTAJO"/>
    <d v="2026-02-17T00:00:00"/>
    <x v="0"/>
    <n v="36"/>
    <x v="0"/>
    <x v="29"/>
    <x v="181"/>
  </r>
  <r>
    <x v="9"/>
    <s v="CAPRICORN CONFIDENCE"/>
    <d v="2026-02-06T00:00:00"/>
    <x v="0"/>
    <n v="55"/>
    <x v="3"/>
    <x v="17"/>
    <x v="181"/>
  </r>
  <r>
    <x v="3"/>
    <s v="VALENTIA BLUE"/>
    <d v="2026-02-21T00:00:00"/>
    <x v="0"/>
    <n v="54"/>
    <x v="0"/>
    <x v="1"/>
    <x v="181"/>
  </r>
  <r>
    <x v="7"/>
    <s v="CHARIOTEER"/>
    <d v="2026-02-27T00:00:00"/>
    <x v="0"/>
    <n v="33"/>
    <x v="0"/>
    <x v="10"/>
    <x v="182"/>
  </r>
  <r>
    <x v="9"/>
    <s v="LEFKES"/>
    <d v="2026-02-25T00:00:00"/>
    <x v="0"/>
    <n v="30"/>
    <x v="0"/>
    <x v="15"/>
    <x v="182"/>
  </r>
  <r>
    <x v="0"/>
    <s v="CRIMSON AMBER"/>
    <d v="2026-02-25T00:00:00"/>
    <x v="0"/>
    <s v="RVT"/>
    <x v="1"/>
    <x v="0"/>
    <x v="182"/>
  </r>
  <r>
    <x v="5"/>
    <s v="MANDARIN NOBLE"/>
    <d v="2026-02-18T00:00:00"/>
    <x v="0"/>
    <s v="RVT"/>
    <x v="1"/>
    <x v="0"/>
    <x v="182"/>
  </r>
  <r>
    <x v="6"/>
    <s v="EQUINOX MELIDA"/>
    <d v="2026-02-26T00:00:00"/>
    <x v="0"/>
    <n v="50"/>
    <x v="32"/>
    <x v="64"/>
    <x v="182"/>
  </r>
  <r>
    <x v="12"/>
    <s v="AKMI"/>
    <d v="2026-02-10T00:00:00"/>
    <x v="0"/>
    <s v="RVT"/>
    <x v="1"/>
    <x v="0"/>
    <x v="182"/>
  </r>
  <r>
    <x v="10"/>
    <s v="SZARE SZEREGI"/>
    <d v="2026-02-12T00:00:00"/>
    <x v="0"/>
    <n v="28"/>
    <x v="42"/>
    <x v="19"/>
    <x v="183"/>
  </r>
  <r>
    <x v="4"/>
    <s v="LAMBI"/>
    <d v="2026-02-23T00:00:00"/>
    <x v="0"/>
    <s v="RVT"/>
    <x v="1"/>
    <x v="0"/>
    <x v="183"/>
  </r>
  <r>
    <x v="0"/>
    <s v="PAC CAPELLA"/>
    <d v="2026-02-27T00:00:00"/>
    <x v="0"/>
    <n v="25"/>
    <x v="3"/>
    <x v="5"/>
    <x v="183"/>
  </r>
  <r>
    <x v="0"/>
    <s v="PELICAN ISLAND"/>
    <d v="2026-02-23T00:00:00"/>
    <x v="0"/>
    <s v="RVT"/>
    <x v="1"/>
    <x v="0"/>
    <x v="183"/>
  </r>
  <r>
    <x v="3"/>
    <s v="SACHI"/>
    <d v="2026-02-26T00:00:00"/>
    <x v="0"/>
    <n v="48"/>
    <x v="11"/>
    <x v="10"/>
    <x v="183"/>
  </r>
  <r>
    <x v="9"/>
    <s v="DESERT MOON"/>
    <d v="2026-03-01T00:00:00"/>
    <x v="0"/>
    <n v="45"/>
    <x v="4"/>
    <x v="10"/>
    <x v="183"/>
  </r>
  <r>
    <x v="3"/>
    <s v="CENTURY EMERALD"/>
    <d v="2026-02-28T00:00:00"/>
    <x v="0"/>
    <n v="12"/>
    <x v="17"/>
    <x v="25"/>
    <x v="184"/>
  </r>
  <r>
    <x v="5"/>
    <s v="KYTHIRA"/>
    <d v="2026-02-24T00:00:00"/>
    <x v="0"/>
    <n v="32"/>
    <x v="17"/>
    <x v="9"/>
    <x v="184"/>
  </r>
  <r>
    <x v="8"/>
    <s v="RIZE"/>
    <d v="2026-02-16T00:00:00"/>
    <x v="0"/>
    <n v="66"/>
    <x v="3"/>
    <x v="53"/>
    <x v="185"/>
  </r>
  <r>
    <x v="0"/>
    <s v="BBG TIESHAN"/>
    <d v="2026-03-03T00:00:00"/>
    <x v="0"/>
    <n v="70"/>
    <x v="3"/>
    <x v="53"/>
    <x v="185"/>
  </r>
  <r>
    <x v="0"/>
    <s v="ASTURCON"/>
    <d v="2026-02-27T00:00:00"/>
    <x v="0"/>
    <n v="33"/>
    <x v="0"/>
    <x v="0"/>
    <x v="185"/>
  </r>
  <r>
    <x v="5"/>
    <s v="BALSA 93"/>
    <d v="2026-02-24T00:00:00"/>
    <x v="0"/>
    <n v="7"/>
    <x v="6"/>
    <x v="29"/>
    <x v="185"/>
  </r>
  <r>
    <x v="9"/>
    <s v="LEMESSOS WIND"/>
    <d v="2026-01-19T00:00:00"/>
    <x v="0"/>
    <n v="66"/>
    <x v="3"/>
    <x v="53"/>
    <x v="185"/>
  </r>
  <r>
    <x v="6"/>
    <s v="PORT KYOTO"/>
    <d v="2026-03-01T00:00:00"/>
    <x v="0"/>
    <n v="60"/>
    <x v="3"/>
    <x v="17"/>
    <x v="185"/>
  </r>
  <r>
    <x v="4"/>
    <s v="JABAL SHAMS"/>
    <d v="2026-02-22T00:00:00"/>
    <x v="0"/>
    <n v="50"/>
    <x v="8"/>
    <x v="1"/>
    <x v="185"/>
  </r>
  <r>
    <x v="1"/>
    <s v="UBC TAMPA (MI 179)"/>
    <d v="2026-02-19T00:00:00"/>
    <x v="0"/>
    <n v="33"/>
    <x v="0"/>
    <x v="15"/>
    <x v="185"/>
  </r>
  <r>
    <x v="3"/>
    <s v="BBC MARS"/>
    <d v="2026-03-03T00:00:00"/>
    <x v="0"/>
    <n v="45"/>
    <x v="30"/>
    <x v="65"/>
    <x v="186"/>
  </r>
  <r>
    <x v="11"/>
    <s v="GOLDEN KIKU"/>
    <d v="2026-02-23T00:00:00"/>
    <x v="0"/>
    <n v="71"/>
    <x v="0"/>
    <x v="35"/>
    <x v="186"/>
  </r>
  <r>
    <x v="4"/>
    <s v="CS JINAN"/>
    <d v="2026-03-02T00:00:00"/>
    <x v="0"/>
    <n v="70"/>
    <x v="3"/>
    <x v="53"/>
    <x v="186"/>
  </r>
  <r>
    <x v="12"/>
    <s v="GEIYO K"/>
    <d v="2026-02-15T00:00:00"/>
    <x v="0"/>
    <s v="RVT"/>
    <x v="1"/>
    <x v="0"/>
    <x v="186"/>
  </r>
  <r>
    <x v="1"/>
    <s v="SUPREME VALOR (MI 175)"/>
    <d v="2026-02-28T00:00:00"/>
    <x v="0"/>
    <n v="48"/>
    <x v="20"/>
    <x v="29"/>
    <x v="186"/>
  </r>
  <r>
    <x v="10"/>
    <s v="SC DALLAS"/>
    <d v="2026-02-18T00:00:00"/>
    <x v="0"/>
    <n v="30"/>
    <x v="27"/>
    <x v="31"/>
    <x v="186"/>
  </r>
  <r>
    <x v="9"/>
    <s v="MEDI TIRRENO"/>
    <d v="2026-03-03T00:00:00"/>
    <x v="0"/>
    <n v="48"/>
    <x v="11"/>
    <x v="10"/>
    <x v="187"/>
  </r>
  <r>
    <x v="0"/>
    <s v="WESER POINT"/>
    <d v="2026-03-04T00:00:00"/>
    <x v="0"/>
    <s v="RVT"/>
    <x v="1"/>
    <x v="0"/>
    <x v="187"/>
  </r>
  <r>
    <x v="8"/>
    <s v="YUN LONG FENG"/>
    <d v="2026-02-28T00:00:00"/>
    <x v="0"/>
    <n v="55"/>
    <x v="3"/>
    <x v="17"/>
    <x v="187"/>
  </r>
  <r>
    <x v="6"/>
    <s v="INCE POINT"/>
    <d v="2026-03-04T00:00:00"/>
    <x v="0"/>
    <n v="34"/>
    <x v="4"/>
    <x v="0"/>
    <x v="187"/>
  </r>
  <r>
    <x v="5"/>
    <s v="PAIWAN ACE"/>
    <d v="2026-03-05T00:00:00"/>
    <x v="0"/>
    <n v="37"/>
    <x v="0"/>
    <x v="15"/>
    <x v="188"/>
  </r>
  <r>
    <x v="0"/>
    <s v="STAMINA DIVA"/>
    <d v="2026-02-17T00:00:00"/>
    <x v="0"/>
    <n v="72"/>
    <x v="0"/>
    <x v="0"/>
    <x v="188"/>
  </r>
  <r>
    <x v="9"/>
    <s v="LOWLANDS FREEDOM"/>
    <d v="2026-03-03T00:00:00"/>
    <x v="0"/>
    <n v="51"/>
    <x v="0"/>
    <x v="3"/>
    <x v="188"/>
  </r>
  <r>
    <x v="3"/>
    <s v="CAPT EUGENE"/>
    <d v="2026-03-03T00:00:00"/>
    <x v="0"/>
    <n v="46"/>
    <x v="11"/>
    <x v="10"/>
    <x v="188"/>
  </r>
  <r>
    <x v="4"/>
    <s v="INTERLINK SOLIDITY"/>
    <d v="2026-02-26T00:00:00"/>
    <x v="0"/>
    <n v="28"/>
    <x v="8"/>
    <x v="37"/>
    <x v="189"/>
  </r>
  <r>
    <x v="0"/>
    <s v="POSEIDON S"/>
    <d v="2026-03-06T00:00:00"/>
    <x v="0"/>
    <n v="51"/>
    <x v="3"/>
    <x v="0"/>
    <x v="189"/>
  </r>
  <r>
    <x v="1"/>
    <s v="UBC TAKORADI (MI 178)"/>
    <d v="2026-02-26T00:00:00"/>
    <x v="0"/>
    <n v="32"/>
    <x v="72"/>
    <x v="9"/>
    <x v="189"/>
  </r>
  <r>
    <x v="4"/>
    <s v="UBC TARRAGONA"/>
    <d v="2026-02-28T00:00:00"/>
    <x v="0"/>
    <n v="30"/>
    <x v="8"/>
    <x v="8"/>
    <x v="189"/>
  </r>
  <r>
    <x v="11"/>
    <s v="GLOBAL HOSPITALITY"/>
    <d v="2026-02-25T00:00:00"/>
    <x v="0"/>
    <n v="50"/>
    <x v="4"/>
    <x v="3"/>
    <x v="189"/>
  </r>
  <r>
    <x v="3"/>
    <s v="TANZANITE"/>
    <d v="2026-03-04T00:00:00"/>
    <x v="0"/>
    <n v="45"/>
    <x v="0"/>
    <x v="10"/>
    <x v="190"/>
  </r>
  <r>
    <x v="12"/>
    <s v="KALLISTI"/>
    <d v="2026-03-06T00:00:00"/>
    <x v="0"/>
    <s v="RVT"/>
    <x v="1"/>
    <x v="0"/>
    <x v="190"/>
  </r>
  <r>
    <x v="0"/>
    <s v="ALKIMOS HERACLES"/>
    <d v="2026-03-06T00:00:00"/>
    <x v="0"/>
    <n v="66"/>
    <x v="3"/>
    <x v="53"/>
    <x v="190"/>
  </r>
  <r>
    <x v="5"/>
    <s v="T CLEVER"/>
    <d v="2026-03-01T00:00:00"/>
    <x v="0"/>
    <n v="32"/>
    <x v="8"/>
    <x v="9"/>
    <x v="191"/>
  </r>
  <r>
    <x v="11"/>
    <s v="BAYRAKTAR UNITY"/>
    <d v="2026-03-06T00:00:00"/>
    <x v="0"/>
    <n v="55"/>
    <x v="3"/>
    <x v="17"/>
    <x v="191"/>
  </r>
  <r>
    <x v="9"/>
    <s v="SEABEE"/>
    <d v="2026-03-07T00:00:00"/>
    <x v="0"/>
    <n v="49"/>
    <x v="30"/>
    <x v="31"/>
    <x v="191"/>
  </r>
  <r>
    <x v="6"/>
    <s v="KRAIT"/>
    <d v="2026-03-08T00:00:00"/>
    <x v="0"/>
    <n v="47"/>
    <x v="47"/>
    <x v="39"/>
    <x v="191"/>
  </r>
  <r>
    <x v="3"/>
    <s v="CENTURY GOLD"/>
    <d v="2026-03-08T00:00:00"/>
    <x v="0"/>
    <n v="15"/>
    <x v="6"/>
    <x v="8"/>
    <x v="191"/>
  </r>
  <r>
    <x v="8"/>
    <s v="ORIENT PRESTIGE"/>
    <d v="2026-03-04T00:00:00"/>
    <x v="0"/>
    <n v="30"/>
    <x v="0"/>
    <x v="19"/>
    <x v="191"/>
  </r>
  <r>
    <x v="1"/>
    <s v="TOSA HARMONY (MI 175)"/>
    <d v="2026-03-05T00:00:00"/>
    <x v="0"/>
    <n v="32"/>
    <x v="19"/>
    <x v="15"/>
    <x v="191"/>
  </r>
  <r>
    <x v="0"/>
    <s v="DSI POLARIS"/>
    <d v="2026-03-05T00:00:00"/>
    <x v="0"/>
    <n v="55"/>
    <x v="0"/>
    <x v="1"/>
    <x v="191"/>
  </r>
  <r>
    <x v="3"/>
    <s v="BULK BRENTON"/>
    <d v="2026-03-07T00:00:00"/>
    <x v="0"/>
    <n v="34"/>
    <x v="36"/>
    <x v="10"/>
    <x v="192"/>
  </r>
  <r>
    <x v="9"/>
    <s v="PLATE QUEEN"/>
    <d v="2026-03-09T00:00:00"/>
    <x v="0"/>
    <n v="38"/>
    <x v="0"/>
    <x v="29"/>
    <x v="192"/>
  </r>
  <r>
    <x v="11"/>
    <s v="UBC HALIFAX"/>
    <d v="2026-02-28T00:00:00"/>
    <x v="0"/>
    <n v="33"/>
    <x v="0"/>
    <x v="1"/>
    <x v="192"/>
  </r>
  <r>
    <x v="9"/>
    <s v="GENCO MADELEINE"/>
    <d v="2026-03-09T00:00:00"/>
    <x v="0"/>
    <n v="54"/>
    <x v="3"/>
    <x v="53"/>
    <x v="193"/>
  </r>
  <r>
    <x v="0"/>
    <s v="ASTERAS"/>
    <d v="2026-03-11T00:00:00"/>
    <x v="0"/>
    <s v="RVT"/>
    <x v="1"/>
    <x v="0"/>
    <x v="193"/>
  </r>
  <r>
    <x v="0"/>
    <s v="FORTUNE AQUA"/>
    <d v="2026-03-06T00:00:00"/>
    <x v="0"/>
    <s v="RVT"/>
    <x v="1"/>
    <x v="0"/>
    <x v="193"/>
  </r>
  <r>
    <x v="6"/>
    <s v="STAR MYSTIC"/>
    <d v="2026-03-08T00:00:00"/>
    <x v="0"/>
    <n v="50"/>
    <x v="8"/>
    <x v="1"/>
    <x v="193"/>
  </r>
  <r>
    <x v="4"/>
    <s v="PACIFIC BLISS"/>
    <d v="2026-03-09T00:00:00"/>
    <x v="0"/>
    <n v="70"/>
    <x v="3"/>
    <x v="53"/>
    <x v="193"/>
  </r>
  <r>
    <x v="5"/>
    <s v="UBC SAGUNTO"/>
    <d v="2026-02-26T00:00:00"/>
    <x v="0"/>
    <n v="30"/>
    <x v="73"/>
    <x v="15"/>
    <x v="193"/>
  </r>
  <r>
    <x v="3"/>
    <s v="ULTRA OSORNO"/>
    <d v="2026-03-12T00:00:00"/>
    <x v="0"/>
    <n v="36"/>
    <x v="17"/>
    <x v="1"/>
    <x v="193"/>
  </r>
  <r>
    <x v="0"/>
    <s v="MYKONOS DAWN"/>
    <d v="2026-03-07T00:00:00"/>
    <x v="0"/>
    <s v="RVT"/>
    <x v="1"/>
    <x v="0"/>
    <x v="193"/>
  </r>
  <r>
    <x v="7"/>
    <s v="MINNEAPOLIS MIYO"/>
    <d v="2026-03-10T00:00:00"/>
    <x v="0"/>
    <n v="30"/>
    <x v="21"/>
    <x v="19"/>
    <x v="194"/>
  </r>
  <r>
    <x v="11"/>
    <s v="ALPHA PROGRESS"/>
    <d v="2026-03-07T00:00:00"/>
    <x v="0"/>
    <n v="65"/>
    <x v="6"/>
    <x v="0"/>
    <x v="194"/>
  </r>
  <r>
    <x v="8"/>
    <s v="CAPE AKAMAS"/>
    <d v="2026-03-02T00:00:00"/>
    <x v="0"/>
    <n v="63"/>
    <x v="3"/>
    <x v="53"/>
    <x v="194"/>
  </r>
  <r>
    <x v="0"/>
    <s v="GLBS MAGIC"/>
    <d v="2026-03-07T00:00:00"/>
    <x v="0"/>
    <n v="61"/>
    <x v="0"/>
    <x v="0"/>
    <x v="194"/>
  </r>
  <r>
    <x v="12"/>
    <s v="TAI SPLENDOR"/>
    <d v="2026-03-07T00:00:00"/>
    <x v="0"/>
    <n v="56"/>
    <x v="3"/>
    <x v="17"/>
    <x v="194"/>
  </r>
  <r>
    <x v="1"/>
    <s v="STEEL C (MI 175)"/>
    <d v="2026-03-07T00:00:00"/>
    <x v="0"/>
    <n v="43"/>
    <x v="74"/>
    <x v="31"/>
    <x v="194"/>
  </r>
  <r>
    <x v="9"/>
    <s v="IONIC SPIRIT"/>
    <d v="2026-03-07T00:00:00"/>
    <x v="0"/>
    <s v="RVT"/>
    <x v="1"/>
    <x v="0"/>
    <x v="195"/>
  </r>
  <r>
    <x v="12"/>
    <s v="SOPOT"/>
    <d v="2026-03-10T00:00:00"/>
    <x v="0"/>
    <s v="RVT"/>
    <x v="1"/>
    <x v="0"/>
    <x v="195"/>
  </r>
  <r>
    <x v="0"/>
    <s v="QIAN DAO HU"/>
    <d v="2026-03-10T00:00:00"/>
    <x v="0"/>
    <s v="RVT"/>
    <x v="1"/>
    <x v="0"/>
    <x v="195"/>
  </r>
  <r>
    <x v="8"/>
    <s v="REGINA"/>
    <d v="2026-03-09T00:00:00"/>
    <x v="0"/>
    <n v="67"/>
    <x v="3"/>
    <x v="53"/>
    <x v="196"/>
  </r>
  <r>
    <x v="0"/>
    <s v="DE XIN HAI"/>
    <d v="2026-03-10T00:00:00"/>
    <x v="0"/>
    <s v="RVT"/>
    <x v="1"/>
    <x v="0"/>
    <x v="196"/>
  </r>
  <r>
    <x v="3"/>
    <s v="ARUNA EAGLE"/>
    <d v="2026-03-12T00:00:00"/>
    <x v="0"/>
    <n v="31"/>
    <x v="0"/>
    <x v="10"/>
    <x v="196"/>
  </r>
  <r>
    <x v="4"/>
    <s v="EVA"/>
    <d v="2026-03-07T00:00:00"/>
    <x v="0"/>
    <n v="70"/>
    <x v="3"/>
    <x v="53"/>
    <x v="196"/>
  </r>
  <r>
    <x v="10"/>
    <s v="IPPOKRATIS"/>
    <s v="13/03/26"/>
    <x v="0"/>
    <n v="30"/>
    <x v="27"/>
    <x v="31"/>
    <x v="196"/>
  </r>
  <r>
    <x v="5"/>
    <s v="IRIS K"/>
    <d v="2026-02-26T00:00:00"/>
    <x v="0"/>
    <s v="RVT"/>
    <x v="1"/>
    <x v="0"/>
    <x v="196"/>
  </r>
  <r>
    <x v="9"/>
    <s v="ETG UBUNTU"/>
    <d v="2026-03-11T00:00:00"/>
    <x v="0"/>
    <n v="50"/>
    <x v="8"/>
    <x v="1"/>
    <x v="197"/>
  </r>
  <r>
    <x v="6"/>
    <s v="BERGE RYSY"/>
    <d v="2026-03-13T00:00:00"/>
    <x v="0"/>
    <n v="52"/>
    <x v="32"/>
    <x v="1"/>
    <x v="197"/>
  </r>
  <r>
    <x v="5"/>
    <s v="AVALON TRADER"/>
    <d v="2026-03-15T00:00:00"/>
    <x v="0"/>
    <n v="32"/>
    <x v="0"/>
    <x v="9"/>
    <x v="197"/>
  </r>
  <r>
    <x v="11"/>
    <s v="PERTH I"/>
    <d v="2026-03-12T00:00:00"/>
    <x v="0"/>
    <n v="50"/>
    <x v="11"/>
    <x v="37"/>
    <x v="197"/>
  </r>
  <r>
    <x v="3"/>
    <s v="IOANNA"/>
    <d v="2026-03-15T00:00:00"/>
    <x v="0"/>
    <s v="RVT"/>
    <x v="1"/>
    <x v="0"/>
    <x v="197"/>
  </r>
  <r>
    <x v="0"/>
    <s v="CRIMSON DELIGHT"/>
    <d v="2026-03-13T00:00:00"/>
    <x v="0"/>
    <s v="RVT"/>
    <x v="1"/>
    <x v="0"/>
    <x v="198"/>
  </r>
  <r>
    <x v="1"/>
    <s v="NEW NATION (MI 175)"/>
    <d v="2026-03-12T00:00:00"/>
    <x v="0"/>
    <n v="38"/>
    <x v="19"/>
    <x v="43"/>
    <x v="198"/>
  </r>
  <r>
    <x v="5"/>
    <s v="BRIGHT HORIZON"/>
    <d v="2026-03-13T00:00:00"/>
    <x v="0"/>
    <s v="RVT"/>
    <x v="1"/>
    <x v="0"/>
    <x v="198"/>
  </r>
  <r>
    <x v="1"/>
    <s v="ALITHIA (MI 180)"/>
    <d v="2026-03-15T00:00:00"/>
    <x v="0"/>
    <n v="29"/>
    <x v="1"/>
    <x v="1"/>
    <x v="198"/>
  </r>
  <r>
    <x v="4"/>
    <s v="ALORA"/>
    <d v="2026-03-13T00:00:00"/>
    <x v="0"/>
    <s v="RVT"/>
    <x v="1"/>
    <x v="0"/>
    <x v="199"/>
  </r>
  <r>
    <x v="9"/>
    <s v="DEVBULK SINEM"/>
    <d v="2026-03-13T00:00:00"/>
    <x v="0"/>
    <n v="32"/>
    <x v="0"/>
    <x v="29"/>
    <x v="199"/>
  </r>
  <r>
    <x v="8"/>
    <s v="MARVELOUS STAR"/>
    <d v="2026-03-12T00:00:00"/>
    <x v="0"/>
    <n v="66"/>
    <x v="3"/>
    <x v="53"/>
    <x v="199"/>
  </r>
  <r>
    <x v="0"/>
    <s v="GENCO VIGILANT"/>
    <d v="2026-03-11T00:00:00"/>
    <x v="0"/>
    <s v="RVT"/>
    <x v="1"/>
    <x v="0"/>
    <x v="199"/>
  </r>
  <r>
    <x v="1"/>
    <s v="INLAND SEA (MI 179)"/>
    <d v="2026-03-09T00:00:00"/>
    <x v="0"/>
    <n v="27"/>
    <x v="23"/>
    <x v="1"/>
    <x v="199"/>
  </r>
  <r>
    <x v="12"/>
    <s v="HAMPTON OCEAN"/>
    <d v="2026-03-03T00:00:00"/>
    <x v="0"/>
    <s v="RVT"/>
    <x v="1"/>
    <x v="0"/>
    <x v="199"/>
  </r>
  <r>
    <x v="11"/>
    <s v="SUN VILL II"/>
    <d v="2026-03-13T00:00:00"/>
    <x v="0"/>
    <n v="38"/>
    <x v="0"/>
    <x v="1"/>
    <x v="199"/>
  </r>
  <r>
    <x v="6"/>
    <s v="ELEOUSSA!"/>
    <d v="2026-03-16T00:00:00"/>
    <x v="0"/>
    <n v="53"/>
    <x v="3"/>
    <x v="17"/>
    <x v="199"/>
  </r>
  <r>
    <x v="5"/>
    <s v="BAO HE LING"/>
    <d v="2026-03-15T00:00:00"/>
    <x v="0"/>
    <s v="RVT"/>
    <x v="1"/>
    <x v="0"/>
    <x v="200"/>
  </r>
  <r>
    <x v="9"/>
    <s v="JULES POINT"/>
    <d v="2026-03-14T00:00:00"/>
    <x v="0"/>
    <n v="30"/>
    <x v="8"/>
    <x v="10"/>
    <x v="200"/>
  </r>
  <r>
    <x v="4"/>
    <s v="FERMITA"/>
    <d v="2026-03-11T00:00:00"/>
    <x v="0"/>
    <n v="50"/>
    <x v="8"/>
    <x v="1"/>
    <x v="200"/>
  </r>
  <r>
    <x v="0"/>
    <s v="TJ PELICANS"/>
    <d v="2026-03-18T00:00:00"/>
    <x v="0"/>
    <s v="RVT"/>
    <x v="1"/>
    <x v="0"/>
    <x v="200"/>
  </r>
  <r>
    <x v="8"/>
    <s v="KAMBOS"/>
    <d v="2026-03-18T00:00:00"/>
    <x v="0"/>
    <n v="30"/>
    <x v="0"/>
    <x v="15"/>
    <x v="201"/>
  </r>
  <r>
    <x v="6"/>
    <s v="BIRDIE"/>
    <d v="2026-03-16T00:00:00"/>
    <x v="0"/>
    <n v="40"/>
    <x v="0"/>
    <x v="0"/>
    <x v="201"/>
  </r>
  <r>
    <x v="9"/>
    <s v="YASA SATURN"/>
    <d v="2026-03-17T00:00:00"/>
    <x v="0"/>
    <n v="31"/>
    <x v="0"/>
    <x v="10"/>
    <x v="201"/>
  </r>
  <r>
    <x v="3"/>
    <s v="ROYAL"/>
    <d v="2026-03-13T00:00:00"/>
    <x v="0"/>
    <n v="47"/>
    <x v="40"/>
    <x v="20"/>
    <x v="201"/>
  </r>
  <r>
    <x v="1"/>
    <s v="FOXTROT (MI 180)"/>
    <d v="2026-03-16T00:00:00"/>
    <x v="0"/>
    <n v="21"/>
    <x v="16"/>
    <x v="24"/>
    <x v="201"/>
  </r>
  <r>
    <x v="11"/>
    <s v="CL JINGDEZHEN"/>
    <d v="2026-03-17T00:00:00"/>
    <x v="0"/>
    <n v="70"/>
    <x v="3"/>
    <x v="53"/>
    <x v="202"/>
  </r>
  <r>
    <x v="1"/>
    <s v="SAKURA HARMONY (MI 179)"/>
    <d v="2026-03-18T00:00:00"/>
    <x v="0"/>
    <n v="35"/>
    <x v="8"/>
    <x v="66"/>
    <x v="202"/>
  </r>
  <r>
    <x v="11"/>
    <s v="ROYAL QUEST"/>
    <d v="2026-03-07T00:00:00"/>
    <x v="0"/>
    <n v="46"/>
    <x v="11"/>
    <x v="20"/>
    <x v="202"/>
  </r>
  <r>
    <x v="0"/>
    <s v="LUNITA"/>
    <d v="2026-03-12T00:00:00"/>
    <x v="0"/>
    <s v="RVT"/>
    <x v="1"/>
    <x v="0"/>
    <x v="202"/>
  </r>
  <r>
    <x v="1"/>
    <s v="CANARIAS (MI 175)"/>
    <d v="2026-03-06T00:00:00"/>
    <x v="0"/>
    <n v="66"/>
    <x v="19"/>
    <x v="63"/>
    <x v="202"/>
  </r>
  <r>
    <x v="10"/>
    <s v="CHATHAM ISLAND"/>
    <d v="2026-03-17T00:00:00"/>
    <x v="0"/>
    <n v="42"/>
    <x v="49"/>
    <x v="2"/>
    <x v="202"/>
  </r>
  <r>
    <x v="3"/>
    <s v="OCEAN RELAY"/>
    <d v="2026-03-16T00:00:00"/>
    <x v="0"/>
    <n v="28"/>
    <x v="36"/>
    <x v="31"/>
    <x v="202"/>
  </r>
  <r>
    <x v="6"/>
    <s v="UBC STOCKHOLM"/>
    <d v="2026-03-17T00:00:00"/>
    <x v="0"/>
    <n v="31"/>
    <x v="8"/>
    <x v="15"/>
    <x v="202"/>
  </r>
  <r>
    <x v="5"/>
    <s v="UBC THESSALONIKI"/>
    <d v="2026-03-17T00:00:00"/>
    <x v="0"/>
    <n v="32"/>
    <x v="47"/>
    <x v="9"/>
    <x v="203"/>
  </r>
  <r>
    <x v="9"/>
    <s v="LOWLANDS HOPE"/>
    <d v="2026-03-16T00:00:00"/>
    <x v="0"/>
    <n v="50"/>
    <x v="8"/>
    <x v="1"/>
    <x v="203"/>
  </r>
  <r>
    <x v="0"/>
    <s v="TEAL BULKER"/>
    <d v="2026-03-17T00:00:00"/>
    <x v="0"/>
    <s v="RVT"/>
    <x v="1"/>
    <x v="0"/>
    <x v="203"/>
  </r>
  <r>
    <x v="1"/>
    <s v="OSLO BULK 2"/>
    <d v="2026-03-22T00:00:00"/>
    <x v="0"/>
    <s v="RVT"/>
    <x v="1"/>
    <x v="0"/>
    <x v="203"/>
  </r>
  <r>
    <x v="8"/>
    <s v="IONIC UNITED"/>
    <d v="2026-03-17T00:00:00"/>
    <x v="0"/>
    <n v="55"/>
    <x v="0"/>
    <x v="17"/>
    <x v="204"/>
  </r>
  <r>
    <x v="4"/>
    <s v="UNITED HALO"/>
    <d v="2026-03-17T00:00:00"/>
    <x v="0"/>
    <n v="27"/>
    <x v="3"/>
    <x v="3"/>
    <x v="204"/>
  </r>
  <r>
    <x v="4"/>
    <s v="NAVIOS CHRISTINE B"/>
    <d v="2026-03-17T00:00:00"/>
    <x v="0"/>
    <s v="RVT"/>
    <x v="1"/>
    <x v="0"/>
    <x v="204"/>
  </r>
  <r>
    <x v="9"/>
    <s v="ASL ERA"/>
    <d v="2026-03-16T00:00:00"/>
    <x v="0"/>
    <n v="52"/>
    <x v="0"/>
    <x v="3"/>
    <x v="204"/>
  </r>
  <r>
    <x v="3"/>
    <s v="SAPIENTZA"/>
    <d v="2026-03-16T00:00:00"/>
    <x v="0"/>
    <n v="49"/>
    <x v="75"/>
    <x v="1"/>
    <x v="204"/>
  </r>
  <r>
    <x v="5"/>
    <s v="VIGOR OL"/>
    <d v="2026-03-23T00:00:00"/>
    <x v="0"/>
    <n v="38"/>
    <x v="0"/>
    <x v="15"/>
    <x v="204"/>
  </r>
  <r>
    <x v="4"/>
    <s v="REGINA S "/>
    <d v="2026-03-18T00:00:00"/>
    <x v="0"/>
    <n v="35"/>
    <x v="0"/>
    <x v="12"/>
    <x v="205"/>
  </r>
  <r>
    <x v="12"/>
    <s v="ELEOVRYTISSA"/>
    <d v="2026-03-18T00:00:00"/>
    <x v="0"/>
    <s v="RVT"/>
    <x v="1"/>
    <x v="0"/>
    <x v="205"/>
  </r>
  <r>
    <x v="0"/>
    <s v="PAC LIBRA"/>
    <d v="2026-03-22T00:00:00"/>
    <x v="0"/>
    <n v="36"/>
    <x v="3"/>
    <x v="5"/>
    <x v="205"/>
  </r>
  <r>
    <x v="5"/>
    <s v="BERGE BEN NEVIS"/>
    <d v="2026-03-25T00:00:00"/>
    <x v="0"/>
    <n v="34"/>
    <x v="11"/>
    <x v="9"/>
    <x v="205"/>
  </r>
  <r>
    <x v="9"/>
    <s v="JAGUAR"/>
    <d v="2026-03-16T00:00:00"/>
    <x v="0"/>
    <n v="32"/>
    <x v="30"/>
    <x v="39"/>
    <x v="206"/>
  </r>
  <r>
    <x v="0"/>
    <s v="MARATHASSA"/>
    <d v="2026-03-17T00:00:00"/>
    <x v="0"/>
    <s v="RVT"/>
    <x v="1"/>
    <x v="0"/>
    <x v="206"/>
  </r>
  <r>
    <x v="7"/>
    <s v="CHARIOTEER"/>
    <d v="2026-03-24T00:00:00"/>
    <x v="0"/>
    <n v="34"/>
    <x v="0"/>
    <x v="10"/>
    <x v="206"/>
  </r>
  <r>
    <x v="8"/>
    <s v="LINDSAYLOU (DOUBLE-BERTH)"/>
    <d v="2026-03-17T00:00:00"/>
    <x v="2"/>
    <n v="25"/>
    <x v="76"/>
    <x v="17"/>
    <x v="206"/>
  </r>
  <r>
    <x v="3"/>
    <s v="MAPLE ARROW"/>
    <d v="2026-03-14T00:00:00"/>
    <x v="0"/>
    <n v="36"/>
    <x v="77"/>
    <x v="51"/>
    <x v="206"/>
  </r>
  <r>
    <x v="1"/>
    <s v="LOPA T (MI 175)"/>
    <d v="2026-03-20T00:00:00"/>
    <x v="0"/>
    <n v="30"/>
    <x v="7"/>
    <x v="9"/>
    <x v="206"/>
  </r>
  <r>
    <x v="6"/>
    <s v="NM CHERRY BLOSSOM"/>
    <d v="2026-03-20T00:00:00"/>
    <x v="0"/>
    <n v="50"/>
    <x v="40"/>
    <x v="26"/>
    <x v="206"/>
  </r>
  <r>
    <x v="5"/>
    <s v="PACIFIC NEXUS"/>
    <d v="2026-03-13T00:00:00"/>
    <x v="0"/>
    <s v="RVT"/>
    <x v="1"/>
    <x v="0"/>
    <x v="207"/>
  </r>
  <r>
    <x v="11"/>
    <s v="SYROS I"/>
    <d v="2026-03-15T00:00:00"/>
    <x v="0"/>
    <n v="71"/>
    <x v="0"/>
    <x v="33"/>
    <x v="207"/>
  </r>
  <r>
    <x v="9"/>
    <s v="GENCO WASP"/>
    <d v="2026-03-20T00:00:00"/>
    <x v="0"/>
    <n v="44"/>
    <x v="32"/>
    <x v="1"/>
    <x v="207"/>
  </r>
  <r>
    <x v="1"/>
    <s v="YASA BEGONIA (MI 179)"/>
    <d v="2026-03-16T00:00:00"/>
    <x v="0"/>
    <n v="30"/>
    <x v="31"/>
    <x v="43"/>
    <x v="207"/>
  </r>
  <r>
    <x v="0"/>
    <s v="ZY YULONG"/>
    <d v="2026-03-21T00:00:00"/>
    <x v="0"/>
    <s v="RVT"/>
    <x v="1"/>
    <x v="0"/>
    <x v="207"/>
  </r>
  <r>
    <x v="11"/>
    <s v="GOLDEN GLINT"/>
    <d v="2026-03-20T00:00:00"/>
    <x v="0"/>
    <n v="57"/>
    <x v="3"/>
    <x v="53"/>
    <x v="208"/>
  </r>
  <r>
    <x v="3"/>
    <s v="SEATTLE HARMONY"/>
    <d v="2026-03-19T00:00:00"/>
    <x v="0"/>
    <n v="33"/>
    <x v="78"/>
    <x v="20"/>
    <x v="208"/>
  </r>
  <r>
    <x v="9"/>
    <s v="ARAUCARIA"/>
    <d v="2026-03-26T00:00:00"/>
    <x v="0"/>
    <n v="30"/>
    <x v="8"/>
    <x v="15"/>
    <x v="208"/>
  </r>
  <r>
    <x v="3"/>
    <s v="CENTURY QUEEN"/>
    <d v="2026-03-24T00:00:00"/>
    <x v="0"/>
    <n v="14"/>
    <x v="46"/>
    <x v="48"/>
    <x v="208"/>
  </r>
  <r>
    <x v="4"/>
    <s v="SAKURA L"/>
    <d v="2026-03-18T00:00:00"/>
    <x v="0"/>
    <n v="59"/>
    <x v="0"/>
    <x v="18"/>
    <x v="208"/>
  </r>
  <r>
    <x v="0"/>
    <s v="FORTUNE DESTINY"/>
    <d v="2026-03-23T00:00:00"/>
    <x v="0"/>
    <n v="50"/>
    <x v="0"/>
    <x v="1"/>
    <x v="208"/>
  </r>
  <r>
    <x v="1"/>
    <s v="WL UGLICH (MI 180)"/>
    <d v="2026-03-24T00:00:00"/>
    <x v="0"/>
    <n v="27"/>
    <x v="2"/>
    <x v="2"/>
    <x v="208"/>
  </r>
  <r>
    <x v="5"/>
    <s v="DEVBULK DENIZ"/>
    <d v="2026-03-20T00:00:00"/>
    <x v="0"/>
    <s v="RVT"/>
    <x v="1"/>
    <x v="0"/>
    <x v="209"/>
  </r>
  <r>
    <x v="0"/>
    <s v="FENG HE HAI"/>
    <d v="2026-03-26T00:00:00"/>
    <x v="0"/>
    <s v="RVT"/>
    <x v="1"/>
    <x v="0"/>
    <x v="209"/>
  </r>
  <r>
    <x v="4"/>
    <s v="UBC SALERNO"/>
    <d v="2026-03-19T00:00:00"/>
    <x v="0"/>
    <n v="30"/>
    <x v="19"/>
    <x v="20"/>
    <x v="209"/>
  </r>
  <r>
    <x v="10"/>
    <s v="LINDSAYLOU (DOUBLE-BERTH)"/>
    <d v="2026-03-17T00:00:00"/>
    <x v="0"/>
    <n v="25"/>
    <x v="76"/>
    <x v="17"/>
    <x v="209"/>
  </r>
  <r>
    <x v="8"/>
    <s v="ARAGONA"/>
    <d v="2026-03-20T00:00:00"/>
    <x v="0"/>
    <n v="51"/>
    <x v="0"/>
    <x v="1"/>
    <x v="210"/>
  </r>
  <r>
    <x v="6"/>
    <s v="MAROUDIO"/>
    <d v="2026-03-22T00:00:00"/>
    <x v="0"/>
    <n v="51"/>
    <x v="8"/>
    <x v="1"/>
    <x v="210"/>
  </r>
  <r>
    <x v="0"/>
    <s v="TOXOTIS"/>
    <d v="2026-03-25T00:00:00"/>
    <x v="0"/>
    <n v="53"/>
    <x v="0"/>
    <x v="0"/>
    <x v="210"/>
  </r>
  <r>
    <x v="1"/>
    <s v="BALSA 84 (MI 179)"/>
    <d v="2026-03-28T00:00:00"/>
    <x v="0"/>
    <s v="RVT"/>
    <x v="1"/>
    <x v="0"/>
    <x v="210"/>
  </r>
  <r>
    <x v="11"/>
    <s v="DAIWAN INFINITY"/>
    <d v="2026-03-26T00:00:00"/>
    <x v="0"/>
    <n v="34"/>
    <x v="4"/>
    <x v="1"/>
    <x v="210"/>
  </r>
  <r>
    <x v="3"/>
    <s v="SACHI"/>
    <d v="2026-03-23T00:00:00"/>
    <x v="0"/>
    <n v="48"/>
    <x v="31"/>
    <x v="29"/>
    <x v="210"/>
  </r>
  <r>
    <x v="9"/>
    <s v="TAMBLING"/>
    <d v="2026-03-27T00:00:00"/>
    <x v="0"/>
    <n v="65"/>
    <x v="4"/>
    <x v="13"/>
    <x v="211"/>
  </r>
  <r>
    <x v="5"/>
    <s v="PORTAITISSA"/>
    <d v="2026-03-29T00:00:00"/>
    <x v="0"/>
    <n v="34"/>
    <x v="0"/>
    <x v="9"/>
    <x v="212"/>
  </r>
  <r>
    <x v="11"/>
    <s v="BENTLEY"/>
    <d v="2026-03-10T00:00:00"/>
    <x v="0"/>
    <n v="70"/>
    <x v="3"/>
    <x v="53"/>
    <x v="212"/>
  </r>
  <r>
    <x v="4"/>
    <s v="IOANNIS THEO"/>
    <d v="2026-03-21T00:00:00"/>
    <x v="0"/>
    <n v="48"/>
    <x v="8"/>
    <x v="51"/>
    <x v="212"/>
  </r>
  <r>
    <x v="3"/>
    <s v="SEAPEARL"/>
    <d v="2026-03-26T00:00:00"/>
    <x v="0"/>
    <s v="RVT"/>
    <x v="1"/>
    <x v="0"/>
    <x v="212"/>
  </r>
  <r>
    <x v="0"/>
    <s v="DYNA CRANE"/>
    <d v="2026-03-27T00:00:00"/>
    <x v="0"/>
    <s v="RVT"/>
    <x v="1"/>
    <x v="0"/>
    <x v="212"/>
  </r>
  <r>
    <x v="1"/>
    <s v="ENDURANCE SW (MI 175)"/>
    <d v="2026-03-26T00:00:00"/>
    <x v="0"/>
    <n v="48"/>
    <x v="15"/>
    <x v="1"/>
    <x v="212"/>
  </r>
  <r>
    <x v="7"/>
    <s v="ASAHI OCEAN"/>
    <d v="2026-03-30T00:00:00"/>
    <x v="0"/>
    <n v="31"/>
    <x v="0"/>
    <x v="10"/>
    <x v="212"/>
  </r>
  <r>
    <x v="4"/>
    <s v="PERA"/>
    <d v="2026-03-26T00:00:00"/>
    <x v="0"/>
    <n v="38"/>
    <x v="12"/>
    <x v="20"/>
    <x v="212"/>
  </r>
  <r>
    <x v="9"/>
    <s v="SCARLET CYPRESS"/>
    <d v="2026-03-23T00:00:00"/>
    <x v="0"/>
    <n v="66"/>
    <x v="0"/>
    <x v="13"/>
    <x v="212"/>
  </r>
  <r>
    <x v="3"/>
    <s v="DENSA FALCON"/>
    <d v="2026-03-31T00:00:00"/>
    <x v="0"/>
    <n v="30"/>
    <x v="8"/>
    <x v="10"/>
    <x v="213"/>
  </r>
  <r>
    <x v="6"/>
    <s v="AMFITRITI"/>
    <d v="2026-03-25T00:00:00"/>
    <x v="0"/>
    <n v="44"/>
    <x v="8"/>
    <x v="29"/>
    <x v="213"/>
  </r>
  <r>
    <x v="9"/>
    <s v="LIVADI"/>
    <d v="2026-04-01T00:00:00"/>
    <x v="0"/>
    <n v="33"/>
    <x v="0"/>
    <x v="15"/>
    <x v="213"/>
  </r>
  <r>
    <x v="0"/>
    <s v="GENCO VIGILANT"/>
    <d v="2026-03-30T00:00:00"/>
    <x v="0"/>
    <s v="RVT"/>
    <x v="1"/>
    <x v="0"/>
    <x v="213"/>
  </r>
  <r>
    <x v="11"/>
    <s v="ARCOLA"/>
    <d v="2026-03-29T00:00:00"/>
    <x v="0"/>
    <n v="50"/>
    <x v="0"/>
    <x v="1"/>
    <x v="213"/>
  </r>
  <r>
    <x v="3"/>
    <s v="TAC IMOLA"/>
    <d v="2026-03-29T00:00:00"/>
    <x v="0"/>
    <n v="34"/>
    <x v="11"/>
    <x v="37"/>
    <x v="214"/>
  </r>
  <r>
    <x v="5"/>
    <s v="CK ANGIE"/>
    <d v="2026-03-25T00:00:00"/>
    <x v="0"/>
    <s v="RVT"/>
    <x v="1"/>
    <x v="0"/>
    <x v="214"/>
  </r>
  <r>
    <x v="4"/>
    <s v="MDS ARIADNE"/>
    <d v="2026-03-31T00:00:00"/>
    <x v="0"/>
    <n v="30"/>
    <x v="0"/>
    <x v="10"/>
    <x v="214"/>
  </r>
  <r>
    <x v="0"/>
    <s v="ENDURO TRADER"/>
    <d v="2026-03-29T00:00:00"/>
    <x v="0"/>
    <s v="RVT"/>
    <x v="1"/>
    <x v="0"/>
    <x v="214"/>
  </r>
  <r>
    <x v="9"/>
    <s v="IONIC SPIRIT"/>
    <d v="2026-04-02T00:00:00"/>
    <x v="0"/>
    <n v="36"/>
    <x v="4"/>
    <x v="10"/>
    <x v="214"/>
  </r>
  <r>
    <x v="8"/>
    <s v="MEDI POSITANO"/>
    <d v="2026-03-21T00:00:00"/>
    <x v="0"/>
    <n v="66"/>
    <x v="3"/>
    <x v="53"/>
    <x v="214"/>
  </r>
  <r>
    <x v="6"/>
    <s v="GENCO BRITTANY"/>
    <d v="2026-04-01T00:00:00"/>
    <x v="0"/>
    <n v="49"/>
    <x v="17"/>
    <x v="39"/>
    <x v="215"/>
  </r>
  <r>
    <x v="4"/>
    <s v="MANINA"/>
    <d v="2026-04-01T00:00:00"/>
    <x v="0"/>
    <n v="57"/>
    <x v="3"/>
    <x v="17"/>
    <x v="215"/>
  </r>
  <r>
    <x v="0"/>
    <s v="PMS ENZIAN"/>
    <d v="2026-04-01T00:00:00"/>
    <x v="0"/>
    <s v="RVT"/>
    <x v="1"/>
    <x v="0"/>
    <x v="216"/>
  </r>
  <r>
    <x v="12"/>
    <s v="BREEZE"/>
    <d v="2026-03-27T00:00:00"/>
    <x v="0"/>
    <s v="RVT"/>
    <x v="1"/>
    <x v="0"/>
    <x v="216"/>
  </r>
  <r>
    <x v="3"/>
    <s v="ALORA"/>
    <d v="2026-04-01T00:00:00"/>
    <x v="0"/>
    <n v="45"/>
    <x v="0"/>
    <x v="10"/>
    <x v="216"/>
  </r>
  <r>
    <x v="8"/>
    <s v="BBG YULIN"/>
    <d v="2026-04-02T00:00:00"/>
    <x v="0"/>
    <n v="66"/>
    <x v="3"/>
    <x v="53"/>
    <x v="216"/>
  </r>
  <r>
    <x v="9"/>
    <s v="TANZANITE"/>
    <d v="2026-04-01T00:00:00"/>
    <x v="0"/>
    <n v="45"/>
    <x v="18"/>
    <x v="10"/>
    <x v="216"/>
  </r>
  <r>
    <x v="12"/>
    <s v="NY SUNRISE"/>
    <d v="2026-03-30T00:00:00"/>
    <x v="0"/>
    <s v="RVT"/>
    <x v="1"/>
    <x v="0"/>
    <x v="217"/>
  </r>
  <r>
    <x v="1"/>
    <s v="POSEIDON TRADER (MI 175)"/>
    <d v="2026-04-01T00:00:00"/>
    <x v="0"/>
    <n v="32"/>
    <x v="19"/>
    <x v="43"/>
    <x v="217"/>
  </r>
  <r>
    <x v="4"/>
    <s v="NORD SUNDA"/>
    <d v="2026-04-03T00:00:00"/>
    <x v="0"/>
    <n v="50"/>
    <x v="0"/>
    <x v="1"/>
    <x v="217"/>
  </r>
  <r>
    <x v="1"/>
    <s v="TOSA HARMONY (MI 179)"/>
    <d v="2026-04-02T00:00:00"/>
    <x v="0"/>
    <n v="34"/>
    <x v="18"/>
    <x v="39"/>
    <x v="217"/>
  </r>
  <r>
    <x v="0"/>
    <s v="SORAL"/>
    <d v="2026-04-05T00:00:00"/>
    <x v="0"/>
    <n v="55"/>
    <x v="0"/>
    <x v="1"/>
    <x v="218"/>
  </r>
  <r>
    <x v="11"/>
    <s v="GENCO MAGIC"/>
    <d v="2026-04-01T00:00:00"/>
    <x v="0"/>
    <n v="58"/>
    <x v="3"/>
    <x v="17"/>
    <x v="218"/>
  </r>
  <r>
    <x v="9"/>
    <s v="STAR PEGASUS"/>
    <d v="2026-03-18T00:00:00"/>
    <x v="0"/>
    <n v="47"/>
    <x v="19"/>
    <x v="43"/>
    <x v="218"/>
  </r>
  <r>
    <x v="1"/>
    <s v="IRIS K (MI 179)"/>
    <d v="2026-04-06T00:00:00"/>
    <x v="0"/>
    <s v="RVT"/>
    <x v="1"/>
    <x v="0"/>
    <x v="218"/>
  </r>
  <r>
    <x v="4"/>
    <s v="SZCZECIN"/>
    <d v="2026-04-03T00:00:00"/>
    <x v="0"/>
    <n v="31"/>
    <x v="8"/>
    <x v="29"/>
    <x v="218"/>
  </r>
  <r>
    <x v="6"/>
    <s v="AKMI"/>
    <d v="2026-04-01T00:00:00"/>
    <x v="0"/>
    <n v="57"/>
    <x v="3"/>
    <x v="17"/>
    <x v="218"/>
  </r>
  <r>
    <x v="3"/>
    <s v="TOMINI HARMONY"/>
    <d v="2026-03-27T00:00:00"/>
    <x v="0"/>
    <n v="65"/>
    <x v="0"/>
    <x v="13"/>
    <x v="218"/>
  </r>
  <r>
    <x v="5"/>
    <s v="NORDIC NANJING"/>
    <d v="2026-03-29T00:00:00"/>
    <x v="0"/>
    <n v="33"/>
    <x v="17"/>
    <x v="39"/>
    <x v="218"/>
  </r>
  <r>
    <x v="11"/>
    <s v="STAR COPENHAGEN"/>
    <d v="2026-04-02T00:00:00"/>
    <x v="0"/>
    <n v="61"/>
    <x v="0"/>
    <x v="13"/>
    <x v="219"/>
  </r>
  <r>
    <x v="0"/>
    <s v="FJ DALIA"/>
    <d v="2026-04-06T00:00:00"/>
    <x v="0"/>
    <s v="RVT"/>
    <x v="1"/>
    <x v="0"/>
    <x v="219"/>
  </r>
  <r>
    <x v="9"/>
    <s v="ARUNA EAGLE"/>
    <d v="2026-04-01T00:00:00"/>
    <x v="0"/>
    <n v="65"/>
    <x v="0"/>
    <x v="13"/>
    <x v="219"/>
  </r>
  <r>
    <x v="4"/>
    <s v="WESTERN SANTIAGO"/>
    <d v="2026-04-05T00:00:00"/>
    <x v="0"/>
    <n v="50"/>
    <x v="4"/>
    <x v="1"/>
    <x v="219"/>
  </r>
  <r>
    <x v="8"/>
    <s v="PHAEDRA"/>
    <d v="2026-04-04T00:00:00"/>
    <x v="0"/>
    <n v="66"/>
    <x v="3"/>
    <x v="53"/>
    <x v="219"/>
  </r>
  <r>
    <x v="12"/>
    <s v="SUMATRA"/>
    <d v="2026-04-02T00:00:00"/>
    <x v="0"/>
    <s v="RVT"/>
    <x v="1"/>
    <x v="0"/>
    <x v="220"/>
  </r>
  <r>
    <x v="1"/>
    <s v="GENCO BOURGOGNE (MI 180)"/>
    <d v="2026-04-04T00:00:00"/>
    <x v="0"/>
    <n v="35"/>
    <x v="23"/>
    <x v="1"/>
    <x v="220"/>
  </r>
  <r>
    <x v="5"/>
    <s v="ULTRA OSORNO"/>
    <d v="2026-04-01T00:00:00"/>
    <x v="0"/>
    <s v="RVT"/>
    <x v="1"/>
    <x v="0"/>
    <x v="220"/>
  </r>
  <r>
    <x v="0"/>
    <s v="CHRISTIANA P"/>
    <d v="2026-03-29T00:00:00"/>
    <x v="0"/>
    <s v="RVT"/>
    <x v="1"/>
    <x v="0"/>
    <x v="220"/>
  </r>
  <r>
    <x v="7"/>
    <s v="EVDILOS"/>
    <d v="2026-04-07T00:00:00"/>
    <x v="0"/>
    <n v="30"/>
    <x v="79"/>
    <x v="19"/>
    <x v="220"/>
  </r>
  <r>
    <x v="11"/>
    <s v="ARCHON"/>
    <d v="2026-04-05T00:00:00"/>
    <x v="0"/>
    <n v="65"/>
    <x v="3"/>
    <x v="53"/>
    <x v="221"/>
  </r>
  <r>
    <x v="6"/>
    <s v="SPRING CEFIRO"/>
    <d v="2026-04-04T00:00:00"/>
    <x v="0"/>
    <n v="44"/>
    <x v="31"/>
    <x v="43"/>
    <x v="221"/>
  </r>
  <r>
    <x v="10"/>
    <s v="BBC PLUTO"/>
    <d v="2026-04-07T00:00:00"/>
    <x v="0"/>
    <n v="35"/>
    <x v="23"/>
    <x v="67"/>
    <x v="221"/>
  </r>
  <r>
    <x v="9"/>
    <s v="UBC TAMPA"/>
    <d v="2026-04-08T00:00:00"/>
    <x v="0"/>
    <n v="30"/>
    <x v="8"/>
    <x v="10"/>
    <x v="221"/>
  </r>
  <r>
    <x v="3"/>
    <s v="SORSI"/>
    <d v="2026-04-06T00:00:00"/>
    <x v="0"/>
    <n v="48"/>
    <x v="11"/>
    <x v="10"/>
    <x v="221"/>
  </r>
  <r>
    <x v="0"/>
    <s v="BOYANG TAURUS"/>
    <d v="2026-04-07T00:00:00"/>
    <x v="0"/>
    <n v="71"/>
    <x v="3"/>
    <x v="13"/>
    <x v="221"/>
  </r>
  <r>
    <x v="4"/>
    <s v="AQUAGEMINI"/>
    <d v="2026-04-08T00:00:00"/>
    <x v="0"/>
    <n v="52"/>
    <x v="4"/>
    <x v="3"/>
    <x v="222"/>
  </r>
  <r>
    <x v="12"/>
    <s v="IRIS K"/>
    <d v="2026-04-07T00:00:00"/>
    <x v="0"/>
    <s v="RVT"/>
    <x v="1"/>
    <x v="0"/>
    <x v="222"/>
  </r>
  <r>
    <x v="1"/>
    <s v="CAPT EUGENE (MI 175)"/>
    <d v="2026-04-05T00:00:00"/>
    <x v="0"/>
    <n v="43"/>
    <x v="7"/>
    <x v="31"/>
    <x v="222"/>
  </r>
  <r>
    <x v="11"/>
    <s v="MILA SAN"/>
    <d v="2026-04-09T00:00:00"/>
    <x v="0"/>
    <n v="34"/>
    <x v="0"/>
    <x v="10"/>
    <x v="223"/>
  </r>
  <r>
    <x v="3"/>
    <s v="MUSKY"/>
    <d v="2026-04-03T00:00:00"/>
    <x v="0"/>
    <n v="37"/>
    <x v="32"/>
    <x v="15"/>
    <x v="223"/>
  </r>
  <r>
    <x v="0"/>
    <s v="ANGELIC BREEZE"/>
    <d v="2026-04-08T00:00:00"/>
    <x v="0"/>
    <s v="RVT"/>
    <x v="1"/>
    <x v="0"/>
    <x v="223"/>
  </r>
  <r>
    <x v="6"/>
    <s v="SPRING ZEPHYR"/>
    <d v="2026-04-10T00:00:00"/>
    <x v="0"/>
    <n v="47"/>
    <x v="0"/>
    <x v="1"/>
    <x v="224"/>
  </r>
  <r>
    <x v="4"/>
    <s v="JULES POINT"/>
    <d v="2026-04-08T00:00:00"/>
    <x v="0"/>
    <n v="34"/>
    <x v="12"/>
    <x v="10"/>
    <x v="224"/>
  </r>
  <r>
    <x v="0"/>
    <s v="DALARNA"/>
    <d v="2026-04-10T00:00:00"/>
    <x v="0"/>
    <n v="34"/>
    <x v="0"/>
    <x v="15"/>
    <x v="224"/>
  </r>
  <r>
    <x v="5"/>
    <s v="STAR SINGAPORE"/>
    <d v="2026-03-28T00:00:00"/>
    <x v="0"/>
    <n v="52"/>
    <x v="0"/>
    <x v="3"/>
    <x v="225"/>
  </r>
  <r>
    <x v="9"/>
    <s v="OMISHIMA"/>
    <d v="2026-04-02T00:00:00"/>
    <x v="0"/>
    <n v="50"/>
    <x v="8"/>
    <x v="1"/>
    <x v="225"/>
  </r>
  <r>
    <x v="8"/>
    <s v="PEDHOULAS FIGHTER"/>
    <d v="2026-04-04T00:00:00"/>
    <x v="0"/>
    <n v="66"/>
    <x v="3"/>
    <x v="53"/>
    <x v="225"/>
  </r>
  <r>
    <x v="0"/>
    <s v="G TAISHAN"/>
    <d v="2026-04-11T00:00:00"/>
    <x v="0"/>
    <n v="51"/>
    <x v="4"/>
    <x v="3"/>
    <x v="225"/>
  </r>
  <r>
    <x v="1"/>
    <s v="PRIME STAR (MI 179)"/>
    <d v="2026-04-11T00:00:00"/>
    <x v="0"/>
    <n v="27"/>
    <x v="26"/>
    <x v="1"/>
    <x v="225"/>
  </r>
  <r>
    <x v="3"/>
    <s v="TAC DAYTONA"/>
    <d v="2026-04-02T00:00:00"/>
    <x v="0"/>
    <n v="37"/>
    <x v="11"/>
    <x v="20"/>
    <x v="225"/>
  </r>
  <r>
    <x v="9"/>
    <s v="BRAVE HAWK"/>
    <d v="2026-04-14T00:00:00"/>
    <x v="0"/>
    <n v="34"/>
    <x v="17"/>
    <x v="9"/>
    <x v="225"/>
  </r>
  <r>
    <x v="1"/>
    <s v="NEW KEY (MI 175)"/>
    <d v="2026-04-10T00:00:00"/>
    <x v="0"/>
    <n v="31"/>
    <x v="19"/>
    <x v="29"/>
    <x v="225"/>
  </r>
  <r>
    <x v="5"/>
    <s v="ROYAL QUEST"/>
    <d v="2026-04-09T00:00:00"/>
    <x v="0"/>
    <s v="RVT"/>
    <x v="1"/>
    <x v="0"/>
    <x v="226"/>
  </r>
  <r>
    <x v="0"/>
    <s v="SEACON LIVERPOOL"/>
    <d v="2026-04-15T00:00:00"/>
    <x v="0"/>
    <n v="41"/>
    <x v="0"/>
    <x v="37"/>
    <x v="226"/>
  </r>
  <r>
    <x v="11"/>
    <s v="BRIGHTEN TRADER"/>
    <d v="2026-04-11T00:00:00"/>
    <x v="0"/>
    <n v="33"/>
    <x v="0"/>
    <x v="10"/>
    <x v="226"/>
  </r>
  <r>
    <x v="4"/>
    <s v="GENCO AUVERGNE"/>
    <d v="2026-04-10T00:00:00"/>
    <x v="0"/>
    <n v="45"/>
    <x v="8"/>
    <x v="29"/>
    <x v="226"/>
  </r>
  <r>
    <x v="4"/>
    <s v="LIBRA"/>
    <d v="2026-04-09T00:00:00"/>
    <x v="0"/>
    <n v="50"/>
    <x v="3"/>
    <x v="53"/>
    <x v="226"/>
  </r>
  <r>
    <x v="3"/>
    <s v="VASSOS"/>
    <d v="2026-04-13T00:00:00"/>
    <x v="0"/>
    <n v="62"/>
    <x v="80"/>
    <x v="18"/>
    <x v="227"/>
  </r>
  <r>
    <x v="11"/>
    <s v="HAATO"/>
    <d v="2026-04-10T00:00:00"/>
    <x v="0"/>
    <n v="57"/>
    <x v="3"/>
    <x v="17"/>
    <x v="227"/>
  </r>
  <r>
    <x v="6"/>
    <s v="BERGE GALDHOPIGGEN"/>
    <d v="2026-04-12T00:00:00"/>
    <x v="0"/>
    <n v="31"/>
    <x v="81"/>
    <x v="10"/>
    <x v="227"/>
  </r>
  <r>
    <x v="0"/>
    <s v="AFRICAN GRIFFON"/>
    <d v="2026-04-15T00:00:00"/>
    <x v="0"/>
    <n v="58"/>
    <x v="3"/>
    <x v="5"/>
    <x v="227"/>
  </r>
  <r>
    <x v="9"/>
    <s v="ALEXANDROS P"/>
    <d v="2026-04-10T00:00:00"/>
    <x v="0"/>
    <n v="50"/>
    <x v="8"/>
    <x v="1"/>
    <x v="227"/>
  </r>
  <r>
    <x v="8"/>
    <s v="ASIAN PROGRESS"/>
    <d v="2026-04-13T00:00:00"/>
    <x v="0"/>
    <n v="55"/>
    <x v="0"/>
    <x v="62"/>
    <x v="228"/>
  </r>
  <r>
    <x v="3"/>
    <s v="ANTAKYA-M"/>
    <d v="2026-04-15T00:00:00"/>
    <x v="0"/>
    <n v="40"/>
    <x v="38"/>
    <x v="19"/>
    <x v="229"/>
  </r>
  <r>
    <x v="4"/>
    <s v="ELSABETH C"/>
    <d v="2026-04-13T00:00:00"/>
    <x v="0"/>
    <n v="50"/>
    <x v="8"/>
    <x v="51"/>
    <x v="229"/>
  </r>
  <r>
    <x v="9"/>
    <s v="ATLANTIC SPARKLE"/>
    <d v="2026-04-12T00:00:00"/>
    <x v="0"/>
    <n v="37"/>
    <x v="60"/>
    <x v="11"/>
    <x v="229"/>
  </r>
  <r>
    <x v="1"/>
    <s v="SEAHORSE (MI 179)"/>
    <d v="2026-04-15T00:00:00"/>
    <x v="0"/>
    <n v="26"/>
    <x v="8"/>
    <x v="15"/>
    <x v="229"/>
  </r>
  <r>
    <x v="11"/>
    <s v="SSI AURORA"/>
    <d v="2026-04-08T00:00:00"/>
    <x v="0"/>
    <n v="53"/>
    <x v="3"/>
    <x v="3"/>
    <x v="230"/>
  </r>
  <r>
    <x v="4"/>
    <s v="PACIFIC VICTORY"/>
    <d v="2026-04-16T00:00:00"/>
    <x v="0"/>
    <n v="50"/>
    <x v="8"/>
    <x v="1"/>
    <x v="230"/>
  </r>
  <r>
    <x v="5"/>
    <s v="AMIS YOUTH"/>
    <d v="2026-04-10T00:00:00"/>
    <x v="0"/>
    <s v="RVT"/>
    <x v="1"/>
    <x v="0"/>
    <x v="230"/>
  </r>
  <r>
    <x v="9"/>
    <s v="ATLANTIS TRADE"/>
    <d v="2026-04-16T00:00:00"/>
    <x v="0"/>
    <n v="30"/>
    <x v="0"/>
    <x v="29"/>
    <x v="230"/>
  </r>
  <r>
    <x v="0"/>
    <s v="SUNNY HOPE"/>
    <d v="2026-04-15T00:00:00"/>
    <x v="0"/>
    <s v="RVT"/>
    <x v="1"/>
    <x v="0"/>
    <x v="230"/>
  </r>
  <r>
    <x v="1"/>
    <s v="SAGITTARIUS (MI 180)"/>
    <d v="2026-04-16T00:00:00"/>
    <x v="0"/>
    <n v="25"/>
    <x v="76"/>
    <x v="24"/>
    <x v="230"/>
  </r>
  <r>
    <x v="7"/>
    <s v="CAPE GULL"/>
    <d v="2026-04-17T00:00:00"/>
    <x v="0"/>
    <n v="20"/>
    <x v="23"/>
    <x v="10"/>
    <x v="231"/>
  </r>
  <r>
    <x v="0"/>
    <s v="MARO MARO"/>
    <d v="2026-04-15T00:00:00"/>
    <x v="0"/>
    <s v="RVT"/>
    <x v="1"/>
    <x v="0"/>
    <x v="231"/>
  </r>
  <r>
    <x v="6"/>
    <s v="SHENG KANG HAI"/>
    <d v="2026-04-16T00:00:00"/>
    <x v="0"/>
    <n v="39"/>
    <x v="45"/>
    <x v="39"/>
    <x v="231"/>
  </r>
  <r>
    <x v="1"/>
    <s v="BALSA 96 (MI 175)"/>
    <d v="2026-04-17T00:00:00"/>
    <x v="0"/>
    <s v="RVT"/>
    <x v="1"/>
    <x v="0"/>
    <x v="231"/>
  </r>
  <r>
    <x v="9"/>
    <s v="DEVBULK SINEM"/>
    <d v="2026-04-18T00:00:00"/>
    <x v="0"/>
    <n v="30"/>
    <x v="17"/>
    <x v="10"/>
    <x v="231"/>
  </r>
  <r>
    <x v="5"/>
    <s v="COLUMBIA"/>
    <d v="2026-04-05T00:00:00"/>
    <x v="0"/>
    <n v="43"/>
    <x v="45"/>
    <x v="14"/>
    <x v="232"/>
  </r>
  <r>
    <x v="11"/>
    <s v="PLATE QUEEN"/>
    <d v="2026-04-14T00:00:00"/>
    <x v="0"/>
    <n v="53"/>
    <x v="0"/>
    <x v="1"/>
    <x v="232"/>
  </r>
  <r>
    <x v="4"/>
    <s v="ISHIZUCHI STAR"/>
    <d v="2026-04-15T00:00:00"/>
    <x v="0"/>
    <n v="30"/>
    <x v="12"/>
    <x v="20"/>
    <x v="232"/>
  </r>
  <r>
    <x v="0"/>
    <s v="SEATTLE HARMONY"/>
    <d v="2026-04-16T00:00:00"/>
    <x v="0"/>
    <n v="34"/>
    <x v="47"/>
    <x v="11"/>
    <x v="232"/>
  </r>
  <r>
    <x v="8"/>
    <s v="IONIC SPIRIT"/>
    <d v="2026-04-19T00:00:00"/>
    <x v="0"/>
    <n v="38"/>
    <x v="32"/>
    <x v="10"/>
    <x v="232"/>
  </r>
  <r>
    <x v="0"/>
    <s v="KEN COLON"/>
    <d v="2026-04-16T00:00:00"/>
    <x v="0"/>
    <n v="51"/>
    <x v="0"/>
    <x v="0"/>
    <x v="233"/>
  </r>
  <r>
    <x v="1"/>
    <s v="APHROS (MI 179)"/>
    <d v="2026-04-15T00:00:00"/>
    <x v="0"/>
    <n v="38"/>
    <x v="56"/>
    <x v="1"/>
    <x v="233"/>
  </r>
  <r>
    <x v="9"/>
    <s v="ASTRO ANTARES"/>
    <d v="2026-04-17T00:00:00"/>
    <x v="0"/>
    <n v="50"/>
    <x v="82"/>
    <x v="11"/>
    <x v="233"/>
  </r>
  <r>
    <x v="6"/>
    <s v="AQUAGLORY"/>
    <d v="2026-04-19T00:00:00"/>
    <x v="0"/>
    <n v="59"/>
    <x v="3"/>
    <x v="53"/>
    <x v="233"/>
  </r>
  <r>
    <x v="3"/>
    <s v="IOANNA"/>
    <d v="2026-04-16T00:00:00"/>
    <x v="0"/>
    <n v="33"/>
    <x v="30"/>
    <x v="65"/>
    <x v="233"/>
  </r>
  <r>
    <x v="4"/>
    <s v="DIONYSUS"/>
    <d v="2026-04-16T00:00:00"/>
    <x v="0"/>
    <n v="55"/>
    <x v="8"/>
    <x v="1"/>
    <x v="233"/>
  </r>
  <r>
    <x v="7"/>
    <s v="CHARIOTEER"/>
    <d v="2026-04-18T00:00:00"/>
    <x v="0"/>
    <n v="30"/>
    <x v="0"/>
    <x v="10"/>
    <x v="233"/>
  </r>
  <r>
    <x v="11"/>
    <s v="ASTERIUS"/>
    <d v="2026-04-14T00:00:00"/>
    <x v="0"/>
    <n v="35"/>
    <x v="0"/>
    <x v="37"/>
    <x v="233"/>
  </r>
  <r>
    <x v="9"/>
    <s v="LOWLANDS ENGEL"/>
    <d v="2026-04-20T00:00:00"/>
    <x v="0"/>
    <n v="30"/>
    <x v="0"/>
    <x v="15"/>
    <x v="234"/>
  </r>
  <r>
    <x v="8"/>
    <s v="OCEAN HARVEST"/>
    <d v="2026-04-19T00:00:00"/>
    <x v="0"/>
    <n v="50"/>
    <x v="0"/>
    <x v="3"/>
    <x v="234"/>
  </r>
  <r>
    <x v="4"/>
    <s v="YASA KYOTO"/>
    <d v="2026-04-20T00:00:00"/>
    <x v="0"/>
    <n v="31"/>
    <x v="12"/>
    <x v="10"/>
    <x v="234"/>
  </r>
  <r>
    <x v="5"/>
    <s v="ALICIA"/>
    <d v="2026-04-16T00:00:00"/>
    <x v="0"/>
    <s v="RVT"/>
    <x v="1"/>
    <x v="0"/>
    <x v="234"/>
  </r>
  <r>
    <x v="12"/>
    <s v="MDS ARIADNE"/>
    <d v="2026-04-21T00:00:00"/>
    <x v="0"/>
    <s v="RVT"/>
    <x v="1"/>
    <x v="0"/>
    <x v="234"/>
  </r>
  <r>
    <x v="3"/>
    <s v="BALSA 92"/>
    <d v="2026-04-16T00:00:00"/>
    <x v="0"/>
    <n v="7"/>
    <x v="6"/>
    <x v="54"/>
    <x v="235"/>
  </r>
  <r>
    <x v="3"/>
    <s v="TAI SUCCESS"/>
    <d v="2026-04-17T00:00:00"/>
    <x v="0"/>
    <n v="51"/>
    <x v="83"/>
    <x v="1"/>
    <x v="235"/>
  </r>
  <r>
    <x v="1"/>
    <s v="UBC THESSALONIKI (MI 180)"/>
    <d v="2026-04-16T00:00:00"/>
    <x v="0"/>
    <n v="30"/>
    <x v="19"/>
    <x v="20"/>
    <x v="235"/>
  </r>
  <r>
    <x v="9"/>
    <s v="FORMENTERA"/>
    <d v="2026-04-21T00:00:00"/>
    <x v="0"/>
    <n v="30"/>
    <x v="8"/>
    <x v="29"/>
    <x v="235"/>
  </r>
  <r>
    <x v="11"/>
    <s v="OCEAN LORRY"/>
    <d v="2026-04-21T00:00:00"/>
    <x v="0"/>
    <n v="66"/>
    <x v="3"/>
    <x v="53"/>
    <x v="236"/>
  </r>
  <r>
    <x v="0"/>
    <s v="NORSE DEVELOPMENT"/>
    <d v="2026-04-24T00:00:00"/>
    <x v="0"/>
    <n v="62"/>
    <x v="0"/>
    <x v="13"/>
    <x v="236"/>
  </r>
  <r>
    <x v="9"/>
    <s v="NITAYA NAREE"/>
    <d v="2026-04-23T00:00:00"/>
    <x v="0"/>
    <n v="31"/>
    <x v="8"/>
    <x v="29"/>
    <x v="237"/>
  </r>
  <r>
    <x v="6"/>
    <s v="LOWLANDS HOPE"/>
    <d v="2026-04-22T00:00:00"/>
    <x v="0"/>
    <n v="49"/>
    <x v="9"/>
    <x v="3"/>
    <x v="237"/>
  </r>
  <r>
    <x v="3"/>
    <s v="UBC TILBURY"/>
    <d v="2026-04-20T00:00:00"/>
    <x v="0"/>
    <n v="32"/>
    <x v="6"/>
    <x v="29"/>
    <x v="237"/>
  </r>
  <r>
    <x v="12"/>
    <s v="JULES POINT"/>
    <d v="2026-04-25T00:00:00"/>
    <x v="0"/>
    <s v="RVT"/>
    <x v="1"/>
    <x v="0"/>
    <x v="237"/>
  </r>
  <r>
    <x v="9"/>
    <s v="LIVADI"/>
    <d v="2026-04-22T00:00:00"/>
    <x v="0"/>
    <n v="40"/>
    <x v="4"/>
    <x v="15"/>
    <x v="238"/>
  </r>
  <r>
    <x v="8"/>
    <s v="XH DEEP COVER"/>
    <d v="2026-04-18T00:00:00"/>
    <x v="0"/>
    <n v="70"/>
    <x v="3"/>
    <x v="53"/>
    <x v="238"/>
  </r>
  <r>
    <x v="4"/>
    <s v="OCEAN BANQUET"/>
    <d v="2026-04-22T00:00:00"/>
    <x v="0"/>
    <n v="50"/>
    <x v="0"/>
    <x v="1"/>
    <x v="238"/>
  </r>
  <r>
    <x v="0"/>
    <s v="DSI ANDROMEDA"/>
    <d v="2026-04-10T00:00:00"/>
    <x v="0"/>
    <n v="51"/>
    <x v="8"/>
    <x v="1"/>
    <x v="238"/>
  </r>
  <r>
    <x v="1"/>
    <s v="NORDIC INCHEON (MI 179)"/>
    <d v="2026-04-25T00:00:00"/>
    <x v="0"/>
    <n v="34"/>
    <x v="40"/>
    <x v="20"/>
    <x v="239"/>
  </r>
  <r>
    <x v="3"/>
    <s v="SAPIENTZA"/>
    <d v="2026-04-25T00:00:00"/>
    <x v="0"/>
    <n v="42"/>
    <x v="32"/>
    <x v="1"/>
    <x v="239"/>
  </r>
  <r>
    <x v="5"/>
    <s v="CL SHANGGAO"/>
    <d v="2026-04-23T00:00:00"/>
    <x v="0"/>
    <s v="RVT"/>
    <x v="1"/>
    <x v="0"/>
    <x v="239"/>
  </r>
  <r>
    <x v="0"/>
    <s v="PAC SCHEDAR"/>
    <d v="2026-04-27T00:00:00"/>
    <x v="0"/>
    <n v="25"/>
    <x v="3"/>
    <x v="5"/>
    <x v="239"/>
  </r>
  <r>
    <x v="4"/>
    <s v="OBSERVATOR"/>
    <d v="2026-04-23T00:00:00"/>
    <x v="0"/>
    <n v="50"/>
    <x v="8"/>
    <x v="1"/>
    <x v="239"/>
  </r>
  <r>
    <x v="6"/>
    <s v="MIKE THOMAS"/>
    <d v="2026-04-23T00:00:00"/>
    <x v="0"/>
    <n v="50"/>
    <x v="3"/>
    <x v="3"/>
    <x v="239"/>
  </r>
  <r>
    <x v="5"/>
    <s v="LIGNUM LINK"/>
    <d v="2026-04-19T00:00:00"/>
    <x v="0"/>
    <n v="38"/>
    <x v="11"/>
    <x v="9"/>
    <x v="239"/>
  </r>
  <r>
    <x v="1"/>
    <s v="OSLO BULK 10 (MI 179)"/>
    <d v="2026-04-25T00:00:00"/>
    <x v="0"/>
    <s v="RVT"/>
    <x v="1"/>
    <x v="0"/>
    <x v="240"/>
  </r>
  <r>
    <x v="12"/>
    <s v="MILA SAN"/>
    <d v="2026-04-27T00:00:00"/>
    <x v="0"/>
    <n v="36"/>
    <x v="0"/>
    <x v="9"/>
    <x v="240"/>
  </r>
  <r>
    <x v="5"/>
    <s v="GANT FLAIR"/>
    <d v="2026-04-18T00:00:00"/>
    <x v="0"/>
    <s v="RVT"/>
    <x v="1"/>
    <x v="0"/>
    <x v="240"/>
  </r>
  <r>
    <x v="8"/>
    <s v="HARILAOS JUNIOR"/>
    <d v="2026-04-26T00:00:00"/>
    <x v="0"/>
    <n v="55"/>
    <x v="0"/>
    <x v="1"/>
    <x v="240"/>
  </r>
  <r>
    <x v="9"/>
    <s v="GLOBE VEGA"/>
    <d v="2026-04-26T00:00:00"/>
    <x v="0"/>
    <n v="48"/>
    <x v="0"/>
    <x v="10"/>
    <x v="241"/>
  </r>
  <r>
    <x v="0"/>
    <s v="LOTUS"/>
    <d v="2026-04-28T00:00:00"/>
    <x v="0"/>
    <s v="RVT"/>
    <x v="1"/>
    <x v="0"/>
    <x v="241"/>
  </r>
  <r>
    <x v="4"/>
    <s v="GENCO LANGUEDOC"/>
    <d v="2026-04-25T00:00:00"/>
    <x v="0"/>
    <n v="55"/>
    <x v="0"/>
    <x v="10"/>
    <x v="241"/>
  </r>
  <r>
    <x v="5"/>
    <s v="AMIS INTEGRITY"/>
    <d v="2026-04-28T00:00:00"/>
    <x v="0"/>
    <n v="58"/>
    <x v="0"/>
    <x v="1"/>
    <x v="242"/>
  </r>
  <r>
    <x v="11"/>
    <s v="CANOPUS"/>
    <d v="2026-04-20T00:00:00"/>
    <x v="0"/>
    <n v="69"/>
    <x v="3"/>
    <x v="53"/>
    <x v="243"/>
  </r>
  <r>
    <x v="1"/>
    <s v="AGIOS NEKTARIOS I (MI 175)"/>
    <d v="2026-04-26T00:00:00"/>
    <x v="0"/>
    <s v="RVT"/>
    <x v="1"/>
    <x v="0"/>
    <x v="243"/>
  </r>
  <r>
    <x v="3"/>
    <s v="STELLAR TRADER"/>
    <d v="2026-04-26T00:00:00"/>
    <x v="0"/>
    <n v="32"/>
    <x v="8"/>
    <x v="15"/>
    <x v="243"/>
  </r>
  <r>
    <x v="11"/>
    <s v="PEARL ETERNITY"/>
    <d v="2026-04-15T00:00:00"/>
    <x v="0"/>
    <n v="50"/>
    <x v="0"/>
    <x v="20"/>
    <x v="242"/>
  </r>
  <r>
    <x v="9"/>
    <s v="TCZEW"/>
    <d v="2026-04-30T00:00:00"/>
    <x v="0"/>
    <n v="37"/>
    <x v="4"/>
    <x v="10"/>
    <x v="242"/>
  </r>
  <r>
    <x v="0"/>
    <s v="LEONARDO"/>
    <d v="2026-04-28T00:00:00"/>
    <x v="0"/>
    <s v="RVT"/>
    <x v="1"/>
    <x v="0"/>
    <x v="242"/>
  </r>
  <r>
    <x v="1"/>
    <s v="SEALADY (MI 180)"/>
    <d v="2026-04-25T00:00:00"/>
    <x v="0"/>
    <n v="52"/>
    <x v="19"/>
    <x v="27"/>
    <x v="242"/>
  </r>
  <r>
    <x v="6"/>
    <s v="LIZZY CONFIDENCE"/>
    <d v="2026-04-26T00:00:00"/>
    <x v="0"/>
    <n v="33"/>
    <x v="7"/>
    <x v="9"/>
    <x v="242"/>
  </r>
  <r>
    <x v="0"/>
    <s v="BAM PROTEUS"/>
    <d v="2026-04-28T00:00:00"/>
    <x v="0"/>
    <n v="32"/>
    <x v="0"/>
    <x v="18"/>
    <x v="242"/>
  </r>
  <r>
    <x v="4"/>
    <s v="UBC TARRAGONA"/>
    <d v="2026-04-28T00:00:00"/>
    <x v="0"/>
    <n v="34"/>
    <x v="45"/>
    <x v="8"/>
    <x v="244"/>
  </r>
  <r>
    <x v="3"/>
    <s v="JNS PROSPERITY"/>
    <d v="2026-04-29T00:00:00"/>
    <x v="0"/>
    <n v="34"/>
    <x v="17"/>
    <x v="39"/>
    <x v="244"/>
  </r>
  <r>
    <x v="9"/>
    <s v="UBC TACOMA"/>
    <d v="2026-04-29T00:00:00"/>
    <x v="0"/>
    <n v="30"/>
    <x v="17"/>
    <x v="10"/>
    <x v="244"/>
  </r>
  <r>
    <x v="8"/>
    <s v="AUGUST OLDENDORFF"/>
    <d v="2026-04-24T00:00:00"/>
    <x v="0"/>
    <n v="55"/>
    <x v="0"/>
    <x v="62"/>
    <x v="244"/>
  </r>
  <r>
    <x v="0"/>
    <s v="BRIGHTEN TRADER"/>
    <d v="2026-04-30T00:00:00"/>
    <x v="0"/>
    <s v="RVT"/>
    <x v="1"/>
    <x v="0"/>
    <x v="244"/>
  </r>
  <r>
    <x v="4"/>
    <s v="SZCZECIN"/>
    <d v="2026-04-24T00:00:00"/>
    <x v="0"/>
    <n v="35"/>
    <x v="0"/>
    <x v="33"/>
    <x v="244"/>
  </r>
  <r>
    <x v="5"/>
    <s v="NAVIOS VENUS"/>
    <d v="2026-05-01T00:00:00"/>
    <x v="0"/>
    <s v="RVT"/>
    <x v="1"/>
    <x v="0"/>
    <x v="245"/>
  </r>
  <r>
    <x v="3"/>
    <s v="KANGTING"/>
    <d v="2026-05-01T00:00:00"/>
    <x v="0"/>
    <n v="33"/>
    <x v="17"/>
    <x v="9"/>
    <x v="245"/>
  </r>
  <r>
    <x v="1"/>
    <s v="SAKURA HARMONY (MI 179)"/>
    <d v="2026-04-27T00:00:00"/>
    <x v="0"/>
    <n v="27"/>
    <x v="23"/>
    <x v="1"/>
    <x v="245"/>
  </r>
  <r>
    <x v="9"/>
    <s v="AGIA DYNAMI"/>
    <d v="2026-05-01T00:00:00"/>
    <x v="0"/>
    <n v="29"/>
    <x v="32"/>
    <x v="15"/>
    <x v="245"/>
  </r>
  <r>
    <x v="4"/>
    <s v="UBC SALAVERRY"/>
    <d v="2026-05-02T00:00:00"/>
    <x v="0"/>
    <n v="32"/>
    <x v="4"/>
    <x v="1"/>
    <x v="246"/>
  </r>
  <r>
    <x v="0"/>
    <s v="THOR FRIENDSHIP"/>
    <d v="2026-05-02T00:00:00"/>
    <x v="0"/>
    <n v="48"/>
    <x v="60"/>
    <x v="1"/>
    <x v="246"/>
  </r>
  <r>
    <x v="1"/>
    <s v="FAST (MI 179)"/>
    <d v="2026-04-27T00:00:00"/>
    <x v="0"/>
    <n v="41"/>
    <x v="2"/>
    <x v="2"/>
    <x v="246"/>
  </r>
  <r>
    <x v="5"/>
    <s v="ERACLE"/>
    <d v="2026-04-30T00:00:00"/>
    <x v="0"/>
    <s v="RVT"/>
    <x v="1"/>
    <x v="0"/>
    <x v="246"/>
  </r>
  <r>
    <x v="0"/>
    <s v="ECO SPITFIRE (FROM DARROW)"/>
    <d v="2026-05-04T00:00:00"/>
    <x v="0"/>
    <n v="32"/>
    <x v="0"/>
    <x v="15"/>
    <x v="246"/>
  </r>
  <r>
    <x v="1"/>
    <s v="WEST HARMONY (MI 179)"/>
    <d v="2026-05-01T00:00:00"/>
    <x v="0"/>
    <n v="29"/>
    <x v="21"/>
    <x v="21"/>
    <x v="246"/>
  </r>
  <r>
    <x v="11"/>
    <s v="PEACE GARDEN"/>
    <d v="2026-04-23T00:00:00"/>
    <x v="0"/>
    <n v="65"/>
    <x v="3"/>
    <x v="0"/>
    <x v="247"/>
  </r>
  <r>
    <x v="3"/>
    <s v="LOWLANDS BLOSSOM"/>
    <d v="2026-05-02T00:00:00"/>
    <x v="0"/>
    <n v="48"/>
    <x v="11"/>
    <x v="10"/>
    <x v="247"/>
  </r>
  <r>
    <x v="9"/>
    <s v="INASA"/>
    <d v="2026-05-02T00:00:00"/>
    <x v="0"/>
    <s v="RVT"/>
    <x v="1"/>
    <x v="0"/>
    <x v="247"/>
  </r>
  <r>
    <x v="8"/>
    <s v="AP DUBROVNIK"/>
    <d v="2026-05-03T00:00:00"/>
    <x v="0"/>
    <n v="66"/>
    <x v="3"/>
    <x v="53"/>
    <x v="247"/>
  </r>
  <r>
    <x v="3"/>
    <s v="CENTURY BRIGHT"/>
    <d v="2026-05-03T00:00:00"/>
    <x v="0"/>
    <n v="15"/>
    <x v="6"/>
    <x v="8"/>
    <x v="247"/>
  </r>
  <r>
    <x v="5"/>
    <s v="SUMATRA"/>
    <d v="2026-05-04T00:00:00"/>
    <x v="0"/>
    <s v="RVT"/>
    <x v="1"/>
    <x v="0"/>
    <x v="247"/>
  </r>
  <r>
    <x v="4"/>
    <s v="CAPE GULL"/>
    <d v="2026-05-03T00:00:00"/>
    <x v="0"/>
    <n v="35"/>
    <x v="0"/>
    <x v="29"/>
    <x v="247"/>
  </r>
  <r>
    <x v="12"/>
    <s v="UBC TAMPA"/>
    <d v="2026-05-03T00:00:00"/>
    <x v="0"/>
    <n v="25"/>
    <x v="8"/>
    <x v="9"/>
    <x v="248"/>
  </r>
  <r>
    <x v="0"/>
    <s v="PAC LEO"/>
    <d v="2026-05-06T00:00:00"/>
    <x v="0"/>
    <n v="35"/>
    <x v="3"/>
    <x v="5"/>
    <x v="248"/>
  </r>
  <r>
    <x v="5"/>
    <s v="IVS KESTREL"/>
    <d v="2026-05-05T00:00:00"/>
    <x v="0"/>
    <s v="RVT"/>
    <x v="1"/>
    <x v="0"/>
    <x v="248"/>
  </r>
  <r>
    <x v="3"/>
    <s v="EARTH HARMONY"/>
    <d v="2026-05-05T00:00:00"/>
    <x v="0"/>
    <n v="32"/>
    <x v="17"/>
    <x v="9"/>
    <x v="249"/>
  </r>
  <r>
    <x v="8"/>
    <s v="SACHI"/>
    <d v="2026-05-06T00:00:00"/>
    <x v="0"/>
    <n v="58"/>
    <x v="3"/>
    <x v="17"/>
    <x v="249"/>
  </r>
  <r>
    <x v="0"/>
    <s v="JUNO AVENIR"/>
    <d v="2026-05-08T00:00:00"/>
    <x v="0"/>
    <s v="RVT"/>
    <x v="1"/>
    <x v="0"/>
    <x v="249"/>
  </r>
  <r>
    <x v="1"/>
    <s v="MARLA SAMURAI (MI 180)"/>
    <d v="2026-04-27T00:00:00"/>
    <x v="0"/>
    <n v="59"/>
    <x v="8"/>
    <x v="62"/>
    <x v="250"/>
  </r>
  <r>
    <x v="0"/>
    <s v="GLOBAL LAGUNA"/>
    <d v="2026-05-05T00:00:00"/>
    <x v="0"/>
    <s v="RVT"/>
    <x v="1"/>
    <x v="0"/>
    <x v="251"/>
  </r>
  <r>
    <x v="12"/>
    <s v="MDS ARIADNE"/>
    <d v="2026-05-08T00:00:00"/>
    <x v="0"/>
    <s v="RVT"/>
    <x v="1"/>
    <x v="0"/>
    <x v="251"/>
  </r>
  <r>
    <x v="7"/>
    <s v="EMMA JANNEKE"/>
    <d v="2026-05-01T00:00:00"/>
    <x v="0"/>
    <n v="31"/>
    <x v="21"/>
    <x v="19"/>
    <x v="251"/>
  </r>
  <r>
    <x v="3"/>
    <s v="SSI PROVIDENCE"/>
    <d v="2026-05-07T00:00:00"/>
    <x v="0"/>
    <n v="18"/>
    <x v="29"/>
    <x v="18"/>
    <x v="251"/>
  </r>
  <r>
    <x v="11"/>
    <s v="GLOBAL SEAS"/>
    <d v="2026-05-06T00:00:00"/>
    <x v="0"/>
    <n v="51"/>
    <x v="0"/>
    <x v="1"/>
    <x v="252"/>
  </r>
  <r>
    <x v="9"/>
    <s v="GOLDEN SAKURA"/>
    <d v="2026-05-07T00:00:00"/>
    <x v="0"/>
    <n v="50"/>
    <x v="19"/>
    <x v="1"/>
    <x v="252"/>
  </r>
  <r>
    <x v="0"/>
    <s v="SUPRA PASHA"/>
    <d v="2026-05-09T00:00:00"/>
    <x v="0"/>
    <n v="54"/>
    <x v="0"/>
    <x v="0"/>
    <x v="252"/>
  </r>
  <r>
    <x v="4"/>
    <s v="ENDURANCE SW"/>
    <d v="2026-05-08T00:00:00"/>
    <x v="0"/>
    <n v="52"/>
    <x v="8"/>
    <x v="1"/>
    <x v="252"/>
  </r>
  <r>
    <x v="8"/>
    <s v="IONIC SPIRIT"/>
    <d v="2026-05-09T00:00:00"/>
    <x v="0"/>
    <n v="38"/>
    <x v="4"/>
    <x v="10"/>
    <x v="252"/>
  </r>
  <r>
    <x v="0"/>
    <s v="AURORA BOREALIS"/>
    <d v="2026-05-09T00:00:00"/>
    <x v="0"/>
    <s v="RVT"/>
    <x v="1"/>
    <x v="0"/>
    <x v="253"/>
  </r>
  <r>
    <x v="11"/>
    <s v="ALERCE"/>
    <d v="2026-05-09T00:00:00"/>
    <x v="0"/>
    <n v="35"/>
    <x v="3"/>
    <x v="17"/>
    <x v="253"/>
  </r>
  <r>
    <x v="3"/>
    <s v="AMAPOLA"/>
    <d v="2026-05-10T00:00:00"/>
    <x v="0"/>
    <n v="32"/>
    <x v="84"/>
    <x v="20"/>
    <x v="253"/>
  </r>
  <r>
    <x v="10"/>
    <s v="AMFITRITI"/>
    <d v="2026-05-02T00:00:00"/>
    <x v="0"/>
    <n v="41"/>
    <x v="85"/>
    <x v="17"/>
    <x v="254"/>
  </r>
  <r>
    <x v="9"/>
    <s v="ATLANTIS TRADE"/>
    <d v="2026-05-10T00:00:00"/>
    <x v="0"/>
    <n v="30"/>
    <x v="8"/>
    <x v="10"/>
    <x v="254"/>
  </r>
  <r>
    <x v="12"/>
    <s v="SKYWALKER"/>
    <d v="2026-05-11T00:00:00"/>
    <x v="0"/>
    <n v="52"/>
    <x v="0"/>
    <x v="3"/>
    <x v="254"/>
  </r>
  <r>
    <x v="3"/>
    <s v="NORSE STRIDE"/>
    <d v="2026-05-10T00:00:00"/>
    <x v="0"/>
    <s v="RVT"/>
    <x v="1"/>
    <x v="0"/>
    <x v="255"/>
  </r>
  <r>
    <x v="9"/>
    <s v="SELO"/>
    <d v="2026-05-11T00:00:00"/>
    <x v="0"/>
    <n v="33"/>
    <x v="8"/>
    <x v="29"/>
    <x v="255"/>
  </r>
  <r>
    <x v="8"/>
    <s v="GLORY CUIABA"/>
    <d v="2026-05-08T00:00:00"/>
    <x v="0"/>
    <n v="66"/>
    <x v="3"/>
    <x v="53"/>
    <x v="255"/>
  </r>
  <r>
    <x v="11"/>
    <s v="CL GUANGZHOU"/>
    <d v="2026-05-07T00:00:00"/>
    <x v="0"/>
    <n v="50"/>
    <x v="8"/>
    <x v="1"/>
    <x v="255"/>
  </r>
  <r>
    <x v="6"/>
    <s v="BELLIGHT"/>
    <d v="2026-05-10T00:00:00"/>
    <x v="0"/>
    <n v="50"/>
    <x v="20"/>
    <x v="56"/>
    <x v="255"/>
  </r>
  <r>
    <x v="5"/>
    <s v="CL FOSHAN"/>
    <d v="2026-05-13T00:00:00"/>
    <x v="0"/>
    <s v="RVT"/>
    <x v="1"/>
    <x v="0"/>
    <x v="255"/>
  </r>
  <r>
    <x v="12"/>
    <s v="IGUAZU"/>
    <d v="2026-05-10T00:00:00"/>
    <x v="0"/>
    <s v="RVT"/>
    <x v="1"/>
    <x v="0"/>
    <x v="256"/>
  </r>
  <r>
    <x v="9"/>
    <s v="GENCO LANGUEDOC"/>
    <d v="2026-05-13T00:00:00"/>
    <x v="0"/>
    <n v="50"/>
    <x v="8"/>
    <x v="1"/>
    <x v="256"/>
  </r>
  <r>
    <x v="3"/>
    <s v="BARISM BETTY"/>
    <d v="2026-05-13T00:00:00"/>
    <x v="0"/>
    <n v="58"/>
    <x v="46"/>
    <x v="1"/>
    <x v="257"/>
  </r>
  <r>
    <x v="5"/>
    <s v="UBC THESSALONIKI"/>
    <d v="2026-05-14T00:00:00"/>
    <x v="0"/>
    <n v="32"/>
    <x v="45"/>
    <x v="34"/>
    <x v="257"/>
  </r>
  <r>
    <x v="1"/>
    <s v="SIDER COLOMBIA (MI 175)"/>
    <d v="2026-05-16T00:00:00"/>
    <x v="0"/>
    <s v="RVT"/>
    <x v="1"/>
    <x v="0"/>
    <x v="258"/>
  </r>
  <r>
    <x v="5"/>
    <s v="INVINCIBLE"/>
    <d v="2026-05-15T00:00:00"/>
    <x v="0"/>
    <s v="RVT"/>
    <x v="1"/>
    <x v="0"/>
    <x v="258"/>
  </r>
  <r>
    <x v="9"/>
    <s v="LOWLANDS ANGEL"/>
    <d v="2026-05-13T00:00:00"/>
    <x v="0"/>
    <n v="50"/>
    <x v="18"/>
    <x v="10"/>
    <x v="258"/>
  </r>
  <r>
    <x v="11"/>
    <s v="NAVA SOCRATES"/>
    <d v="2026-05-08T00:00:00"/>
    <x v="0"/>
    <n v="31"/>
    <x v="8"/>
    <x v="29"/>
    <x v="258"/>
  </r>
  <r>
    <x v="8"/>
    <s v="BIWA ARROW"/>
    <d v="2026-05-15T00:00:00"/>
    <x v="0"/>
    <s v="RVT"/>
    <x v="1"/>
    <x v="0"/>
    <x v="258"/>
  </r>
  <r>
    <x v="11"/>
    <s v="CORAL QUEEN"/>
    <d v="2026-05-15T00:00:00"/>
    <x v="0"/>
    <n v="48"/>
    <x v="11"/>
    <x v="0"/>
    <x v="258"/>
  </r>
  <r>
    <x v="1"/>
    <s v="SOLIDARNOSC (MI 179)"/>
    <d v="2026-05-09T00:00:00"/>
    <x v="0"/>
    <n v="32"/>
    <x v="7"/>
    <x v="31"/>
    <x v="258"/>
  </r>
  <r>
    <x v="9"/>
    <s v="OSLO BULK 2"/>
    <d v="2026-05-01T00:00:00"/>
    <x v="0"/>
    <n v="7"/>
    <x v="6"/>
    <x v="52"/>
    <x v="258"/>
  </r>
  <r>
    <x v="3"/>
    <s v="NOOTKA ISLAND"/>
    <d v="2026-05-11T00:00:00"/>
    <x v="0"/>
    <n v="51"/>
    <x v="46"/>
    <x v="7"/>
    <x v="258"/>
  </r>
  <r>
    <x v="6"/>
    <s v="PORT NAGASAKI"/>
    <d v="2026-05-11T00:00:00"/>
    <x v="0"/>
    <n v="60"/>
    <x v="32"/>
    <x v="1"/>
    <x v="259"/>
  </r>
  <r>
    <x v="12"/>
    <s v="BUBBA BOOSH"/>
    <d v="2026-05-16T00:00:00"/>
    <x v="0"/>
    <n v="52"/>
    <x v="4"/>
    <x v="1"/>
    <x v="259"/>
  </r>
  <r>
    <x v="8"/>
    <s v="IRIS K"/>
    <d v="2026-05-15T00:00:00"/>
    <x v="0"/>
    <n v="34"/>
    <x v="0"/>
    <x v="10"/>
    <x v="259"/>
  </r>
  <r>
    <x v="9"/>
    <s v="ATLANTIC KAGURA"/>
    <d v="2026-05-13T00:00:00"/>
    <x v="0"/>
    <n v="31"/>
    <x v="86"/>
    <x v="49"/>
    <x v="260"/>
  </r>
  <r>
    <x v="7"/>
    <s v="CL KIBOU"/>
    <d v="2026-05-13T00:00:00"/>
    <x v="0"/>
    <n v="33"/>
    <x v="0"/>
    <x v="10"/>
    <x v="260"/>
  </r>
  <r>
    <x v="5"/>
    <s v="GLOBE VEGA"/>
    <d v="2026-05-17T00:00:00"/>
    <x v="0"/>
    <s v="RVT"/>
    <x v="1"/>
    <x v="0"/>
    <x v="261"/>
  </r>
  <r>
    <x v="3"/>
    <s v="CRIMSON GARNET"/>
    <d v="2026-05-11T00:00:00"/>
    <x v="0"/>
    <n v="30"/>
    <x v="11"/>
    <x v="1"/>
    <x v="261"/>
  </r>
  <r>
    <x v="11"/>
    <s v="NICHOLAS"/>
    <d v="2026-05-09T00:00:00"/>
    <x v="0"/>
    <n v="45"/>
    <x v="11"/>
    <x v="10"/>
    <x v="261"/>
  </r>
  <r>
    <x v="9"/>
    <s v="DENSA SEA LION"/>
    <d v="2026-05-17T00:00:00"/>
    <x v="0"/>
    <n v="31"/>
    <x v="36"/>
    <x v="10"/>
    <x v="261"/>
  </r>
  <r>
    <x v="6"/>
    <s v="EPOS"/>
    <d v="2026-05-13T00:00:00"/>
    <x v="0"/>
    <n v="53"/>
    <x v="3"/>
    <x v="17"/>
    <x v="262"/>
  </r>
  <r>
    <x v="0"/>
    <s v="BERGE RYSY"/>
    <d v="2026-05-17T00:00:00"/>
    <x v="0"/>
    <n v="58"/>
    <x v="0"/>
    <x v="0"/>
    <x v="262"/>
  </r>
  <r>
    <x v="4"/>
    <s v="GENCO COLUMBIA"/>
    <d v="2026-05-19T00:00:00"/>
    <x v="0"/>
    <s v="RVT"/>
    <x v="1"/>
    <x v="0"/>
    <x v="263"/>
  </r>
  <r>
    <x v="0"/>
    <s v="PM HAYABUSA"/>
    <d v="2016-05-15T00:00:00"/>
    <x v="0"/>
    <s v="RVT"/>
    <x v="1"/>
    <x v="0"/>
    <x v="264"/>
  </r>
  <r>
    <x v="8"/>
    <s v="ULTRA LEOPARD"/>
    <d v="2026-05-15T00:00:00"/>
    <x v="0"/>
    <n v="66"/>
    <x v="3"/>
    <x v="53"/>
    <x v="265"/>
  </r>
  <r>
    <x v="9"/>
    <s v="NORD SOUND"/>
    <d v="2026-05-13T00:00:00"/>
    <x v="0"/>
    <n v="50"/>
    <x v="8"/>
    <x v="1"/>
    <x v="265"/>
  </r>
  <r>
    <x v="3"/>
    <s v="TCZEW"/>
    <d v="2026-05-19T00:00:00"/>
    <x v="0"/>
    <n v="27"/>
    <x v="38"/>
    <x v="19"/>
    <x v="265"/>
  </r>
  <r>
    <x v="0"/>
    <s v="PAC SHAULA"/>
    <d v="2026-05-18T00:00:00"/>
    <x v="0"/>
    <n v="25"/>
    <x v="3"/>
    <x v="5"/>
    <x v="265"/>
  </r>
  <r>
    <x v="6"/>
    <s v="STAR GREENWICH"/>
    <d v="2026-05-15T00:00:00"/>
    <x v="0"/>
    <n v="43"/>
    <x v="45"/>
    <x v="14"/>
    <x v="265"/>
  </r>
  <r>
    <x v="5"/>
    <s v="SEACON ATLANTA"/>
    <d v="2026-05-20T00:00:00"/>
    <x v="0"/>
    <n v="35"/>
    <x v="8"/>
    <x v="39"/>
    <x v="266"/>
  </r>
  <r>
    <x v="1"/>
    <s v="ACROPOLIS (MI 180)"/>
    <d v="2026-05-17T00:00:00"/>
    <x v="0"/>
    <n v="30"/>
    <x v="26"/>
    <x v="1"/>
    <x v="266"/>
  </r>
  <r>
    <x v="1"/>
    <s v="UBC TACOMA (MI 179)"/>
    <d v="2026-05-21T00:00:00"/>
    <x v="0"/>
    <n v="33"/>
    <x v="46"/>
    <x v="15"/>
    <x v="266"/>
  </r>
  <r>
    <x v="0"/>
    <s v="GLOBAL MIRAI"/>
    <d v="2026-05-06T00:00:00"/>
    <x v="0"/>
    <s v="RVT"/>
    <x v="1"/>
    <x v="0"/>
    <x v="266"/>
  </r>
  <r>
    <x v="12"/>
    <s v="FUTURE"/>
    <d v="2026-05-19T00:00:00"/>
    <x v="0"/>
    <s v="RVT"/>
    <x v="1"/>
    <x v="0"/>
    <x v="266"/>
  </r>
  <r>
    <x v="11"/>
    <s v="PUNTA DEL CHILENO"/>
    <d v="2026-05-14T00:00:00"/>
    <x v="0"/>
    <n v="67"/>
    <x v="0"/>
    <x v="33"/>
    <x v="266"/>
  </r>
  <r>
    <x v="7"/>
    <s v="OSLO BULK 12"/>
    <d v="2026-05-20T00:00:00"/>
    <x v="0"/>
    <s v="RVT"/>
    <x v="1"/>
    <x v="0"/>
    <x v="266"/>
  </r>
  <r>
    <x v="3"/>
    <s v="AGIA DOXA"/>
    <d v="2026-05-20T00:00:00"/>
    <x v="0"/>
    <n v="30"/>
    <x v="17"/>
    <x v="9"/>
    <x v="266"/>
  </r>
  <r>
    <x v="8"/>
    <s v="UNITY DISCOVERY"/>
    <d v="2026-05-18T00:00:00"/>
    <x v="0"/>
    <s v="RVT"/>
    <x v="1"/>
    <x v="0"/>
    <x v="267"/>
  </r>
  <r>
    <x v="0"/>
    <s v="AQUARIUS"/>
    <d v="2026-05-20T00:00:00"/>
    <x v="0"/>
    <n v="54"/>
    <x v="0"/>
    <x v="0"/>
    <x v="267"/>
  </r>
  <r>
    <x v="5"/>
    <s v="UBC SALERNO"/>
    <d v="2026-05-20T00:00:00"/>
    <x v="0"/>
    <s v="RVT"/>
    <x v="1"/>
    <x v="0"/>
    <x v="267"/>
  </r>
  <r>
    <x v="9"/>
    <s v="ONE ENERGY"/>
    <d v="2026-05-12T00:00:00"/>
    <x v="0"/>
    <n v="66"/>
    <x v="55"/>
    <x v="18"/>
    <x v="268"/>
  </r>
  <r>
    <x v="6"/>
    <s v="BTG DENALI"/>
    <d v="2026-05-18T00:00:00"/>
    <x v="0"/>
    <n v="66"/>
    <x v="3"/>
    <x v="0"/>
    <x v="268"/>
  </r>
  <r>
    <x v="4"/>
    <s v="AQUAVITA WEALTH"/>
    <d v="2026-05-23T00:00:00"/>
    <x v="0"/>
    <n v="58"/>
    <x v="3"/>
    <x v="17"/>
    <x v="268"/>
  </r>
  <r>
    <x v="1"/>
    <s v="ABYSSINIAN (MI 175)"/>
    <d v="2026-05-24T00:00:00"/>
    <x v="0"/>
    <n v="31"/>
    <x v="19"/>
    <x v="43"/>
    <x v="268"/>
  </r>
  <r>
    <x v="7"/>
    <s v="SUMATRA"/>
    <m/>
    <x v="3"/>
    <s v="RVT"/>
    <x v="1"/>
    <x v="0"/>
    <x v="269"/>
  </r>
  <r>
    <x v="5"/>
    <s v="JOSCO SHENGZHOU"/>
    <d v="2026-05-26T00:00:00"/>
    <x v="4"/>
    <n v="56"/>
    <x v="0"/>
    <x v="0"/>
    <x v="269"/>
  </r>
  <r>
    <x v="11"/>
    <s v="SARAH H"/>
    <d v="2026-05-17T00:00:00"/>
    <x v="4"/>
    <s v="RVT"/>
    <x v="1"/>
    <x v="0"/>
    <x v="269"/>
  </r>
  <r>
    <x v="11"/>
    <s v="TAHO FANTASY"/>
    <d v="2026-05-18T00:00:00"/>
    <x v="4"/>
    <n v="51"/>
    <x v="4"/>
    <x v="3"/>
    <x v="269"/>
  </r>
  <r>
    <x v="11"/>
    <s v="PROPEL PROSPERITY"/>
    <d v="2026-05-26T00:00:00"/>
    <x v="5"/>
    <n v="30"/>
    <x v="0"/>
    <x v="19"/>
    <x v="269"/>
  </r>
  <r>
    <x v="11"/>
    <s v="KARLINO"/>
    <d v="2026-05-29T00:00:00"/>
    <x v="5"/>
    <n v="35"/>
    <x v="0"/>
    <x v="9"/>
    <x v="269"/>
  </r>
  <r>
    <x v="11"/>
    <s v="SEATTLE HARMONY"/>
    <m/>
    <x v="6"/>
    <n v="30"/>
    <x v="0"/>
    <x v="0"/>
    <x v="269"/>
  </r>
  <r>
    <x v="11"/>
    <s v="GH HARVEST"/>
    <m/>
    <x v="7"/>
    <n v="45"/>
    <x v="11"/>
    <x v="0"/>
    <x v="269"/>
  </r>
  <r>
    <x v="11"/>
    <s v="ANNECY"/>
    <m/>
    <x v="8"/>
    <n v="35"/>
    <x v="0"/>
    <x v="15"/>
    <x v="269"/>
  </r>
  <r>
    <x v="10"/>
    <s v="DIAMOND QUEEN"/>
    <d v="2026-05-13T00:00:00"/>
    <x v="4"/>
    <n v="42"/>
    <x v="87"/>
    <x v="2"/>
    <x v="269"/>
  </r>
  <r>
    <x v="10"/>
    <s v="EFE MERSIN"/>
    <d v="2026-03-08T00:00:00"/>
    <x v="5"/>
    <n v="40"/>
    <x v="23"/>
    <x v="23"/>
    <x v="269"/>
  </r>
  <r>
    <x v="10"/>
    <s v="PANOREA"/>
    <m/>
    <x v="9"/>
    <n v="56"/>
    <x v="29"/>
    <x v="21"/>
    <x v="269"/>
  </r>
  <r>
    <x v="9"/>
    <s v="SSI PRUDENT"/>
    <d v="2026-05-24T00:00:00"/>
    <x v="4"/>
    <n v="65"/>
    <x v="0"/>
    <x v="13"/>
    <x v="269"/>
  </r>
  <r>
    <x v="9"/>
    <s v="GH PRIDE"/>
    <d v="2026-05-04T00:00:00"/>
    <x v="5"/>
    <n v="55"/>
    <x v="11"/>
    <x v="16"/>
    <x v="269"/>
  </r>
  <r>
    <x v="9"/>
    <s v="ATLANTIS UNITY"/>
    <d v="2026-05-18T00:00:00"/>
    <x v="5"/>
    <n v="30"/>
    <x v="17"/>
    <x v="39"/>
    <x v="269"/>
  </r>
  <r>
    <x v="9"/>
    <s v="FREJA BULKER"/>
    <d v="2026-05-22T00:00:00"/>
    <x v="5"/>
    <n v="34"/>
    <x v="8"/>
    <x v="29"/>
    <x v="269"/>
  </r>
  <r>
    <x v="9"/>
    <s v="EUROPA BAY"/>
    <d v="2026-05-23T00:00:00"/>
    <x v="5"/>
    <n v="37"/>
    <x v="4"/>
    <x v="10"/>
    <x v="269"/>
  </r>
  <r>
    <x v="9"/>
    <s v="FEDERAL OSAKA"/>
    <d v="2026-05-26T00:00:00"/>
    <x v="5"/>
    <n v="60"/>
    <x v="0"/>
    <x v="13"/>
    <x v="269"/>
  </r>
  <r>
    <x v="9"/>
    <s v="AFRICAN JUNIPER"/>
    <m/>
    <x v="10"/>
    <n v="17"/>
    <x v="6"/>
    <x v="68"/>
    <x v="269"/>
  </r>
  <r>
    <x v="9"/>
    <s v="SAPIENTZA"/>
    <m/>
    <x v="11"/>
    <n v="65"/>
    <x v="0"/>
    <x v="62"/>
    <x v="269"/>
  </r>
  <r>
    <x v="9"/>
    <s v="AMAPOLA"/>
    <m/>
    <x v="11"/>
    <n v="32"/>
    <x v="17"/>
    <x v="9"/>
    <x v="269"/>
  </r>
  <r>
    <x v="9"/>
    <s v="ISABELA ISLAND"/>
    <m/>
    <x v="11"/>
    <n v="30"/>
    <x v="88"/>
    <x v="20"/>
    <x v="269"/>
  </r>
  <r>
    <x v="9"/>
    <s v="MANTA HATICE"/>
    <m/>
    <x v="11"/>
    <n v="26"/>
    <x v="12"/>
    <x v="31"/>
    <x v="269"/>
  </r>
  <r>
    <x v="9"/>
    <s v="LOWLANDS PATRASCH"/>
    <m/>
    <x v="12"/>
    <n v="50"/>
    <x v="11"/>
    <x v="10"/>
    <x v="269"/>
  </r>
  <r>
    <x v="9"/>
    <s v="HARILAOS JUNIOR"/>
    <m/>
    <x v="13"/>
    <n v="61"/>
    <x v="0"/>
    <x v="13"/>
    <x v="269"/>
  </r>
  <r>
    <x v="9"/>
    <s v="ULTRA CRIMSON"/>
    <m/>
    <x v="13"/>
    <n v="52"/>
    <x v="4"/>
    <x v="3"/>
    <x v="269"/>
  </r>
  <r>
    <x v="9"/>
    <s v="LINA AKSOY"/>
    <m/>
    <x v="13"/>
    <n v="47"/>
    <x v="4"/>
    <x v="11"/>
    <x v="269"/>
  </r>
  <r>
    <x v="9"/>
    <s v="YASA CANARY"/>
    <m/>
    <x v="14"/>
    <n v="55"/>
    <x v="0"/>
    <x v="31"/>
    <x v="269"/>
  </r>
  <r>
    <x v="6"/>
    <s v="UNITY MOON"/>
    <d v="2026-05-18T00:00:00"/>
    <x v="4"/>
    <n v="32"/>
    <x v="8"/>
    <x v="20"/>
    <x v="269"/>
  </r>
  <r>
    <x v="6"/>
    <s v="UBC TAMPA"/>
    <d v="2026-05-22T00:00:00"/>
    <x v="5"/>
    <n v="32"/>
    <x v="8"/>
    <x v="15"/>
    <x v="269"/>
  </r>
  <r>
    <x v="6"/>
    <s v="FEDERAL COLUMBIA"/>
    <d v="2026-05-27T00:00:00"/>
    <x v="5"/>
    <n v="31"/>
    <x v="45"/>
    <x v="11"/>
    <x v="269"/>
  </r>
  <r>
    <x v="6"/>
    <s v="UBC HALIFAX"/>
    <d v="2026-05-28T00:00:00"/>
    <x v="5"/>
    <n v="37"/>
    <x v="45"/>
    <x v="14"/>
    <x v="269"/>
  </r>
  <r>
    <x v="6"/>
    <s v="WHITBY"/>
    <m/>
    <x v="11"/>
    <n v="30"/>
    <x v="8"/>
    <x v="29"/>
    <x v="269"/>
  </r>
  <r>
    <x v="6"/>
    <s v="CORAL QUEEN"/>
    <m/>
    <x v="15"/>
    <n v="50"/>
    <x v="8"/>
    <x v="1"/>
    <x v="269"/>
  </r>
  <r>
    <x v="6"/>
    <s v="SIDER MADEIRA"/>
    <m/>
    <x v="16"/>
    <n v="55"/>
    <x v="3"/>
    <x v="17"/>
    <x v="269"/>
  </r>
  <r>
    <x v="6"/>
    <s v="KIWI ARROW"/>
    <m/>
    <x v="8"/>
    <n v="50"/>
    <x v="8"/>
    <x v="39"/>
    <x v="269"/>
  </r>
  <r>
    <x v="6"/>
    <s v="SOPOT"/>
    <m/>
    <x v="17"/>
    <s v="RVT"/>
    <x v="1"/>
    <x v="0"/>
    <x v="269"/>
  </r>
  <r>
    <x v="6"/>
    <s v="BERGE SNOWDON"/>
    <m/>
    <x v="18"/>
    <n v="32"/>
    <x v="8"/>
    <x v="20"/>
    <x v="269"/>
  </r>
  <r>
    <x v="3"/>
    <s v="EVA GLOBAL"/>
    <d v="2026-05-23T00:00:00"/>
    <x v="4"/>
    <n v="35"/>
    <x v="89"/>
    <x v="51"/>
    <x v="269"/>
  </r>
  <r>
    <x v="8"/>
    <s v="INDIGO GARLAND"/>
    <d v="2026-05-25T00:00:00"/>
    <x v="4"/>
    <n v="45"/>
    <x v="0"/>
    <x v="10"/>
    <x v="269"/>
  </r>
  <r>
    <x v="4"/>
    <s v="CL YANGJIANG"/>
    <d v="2026-05-13T00:00:00"/>
    <x v="4"/>
    <n v="50"/>
    <x v="8"/>
    <x v="1"/>
    <x v="269"/>
  </r>
  <r>
    <x v="4"/>
    <s v="CD MANZANILLO"/>
    <d v="2026-05-23T00:00:00"/>
    <x v="4"/>
    <n v="51"/>
    <x v="8"/>
    <x v="0"/>
    <x v="269"/>
  </r>
  <r>
    <x v="4"/>
    <s v="LOWLANDS BLOSSOM"/>
    <d v="2026-05-24T00:00:00"/>
    <x v="5"/>
    <n v="55"/>
    <x v="8"/>
    <x v="0"/>
    <x v="269"/>
  </r>
  <r>
    <x v="4"/>
    <s v="KP ALBATROSS"/>
    <m/>
    <x v="7"/>
    <n v="50"/>
    <x v="0"/>
    <x v="1"/>
    <x v="269"/>
  </r>
  <r>
    <x v="4"/>
    <s v="TAN BINH 299"/>
    <m/>
    <x v="7"/>
    <n v="32"/>
    <x v="0"/>
    <x v="29"/>
    <x v="269"/>
  </r>
  <r>
    <x v="13"/>
    <s v="PORT ORIENT"/>
    <m/>
    <x v="19"/>
    <n v="65"/>
    <x v="0"/>
    <x v="0"/>
    <x v="269"/>
  </r>
  <r>
    <x v="0"/>
    <s v="HSL MEXICO"/>
    <d v="2026-05-25T00:00:00"/>
    <x v="4"/>
    <s v="RVT"/>
    <x v="1"/>
    <x v="0"/>
    <x v="269"/>
  </r>
  <r>
    <x v="0"/>
    <s v="JADE WEALTH"/>
    <d v="2026-05-18T00:00:00"/>
    <x v="20"/>
    <s v="RVT"/>
    <x v="1"/>
    <x v="0"/>
    <x v="269"/>
  </r>
  <r>
    <x v="0"/>
    <s v="WL PALEKH"/>
    <m/>
    <x v="10"/>
    <n v="33"/>
    <x v="0"/>
    <x v="18"/>
    <x v="269"/>
  </r>
  <r>
    <x v="0"/>
    <s v="PAC ALNATH"/>
    <m/>
    <x v="10"/>
    <n v="25"/>
    <x v="3"/>
    <x v="5"/>
    <x v="269"/>
  </r>
  <r>
    <x v="0"/>
    <s v="S-BREEZE"/>
    <m/>
    <x v="21"/>
    <n v="51"/>
    <x v="0"/>
    <x v="0"/>
    <x v="269"/>
  </r>
  <r>
    <x v="0"/>
    <s v="PAC CANOPUS"/>
    <m/>
    <x v="22"/>
    <n v="25"/>
    <x v="3"/>
    <x v="5"/>
    <x v="269"/>
  </r>
  <r>
    <x v="1"/>
    <s v="BALSA 85 (MI 180)"/>
    <d v="2026-05-21T00:00:00"/>
    <x v="4"/>
    <s v="RVT"/>
    <x v="1"/>
    <x v="0"/>
    <x v="269"/>
  </r>
  <r>
    <x v="1"/>
    <s v="MDS ARIADNE (MI 179)"/>
    <d v="2026-05-21T00:00:00"/>
    <x v="4"/>
    <n v="30"/>
    <x v="8"/>
    <x v="20"/>
    <x v="269"/>
  </r>
  <r>
    <x v="1"/>
    <s v="FRANBO ACE (MI 179)"/>
    <m/>
    <x v="7"/>
    <s v="RVT"/>
    <x v="18"/>
    <x v="39"/>
    <x v="269"/>
  </r>
  <r>
    <x v="1"/>
    <s v="LA TONDA (MI 175)"/>
    <m/>
    <x v="15"/>
    <n v="45"/>
    <x v="90"/>
    <x v="1"/>
    <x v="269"/>
  </r>
  <r>
    <x v="1"/>
    <s v="MDS ARTEMIS (MI 175)"/>
    <m/>
    <x v="15"/>
    <n v="29"/>
    <x v="58"/>
    <x v="2"/>
    <x v="269"/>
  </r>
  <r>
    <x v="1"/>
    <s v="21 HONOR (MI 175)"/>
    <m/>
    <x v="23"/>
    <n v="30"/>
    <x v="51"/>
    <x v="9"/>
    <x v="269"/>
  </r>
  <r>
    <x v="1"/>
    <s v="BBC MARS (MI 180)"/>
    <m/>
    <x v="9"/>
    <n v="30"/>
    <x v="7"/>
    <x v="43"/>
    <x v="269"/>
  </r>
  <r>
    <x v="1"/>
    <s v="NORTHERN VENTURE (MI 179)"/>
    <m/>
    <x v="24"/>
    <n v="51"/>
    <x v="19"/>
    <x v="27"/>
    <x v="269"/>
  </r>
  <r>
    <x v="1"/>
    <s v="LOWLANDS ENGEL (MI 175)"/>
    <m/>
    <x v="25"/>
    <n v="30"/>
    <x v="2"/>
    <x v="0"/>
    <x v="269"/>
  </r>
  <r>
    <x v="12"/>
    <s v="MOONBEAM"/>
    <d v="2026-05-21T00:00:00"/>
    <x v="4"/>
    <s v="RVT"/>
    <x v="1"/>
    <x v="0"/>
    <x v="269"/>
  </r>
  <r>
    <x v="12"/>
    <s v="SEAHORSE"/>
    <d v="2026-05-22T00:00:00"/>
    <x v="5"/>
    <n v="32"/>
    <x v="6"/>
    <x v="15"/>
    <x v="269"/>
  </r>
  <r>
    <x v="13"/>
    <m/>
    <m/>
    <x v="26"/>
    <m/>
    <x v="91"/>
    <x v="69"/>
    <x v="2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1CC12-DB0E-47C8-A5F6-F8854E44D2AD}" name="PivotTable23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4:U79" firstHeaderRow="1" firstDataRow="2" firstDataCol="1"/>
  <pivotFields count="11">
    <pivotField axis="axisRow" showAll="0">
      <items count="16">
        <item x="9"/>
        <item x="3"/>
        <item m="1" x="14"/>
        <item x="8"/>
        <item x="10"/>
        <item x="6"/>
        <item x="4"/>
        <item x="11"/>
        <item x="5"/>
        <item x="1"/>
        <item x="2"/>
        <item x="12"/>
        <item x="7"/>
        <item x="0"/>
        <item h="1"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69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14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 t="grand">
      <x/>
    </i>
  </colItems>
  <dataFields count="1">
    <dataField name="Sum of 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BF060-730D-4B70-AD12-26A3E1449802}" name="PivotTable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5:K92" firstHeaderRow="1" firstDataRow="1" firstDataCol="1" rowPageCount="1" colPageCount="1"/>
  <pivotFields count="11">
    <pivotField showAll="0"/>
    <pivotField showAll="0"/>
    <pivotField showAll="0"/>
    <pivotField axis="axisPage" multipleItemSelectionAllowed="1" showAll="0">
      <items count="71">
        <item h="1" x="0"/>
        <item h="1" x="1"/>
        <item h="1" m="1" x="42"/>
        <item h="1" x="26"/>
        <item m="1" x="69"/>
        <item x="2"/>
        <item x="4"/>
        <item x="5"/>
        <item m="1" x="57"/>
        <item m="1" x="58"/>
        <item m="1" x="59"/>
        <item m="1" x="45"/>
        <item m="1" x="60"/>
        <item m="1" x="61"/>
        <item m="1" x="62"/>
        <item m="1" x="46"/>
        <item m="1" x="63"/>
        <item m="1" x="64"/>
        <item m="1" x="48"/>
        <item m="1" x="65"/>
        <item m="1" x="66"/>
        <item m="1" x="67"/>
        <item m="1" x="52"/>
        <item m="1" x="68"/>
        <item h="1" m="1" x="43"/>
        <item h="1" m="1" x="44"/>
        <item h="1" m="1" x="47"/>
        <item h="1" m="1" x="49"/>
        <item h="1" m="1" x="50"/>
        <item h="1" m="1" x="51"/>
        <item h="1" x="10"/>
        <item h="1" m="1" x="53"/>
        <item h="1" m="1" x="54"/>
        <item h="1" m="1" x="55"/>
        <item h="1" m="1" x="5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x="3"/>
        <item h="1" x="6"/>
        <item h="1" x="7"/>
        <item h="1" x="8"/>
        <item h="1" x="9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dataField="1" showAll="0"/>
    <pivotField axis="axisRow" multipleItemSelectionAllowed="1" showAll="0">
      <items count="94">
        <item h="1" x="58"/>
        <item h="1" x="41"/>
        <item h="1" x="10"/>
        <item h="1" x="42"/>
        <item h="1" x="49"/>
        <item h="1" x="26"/>
        <item h="1" x="66"/>
        <item h="1" x="21"/>
        <item h="1" x="13"/>
        <item h="1" x="38"/>
        <item h="1" x="29"/>
        <item h="1" x="68"/>
        <item h="1" x="71"/>
        <item h="1" x="16"/>
        <item h="1" x="52"/>
        <item h="1" x="64"/>
        <item x="0"/>
        <item h="1" x="62"/>
        <item h="1" x="44"/>
        <item h="1" x="55"/>
        <item h="1" x="48"/>
        <item h="1" x="35"/>
        <item h="1" x="69"/>
        <item h="1" x="12"/>
        <item h="1" x="72"/>
        <item h="1" x="5"/>
        <item h="1" x="45"/>
        <item h="1" x="34"/>
        <item h="1" x="65"/>
        <item h="1" x="9"/>
        <item h="1" x="36"/>
        <item h="1" x="39"/>
        <item h="1" x="30"/>
        <item h="1" x="22"/>
        <item h="1" x="53"/>
        <item h="1" x="28"/>
        <item h="1" x="25"/>
        <item h="1" x="57"/>
        <item h="1" x="18"/>
        <item h="1" x="47"/>
        <item h="1" x="63"/>
        <item h="1" x="51"/>
        <item h="1" x="8"/>
        <item h="1" x="40"/>
        <item h="1" x="17"/>
        <item h="1" x="46"/>
        <item h="1" x="32"/>
        <item h="1" x="67"/>
        <item h="1" x="37"/>
        <item h="1" x="11"/>
        <item h="1" x="60"/>
        <item h="1" x="4"/>
        <item h="1" x="43"/>
        <item h="1" x="33"/>
        <item h="1" x="2"/>
        <item h="1" x="54"/>
        <item h="1" x="15"/>
        <item h="1" x="7"/>
        <item h="1" x="56"/>
        <item h="1" x="74"/>
        <item h="1" x="27"/>
        <item h="1" x="70"/>
        <item h="1" x="23"/>
        <item h="1" x="24"/>
        <item h="1" x="59"/>
        <item h="1" x="1"/>
        <item x="19"/>
        <item x="20"/>
        <item h="1" x="31"/>
        <item h="1" x="14"/>
        <item x="50"/>
        <item h="1" x="73"/>
        <item h="1" x="6"/>
        <item h="1" x="3"/>
        <item h="1" x="61"/>
        <item h="1" x="91"/>
        <item h="1" x="75"/>
        <item h="1" x="76"/>
        <item h="1" x="77"/>
        <item h="1" x="78"/>
        <item h="1" x="80"/>
        <item h="1" x="81"/>
        <item h="1" x="79"/>
        <item h="1" x="82"/>
        <item h="1" m="1" x="92"/>
        <item h="1" x="83"/>
        <item h="1" x="85"/>
        <item h="1" x="84"/>
        <item h="1" x="86"/>
        <item h="1" x="87"/>
        <item h="1" x="88"/>
        <item h="1" x="89"/>
        <item h="1" x="90"/>
        <item t="default"/>
      </items>
    </pivotField>
    <pivotField axis="axisRow" showAll="0">
      <items count="72">
        <item x="12"/>
        <item x="30"/>
        <item x="48"/>
        <item x="54"/>
        <item x="55"/>
        <item x="24"/>
        <item x="53"/>
        <item x="1"/>
        <item x="16"/>
        <item x="7"/>
        <item x="26"/>
        <item x="59"/>
        <item x="11"/>
        <item x="46"/>
        <item x="44"/>
        <item x="34"/>
        <item x="61"/>
        <item x="51"/>
        <item x="29"/>
        <item x="57"/>
        <item x="43"/>
        <item x="17"/>
        <item x="39"/>
        <item x="65"/>
        <item x="49"/>
        <item x="38"/>
        <item x="22"/>
        <item x="36"/>
        <item x="9"/>
        <item x="6"/>
        <item x="52"/>
        <item x="20"/>
        <item x="5"/>
        <item x="23"/>
        <item x="19"/>
        <item x="50"/>
        <item x="21"/>
        <item x="27"/>
        <item x="8"/>
        <item x="3"/>
        <item x="10"/>
        <item x="31"/>
        <item x="62"/>
        <item x="47"/>
        <item x="37"/>
        <item x="28"/>
        <item x="14"/>
        <item x="64"/>
        <item x="63"/>
        <item x="33"/>
        <item x="35"/>
        <item x="0"/>
        <item x="32"/>
        <item x="58"/>
        <item x="56"/>
        <item x="13"/>
        <item x="41"/>
        <item x="60"/>
        <item x="25"/>
        <item x="40"/>
        <item x="45"/>
        <item x="4"/>
        <item x="2"/>
        <item x="18"/>
        <item x="15"/>
        <item x="42"/>
        <item x="69"/>
        <item x="66"/>
        <item x="67"/>
        <item m="1" x="70"/>
        <item x="68"/>
        <item t="default"/>
      </items>
    </pivotField>
    <pivotField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26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5"/>
    <field x="6"/>
  </rowFields>
  <rowItems count="7">
    <i>
      <x v="16"/>
    </i>
    <i r="1">
      <x v="28"/>
    </i>
    <i r="1">
      <x v="34"/>
    </i>
    <i r="1">
      <x v="40"/>
    </i>
    <i r="1">
      <x v="51"/>
    </i>
    <i r="1">
      <x v="55"/>
    </i>
    <i t="grand">
      <x/>
    </i>
  </rowItems>
  <colItems count="1">
    <i/>
  </colItems>
  <pageFields count="1">
    <pageField fld="3" hier="-1"/>
  </pageFields>
  <dataFields count="1">
    <dataField name="Sum of MT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3010B-80BF-40EB-8487-240428F79064}" name="PivotTable22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6:L29" firstHeaderRow="1" firstDataRow="2" firstDataCol="1" rowPageCount="2" colPageCount="1"/>
  <pivotFields count="11">
    <pivotField showAll="0"/>
    <pivotField showAll="0"/>
    <pivotField showAll="0"/>
    <pivotField axis="axisPage" multipleItemSelectionAllowed="1" showAll="0">
      <items count="71">
        <item m="1" x="69"/>
        <item h="1" m="1" x="57"/>
        <item h="1" m="1" x="60"/>
        <item h="1" m="1" x="58"/>
        <item h="1" m="1" x="62"/>
        <item h="1" m="1" x="63"/>
        <item h="1" m="1" x="64"/>
        <item h="1" m="1" x="59"/>
        <item h="1" m="1" x="46"/>
        <item h="1" m="1" x="48"/>
        <item h="1" m="1" x="68"/>
        <item h="1" m="1" x="52"/>
        <item x="5"/>
        <item h="1" m="1" x="65"/>
        <item h="1" m="1" x="66"/>
        <item h="1" m="1" x="61"/>
        <item h="1" m="1" x="67"/>
        <item h="1" m="1" x="45"/>
        <item x="4"/>
        <item x="2"/>
        <item h="1" x="0"/>
        <item h="1" x="1"/>
        <item m="1" x="42"/>
        <item x="26"/>
        <item h="1" m="1" x="43"/>
        <item h="1" m="1" x="44"/>
        <item h="1" m="1" x="47"/>
        <item h="1" m="1" x="49"/>
        <item h="1" m="1" x="50"/>
        <item h="1" m="1" x="51"/>
        <item x="10"/>
        <item h="1" m="1" x="53"/>
        <item h="1" m="1" x="54"/>
        <item h="1" m="1" x="55"/>
        <item h="1" m="1" x="5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h="1" x="3"/>
        <item h="1" x="6"/>
        <item h="1" x="7"/>
        <item h="1" x="8"/>
        <item h="1" x="9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dataField="1" showAll="0"/>
    <pivotField axis="axisPage" multipleItemSelectionAllowed="1" showAll="0">
      <items count="94">
        <item h="1" x="58"/>
        <item h="1" x="41"/>
        <item h="1" x="10"/>
        <item h="1" x="42"/>
        <item h="1" x="49"/>
        <item h="1" x="26"/>
        <item h="1" x="66"/>
        <item h="1" x="21"/>
        <item h="1" x="13"/>
        <item h="1" x="38"/>
        <item h="1" x="29"/>
        <item h="1" x="68"/>
        <item h="1" x="71"/>
        <item h="1" x="16"/>
        <item h="1" x="52"/>
        <item h="1" x="64"/>
        <item h="1" x="0"/>
        <item h="1" x="62"/>
        <item h="1" x="44"/>
        <item h="1" x="55"/>
        <item h="1" x="48"/>
        <item h="1" x="35"/>
        <item h="1" x="69"/>
        <item h="1" x="12"/>
        <item h="1" x="5"/>
        <item h="1" x="45"/>
        <item h="1" x="34"/>
        <item h="1" x="65"/>
        <item h="1" x="9"/>
        <item h="1" x="36"/>
        <item h="1" x="39"/>
        <item h="1" x="30"/>
        <item h="1" x="22"/>
        <item h="1" x="53"/>
        <item h="1" x="28"/>
        <item h="1" x="25"/>
        <item h="1" x="57"/>
        <item h="1" x="18"/>
        <item h="1" x="47"/>
        <item h="1" x="63"/>
        <item h="1" x="51"/>
        <item h="1" x="8"/>
        <item h="1" x="40"/>
        <item h="1" x="17"/>
        <item h="1" x="46"/>
        <item h="1" x="32"/>
        <item h="1" x="67"/>
        <item h="1" x="37"/>
        <item h="1" x="11"/>
        <item h="1" x="60"/>
        <item h="1" x="4"/>
        <item h="1" x="43"/>
        <item h="1" x="33"/>
        <item h="1" x="2"/>
        <item h="1" x="54"/>
        <item h="1" x="15"/>
        <item h="1" x="7"/>
        <item h="1" x="56"/>
        <item h="1" x="27"/>
        <item h="1" x="70"/>
        <item h="1" x="23"/>
        <item h="1" x="24"/>
        <item h="1" x="59"/>
        <item h="1" x="1"/>
        <item h="1" x="19"/>
        <item h="1" x="20"/>
        <item h="1" x="31"/>
        <item h="1" x="14"/>
        <item h="1" x="50"/>
        <item h="1" x="6"/>
        <item x="3"/>
        <item h="1" x="61"/>
        <item h="1" x="91"/>
        <item h="1" x="72"/>
        <item h="1" x="73"/>
        <item h="1" x="74"/>
        <item h="1" x="75"/>
        <item h="1" x="76"/>
        <item h="1" x="77"/>
        <item h="1" x="78"/>
        <item h="1" x="80"/>
        <item h="1" x="81"/>
        <item h="1" x="79"/>
        <item h="1" x="82"/>
        <item h="1" m="1" x="92"/>
        <item h="1" x="83"/>
        <item h="1" x="85"/>
        <item h="1" x="84"/>
        <item h="1" x="86"/>
        <item h="1" x="87"/>
        <item h="1" x="88"/>
        <item h="1" x="89"/>
        <item h="1" x="90"/>
        <item t="default"/>
      </items>
    </pivotField>
    <pivotField axis="axisRow" showAll="0">
      <items count="72">
        <item x="12"/>
        <item x="30"/>
        <item x="48"/>
        <item h="1" x="54"/>
        <item h="1" x="55"/>
        <item h="1" x="24"/>
        <item x="53"/>
        <item x="1"/>
        <item h="1" x="16"/>
        <item x="7"/>
        <item h="1" x="26"/>
        <item h="1" x="59"/>
        <item h="1" x="11"/>
        <item x="46"/>
        <item h="1" x="44"/>
        <item x="34"/>
        <item h="1" x="61"/>
        <item x="51"/>
        <item x="29"/>
        <item h="1" x="57"/>
        <item x="43"/>
        <item x="17"/>
        <item x="39"/>
        <item h="1" x="49"/>
        <item x="38"/>
        <item x="22"/>
        <item h="1" x="36"/>
        <item x="9"/>
        <item h="1" x="6"/>
        <item h="1" x="52"/>
        <item x="20"/>
        <item x="5"/>
        <item x="23"/>
        <item x="19"/>
        <item h="1" x="50"/>
        <item x="21"/>
        <item x="27"/>
        <item x="8"/>
        <item x="3"/>
        <item x="10"/>
        <item x="31"/>
        <item x="62"/>
        <item h="1" x="47"/>
        <item x="37"/>
        <item x="28"/>
        <item x="14"/>
        <item h="1" x="64"/>
        <item h="1" x="63"/>
        <item x="33"/>
        <item h="1" x="35"/>
        <item h="1" x="0"/>
        <item x="32"/>
        <item x="58"/>
        <item h="1" x="56"/>
        <item x="13"/>
        <item x="41"/>
        <item h="1" x="60"/>
        <item h="1" x="25"/>
        <item h="1" x="40"/>
        <item h="1" x="45"/>
        <item h="1" x="4"/>
        <item x="2"/>
        <item x="18"/>
        <item x="15"/>
        <item x="42"/>
        <item h="1" x="69"/>
        <item h="1" x="65"/>
        <item h="1" x="66"/>
        <item h="1" x="67"/>
        <item h="1" m="1" x="70"/>
        <item h="1" x="68"/>
        <item t="default"/>
      </items>
    </pivotField>
    <pivotField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69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">
    <i>
      <x v="31"/>
    </i>
    <i t="grand">
      <x/>
    </i>
  </rowItems>
  <colFields count="1">
    <field x="8"/>
  </colFields>
  <colItems count="2">
    <i>
      <x/>
    </i>
    <i t="grand">
      <x/>
    </i>
  </colItems>
  <pageFields count="2">
    <pageField fld="5" hier="-1"/>
    <pageField fld="3" hier="-1"/>
  </pageFields>
  <dataFields count="1">
    <dataField name="Sum of MT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E8084-69BE-424E-954F-B58450D6F0CC}" name="PivotTable1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U14" firstHeaderRow="1" firstDataRow="2" firstDataCol="1"/>
  <pivotFields count="11">
    <pivotField showAll="0"/>
    <pivotField showAll="0"/>
    <pivotField numFmtId="14" showAll="0"/>
    <pivotField showAll="0"/>
    <pivotField dataField="1" showAll="0"/>
    <pivotField axis="axisRow" showAll="0">
      <items count="94">
        <item h="1" x="58"/>
        <item h="1" x="41"/>
        <item h="1" x="10"/>
        <item h="1" x="42"/>
        <item h="1" x="49"/>
        <item h="1" x="26"/>
        <item h="1" x="66"/>
        <item h="1" x="21"/>
        <item h="1" x="13"/>
        <item h="1" x="38"/>
        <item h="1" x="29"/>
        <item h="1" x="16"/>
        <item h="1" x="52"/>
        <item h="1" x="64"/>
        <item x="0"/>
        <item h="1" x="62"/>
        <item h="1" x="44"/>
        <item h="1" x="55"/>
        <item h="1" x="48"/>
        <item h="1" x="35"/>
        <item h="1" x="12"/>
        <item h="1" x="5"/>
        <item h="1" x="45"/>
        <item h="1" x="34"/>
        <item h="1" x="65"/>
        <item h="1" x="9"/>
        <item h="1" x="36"/>
        <item h="1" x="39"/>
        <item h="1" x="30"/>
        <item h="1" x="22"/>
        <item h="1" x="53"/>
        <item h="1" x="28"/>
        <item h="1" x="25"/>
        <item h="1" x="57"/>
        <item h="1" x="18"/>
        <item h="1" x="47"/>
        <item h="1" x="63"/>
        <item h="1" x="51"/>
        <item x="8"/>
        <item h="1" x="40"/>
        <item x="17"/>
        <item h="1" x="46"/>
        <item h="1" x="32"/>
        <item h="1" x="67"/>
        <item h="1" x="37"/>
        <item x="11"/>
        <item h="1" x="60"/>
        <item x="4"/>
        <item h="1" x="43"/>
        <item h="1" x="33"/>
        <item h="1" x="2"/>
        <item h="1" x="54"/>
        <item h="1" x="15"/>
        <item h="1" x="7"/>
        <item h="1" x="56"/>
        <item h="1" x="27"/>
        <item x="23"/>
        <item h="1" x="24"/>
        <item h="1" x="59"/>
        <item h="1" x="1"/>
        <item x="19"/>
        <item h="1" x="20"/>
        <item h="1" x="31"/>
        <item h="1" x="14"/>
        <item h="1" x="50"/>
        <item x="6"/>
        <item x="3"/>
        <item h="1" x="61"/>
        <item h="1" x="68"/>
        <item h="1" x="69"/>
        <item h="1" x="70"/>
        <item h="1" x="71"/>
        <item h="1" x="91"/>
        <item h="1" x="72"/>
        <item h="1" x="73"/>
        <item h="1" x="74"/>
        <item h="1" x="75"/>
        <item h="1" x="76"/>
        <item h="1" x="77"/>
        <item h="1" x="78"/>
        <item h="1" x="80"/>
        <item h="1" x="81"/>
        <item h="1" x="79"/>
        <item h="1" x="82"/>
        <item h="1" m="1" x="92"/>
        <item h="1" x="83"/>
        <item h="1" x="85"/>
        <item h="1" x="84"/>
        <item h="1" x="86"/>
        <item h="1" x="87"/>
        <item h="1" x="88"/>
        <item h="1" x="89"/>
        <item h="1" x="90"/>
        <item t="default"/>
      </items>
    </pivotField>
    <pivotField showAll="0"/>
    <pivotField numFmtId="14" showAll="0">
      <items count="2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269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5"/>
  </rowFields>
  <rowItems count="10">
    <i>
      <x v="14"/>
    </i>
    <i>
      <x v="38"/>
    </i>
    <i>
      <x v="40"/>
    </i>
    <i>
      <x v="45"/>
    </i>
    <i>
      <x v="47"/>
    </i>
    <i>
      <x v="56"/>
    </i>
    <i>
      <x v="60"/>
    </i>
    <i>
      <x v="65"/>
    </i>
    <i>
      <x v="66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 t="grand">
      <x/>
    </i>
  </colItems>
  <dataFields count="1">
    <dataField name="Sum of 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D5FDA-2B5E-4D14-A85A-8F49CFC8BD1F}" name="PivotTable18" cacheId="6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20:T31" firstHeaderRow="1" firstDataRow="2" firstDataCol="1" rowPageCount="1" colPageCount="1"/>
  <pivotFields count="10">
    <pivotField showAll="0"/>
    <pivotField showAll="0"/>
    <pivotField showAll="0"/>
    <pivotField dataField="1" showAll="0"/>
    <pivotField axis="axisPage" multipleItemSelectionAllowed="1" showAll="0">
      <items count="14">
        <item x="0"/>
        <item h="1" x="6"/>
        <item h="1" x="4"/>
        <item h="1" x="8"/>
        <item h="1" x="11"/>
        <item h="1" x="1"/>
        <item h="1" x="3"/>
        <item h="1" x="7"/>
        <item h="1" x="2"/>
        <item h="1" x="10"/>
        <item x="5"/>
        <item h="1" x="9"/>
        <item h="1" x="12"/>
        <item t="default"/>
      </items>
    </pivotField>
    <pivotField axis="axisRow" showAll="0">
      <items count="29">
        <item h="1" x="14"/>
        <item x="12"/>
        <item x="22"/>
        <item x="16"/>
        <item x="19"/>
        <item x="17"/>
        <item x="5"/>
        <item x="4"/>
        <item x="21"/>
        <item x="3"/>
        <item x="13"/>
        <item x="20"/>
        <item x="18"/>
        <item x="15"/>
        <item x="11"/>
        <item x="8"/>
        <item x="1"/>
        <item h="1" x="6"/>
        <item x="0"/>
        <item x="7"/>
        <item x="2"/>
        <item x="10"/>
        <item x="9"/>
        <item m="1" x="26"/>
        <item m="1" x="27"/>
        <item x="24"/>
        <item h="1" x="23"/>
        <item h="1" m="1" x="25"/>
        <item t="default"/>
      </items>
    </pivotField>
    <pivotField showAll="0">
      <items count="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216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showAll="0" defaultSubtotal="0">
      <items count="4">
        <item sd="0" x="0"/>
        <item sd="0" x="1"/>
        <item sd="0" x="2"/>
        <item x="3"/>
      </items>
    </pivotField>
  </pivotFields>
  <rowFields count="1">
    <field x="5"/>
  </rowFields>
  <rowItems count="10">
    <i>
      <x v="1"/>
    </i>
    <i>
      <x v="4"/>
    </i>
    <i>
      <x v="5"/>
    </i>
    <i>
      <x v="7"/>
    </i>
    <i>
      <x v="9"/>
    </i>
    <i>
      <x v="16"/>
    </i>
    <i>
      <x v="18"/>
    </i>
    <i>
      <x v="20"/>
    </i>
    <i>
      <x v="22"/>
    </i>
    <i t="grand">
      <x/>
    </i>
  </rowItems>
  <colFields count="1">
    <field x="7"/>
  </colFields>
  <colItems count="10">
    <i>
      <x/>
    </i>
    <i>
      <x v="1"/>
    </i>
    <i>
      <x v="2"/>
    </i>
    <i>
      <x v="3"/>
    </i>
    <i>
      <x v="4"/>
    </i>
    <i>
      <x v="9"/>
    </i>
    <i>
      <x v="10"/>
    </i>
    <i>
      <x v="11"/>
    </i>
    <i>
      <x v="12"/>
    </i>
    <i t="grand">
      <x/>
    </i>
  </colItems>
  <pageFields count="1">
    <pageField fld="4" hier="-1"/>
  </pageFields>
  <dataFields count="1">
    <dataField name="Sum of MT" fld="3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8942C-2C74-48EC-8F11-7D5247A7C3DE}" name="PivotTable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9:K106" firstHeaderRow="1" firstDataRow="1" firstDataCol="1" rowPageCount="1" colPageCount="1"/>
  <pivotFields count="10">
    <pivotField showAll="0"/>
    <pivotField showAll="0"/>
    <pivotField axis="axisPage" multipleItemSelectionAllowed="1" showAll="0">
      <items count="41">
        <item x="1"/>
        <item h="1" x="0"/>
        <item h="1" x="16"/>
        <item m="1" x="39"/>
        <item x="2"/>
        <item m="1" x="29"/>
        <item m="1" x="30"/>
        <item m="1" x="31"/>
        <item x="3"/>
        <item m="1" x="32"/>
        <item m="1" x="21"/>
        <item m="1" x="22"/>
        <item m="1" x="33"/>
        <item m="1" x="34"/>
        <item m="1" x="19"/>
        <item m="1" x="24"/>
        <item m="1" x="35"/>
        <item m="1" x="28"/>
        <item m="1" x="17"/>
        <item m="1" x="18"/>
        <item m="1" x="36"/>
        <item m="1" x="37"/>
        <item m="1" x="38"/>
        <item h="1" m="1" x="20"/>
        <item h="1" m="1" x="23"/>
        <item h="1" m="1" x="25"/>
        <item h="1" m="1" x="26"/>
        <item h="1" m="1" x="27"/>
        <item h="1" x="7"/>
        <item h="1" x="11"/>
        <item h="1" x="5"/>
        <item h="1" x="4"/>
        <item h="1" x="6"/>
        <item h="1" x="8"/>
        <item h="1" x="9"/>
        <item h="1" x="10"/>
        <item h="1" x="12"/>
        <item h="1" x="13"/>
        <item h="1" x="14"/>
        <item h="1" x="15"/>
        <item t="default"/>
      </items>
    </pivotField>
    <pivotField dataField="1" showAll="0"/>
    <pivotField axis="axisRow" multipleItemSelectionAllowed="1" showAll="0">
      <items count="14">
        <item x="0"/>
        <item x="6"/>
        <item h="1" x="4"/>
        <item h="1" x="8"/>
        <item h="1" x="11"/>
        <item x="1"/>
        <item h="1" x="3"/>
        <item x="7"/>
        <item x="2"/>
        <item h="1" x="10"/>
        <item x="5"/>
        <item h="1" x="9"/>
        <item h="1" x="12"/>
        <item t="default"/>
      </items>
    </pivotField>
    <pivotField axis="axisRow" showAll="0">
      <items count="29">
        <item x="14"/>
        <item x="12"/>
        <item x="22"/>
        <item x="16"/>
        <item x="19"/>
        <item x="17"/>
        <item x="5"/>
        <item x="4"/>
        <item x="21"/>
        <item x="3"/>
        <item x="23"/>
        <item x="13"/>
        <item x="20"/>
        <item x="18"/>
        <item x="15"/>
        <item x="11"/>
        <item x="8"/>
        <item x="1"/>
        <item x="6"/>
        <item x="0"/>
        <item x="7"/>
        <item x="2"/>
        <item x="10"/>
        <item x="9"/>
        <item m="1" x="26"/>
        <item m="1" x="27"/>
        <item x="24"/>
        <item m="1" x="25"/>
        <item t="default"/>
      </items>
    </pivotField>
    <pivotField showAll="0">
      <items count="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21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4"/>
    <field x="5"/>
  </rowFields>
  <rowItems count="17">
    <i>
      <x/>
    </i>
    <i r="1">
      <x/>
    </i>
    <i r="1">
      <x v="7"/>
    </i>
    <i r="1">
      <x v="9"/>
    </i>
    <i r="1">
      <x v="19"/>
    </i>
    <i>
      <x v="5"/>
    </i>
    <i r="1">
      <x v="17"/>
    </i>
    <i>
      <x v="8"/>
    </i>
    <i r="1">
      <x v="7"/>
    </i>
    <i r="1">
      <x v="9"/>
    </i>
    <i r="1">
      <x v="19"/>
    </i>
    <i r="1">
      <x v="21"/>
    </i>
    <i r="1">
      <x v="23"/>
    </i>
    <i>
      <x v="10"/>
    </i>
    <i r="1">
      <x/>
    </i>
    <i r="1">
      <x v="4"/>
    </i>
    <i t="grand">
      <x/>
    </i>
  </rowItems>
  <colItems count="1">
    <i/>
  </colItems>
  <pageFields count="1">
    <pageField fld="2" hier="-1"/>
  </pageFields>
  <dataFields count="1">
    <dataField name="Sum of MT" fld="3" baseField="5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CB34F-43AD-43AE-8126-55C58181E7C1}" name="PivotTable1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S12" firstHeaderRow="1" firstDataRow="2" firstDataCol="1"/>
  <pivotFields count="10">
    <pivotField showAll="0"/>
    <pivotField numFmtId="14" showAll="0"/>
    <pivotField showAll="0"/>
    <pivotField dataField="1" showAll="0"/>
    <pivotField axis="axisRow" showAll="0">
      <items count="14">
        <item x="0"/>
        <item h="1" x="6"/>
        <item x="4"/>
        <item h="1" x="8"/>
        <item h="1" x="11"/>
        <item x="1"/>
        <item h="1" x="3"/>
        <item x="7"/>
        <item x="2"/>
        <item h="1" x="10"/>
        <item x="5"/>
        <item h="1" x="9"/>
        <item x="12"/>
        <item t="default"/>
      </items>
    </pivotField>
    <pivotField showAll="0"/>
    <pivotField numFmtId="14" showAll="0">
      <items count="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216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4"/>
  </rowFields>
  <rowItems count="7">
    <i>
      <x/>
    </i>
    <i>
      <x v="2"/>
    </i>
    <i>
      <x v="5"/>
    </i>
    <i>
      <x v="7"/>
    </i>
    <i>
      <x v="8"/>
    </i>
    <i>
      <x v="10"/>
    </i>
    <i t="grand">
      <x/>
    </i>
  </rowItems>
  <colFields count="1">
    <field x="7"/>
  </colFields>
  <colItems count="9">
    <i>
      <x v="1"/>
    </i>
    <i>
      <x v="2"/>
    </i>
    <i>
      <x v="3"/>
    </i>
    <i>
      <x v="4"/>
    </i>
    <i>
      <x v="9"/>
    </i>
    <i>
      <x v="10"/>
    </i>
    <i>
      <x v="11"/>
    </i>
    <i>
      <x v="12"/>
    </i>
    <i t="grand">
      <x/>
    </i>
  </colItems>
  <dataFields count="1">
    <dataField name="Sum of MT" fld="3" baseField="0" baseItem="0"/>
  </dataFields>
  <formats count="5">
    <format dxfId="2020">
      <pivotArea outline="0" collapsedLevelsAreSubtotals="1" fieldPosition="0"/>
    </format>
    <format dxfId="2019">
      <pivotArea field="7" type="button" dataOnly="0" labelOnly="1" outline="0" axis="axisCol" fieldPosition="0"/>
    </format>
    <format dxfId="2018">
      <pivotArea type="topRight" dataOnly="0" labelOnly="1" outline="0" fieldPosition="0"/>
    </format>
    <format dxfId="2017">
      <pivotArea dataOnly="0" labelOnly="1" fieldPosition="0">
        <references count="1">
          <reference field="7" count="7">
            <x v="1"/>
            <x v="2"/>
            <x v="3"/>
            <x v="9"/>
            <x v="10"/>
            <x v="11"/>
            <x v="12"/>
          </reference>
        </references>
      </pivotArea>
    </format>
    <format dxfId="20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7E5A0-7D55-423F-B4A4-34A497CC297D}" name="PivotTable19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8:T73" firstHeaderRow="1" firstDataRow="2" firstDataCol="1"/>
  <pivotFields count="10">
    <pivotField axis="axisRow" showAll="0">
      <items count="10">
        <item x="2"/>
        <item x="1"/>
        <item x="4"/>
        <item x="5"/>
        <item x="7"/>
        <item x="3"/>
        <item x="6"/>
        <item x="0"/>
        <item x="8"/>
        <item t="default"/>
      </items>
    </pivotField>
    <pivotField showAll="0"/>
    <pivotField showAll="0"/>
    <pivotField dataField="1" showAll="0"/>
    <pivotField axis="axisRow" showAll="0">
      <items count="14">
        <item x="0"/>
        <item h="1" x="6"/>
        <item x="4"/>
        <item h="1" x="8"/>
        <item h="1" x="11"/>
        <item x="1"/>
        <item h="1" x="3"/>
        <item x="7"/>
        <item x="2"/>
        <item h="1" x="10"/>
        <item x="5"/>
        <item h="1" x="9"/>
        <item h="1" x="12"/>
        <item t="default"/>
      </items>
    </pivotField>
    <pivotField showAll="0"/>
    <pivotField showAll="0">
      <items count="2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16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2">
    <field x="0"/>
    <field x="4"/>
  </rowFields>
  <rowItems count="34">
    <i>
      <x/>
    </i>
    <i r="1">
      <x v="8"/>
    </i>
    <i>
      <x v="1"/>
    </i>
    <i r="1">
      <x/>
    </i>
    <i r="1">
      <x v="2"/>
    </i>
    <i r="1">
      <x v="5"/>
    </i>
    <i r="1">
      <x v="7"/>
    </i>
    <i r="1">
      <x v="8"/>
    </i>
    <i r="1">
      <x v="10"/>
    </i>
    <i>
      <x v="2"/>
    </i>
    <i r="1">
      <x v="5"/>
    </i>
    <i>
      <x v="3"/>
    </i>
    <i r="1">
      <x/>
    </i>
    <i r="1">
      <x v="8"/>
    </i>
    <i r="1">
      <x v="10"/>
    </i>
    <i>
      <x v="4"/>
    </i>
    <i r="1">
      <x/>
    </i>
    <i r="1">
      <x v="7"/>
    </i>
    <i r="1">
      <x v="10"/>
    </i>
    <i>
      <x v="5"/>
    </i>
    <i r="1">
      <x/>
    </i>
    <i r="1">
      <x v="2"/>
    </i>
    <i r="1">
      <x v="5"/>
    </i>
    <i r="1">
      <x v="8"/>
    </i>
    <i r="1">
      <x v="10"/>
    </i>
    <i>
      <x v="6"/>
    </i>
    <i r="1">
      <x/>
    </i>
    <i r="1">
      <x v="8"/>
    </i>
    <i r="1">
      <x v="10"/>
    </i>
    <i>
      <x v="7"/>
    </i>
    <i r="1">
      <x/>
    </i>
    <i r="1">
      <x v="8"/>
    </i>
    <i r="1">
      <x v="10"/>
    </i>
    <i t="grand">
      <x/>
    </i>
  </rowItems>
  <colFields count="1">
    <field x="7"/>
  </colFields>
  <colItems count="10">
    <i>
      <x/>
    </i>
    <i>
      <x v="1"/>
    </i>
    <i>
      <x v="2"/>
    </i>
    <i>
      <x v="3"/>
    </i>
    <i>
      <x v="4"/>
    </i>
    <i>
      <x v="9"/>
    </i>
    <i>
      <x v="10"/>
    </i>
    <i>
      <x v="11"/>
    </i>
    <i>
      <x v="12"/>
    </i>
    <i t="grand">
      <x/>
    </i>
  </colItems>
  <dataFields count="1">
    <dataField name="Sum of M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920D5-9853-4D85-80EE-510AA40FFBD0}" name="PivotTable20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3:S27" firstHeaderRow="1" firstDataRow="2" firstDataCol="1" rowPageCount="1" colPageCount="1"/>
  <pivotFields count="11">
    <pivotField showAll="0"/>
    <pivotField showAll="0"/>
    <pivotField showAll="0"/>
    <pivotField showAll="0"/>
    <pivotField dataField="1" showAll="0"/>
    <pivotField axis="axisPage" multipleItemSelectionAllowed="1" showAll="0">
      <items count="12">
        <item h="1" x="2"/>
        <item h="1" x="6"/>
        <item h="1" x="1"/>
        <item x="3"/>
        <item h="1" x="0"/>
        <item h="1" x="4"/>
        <item h="1" x="5"/>
        <item h="1" x="7"/>
        <item h="1" x="10"/>
        <item h="1" x="8"/>
        <item h="1" x="9"/>
        <item t="default"/>
      </items>
    </pivotField>
    <pivotField axis="axisRow" showAll="0">
      <items count="22">
        <item x="14"/>
        <item x="0"/>
        <item x="15"/>
        <item x="4"/>
        <item x="11"/>
        <item x="10"/>
        <item x="12"/>
        <item x="17"/>
        <item x="8"/>
        <item x="6"/>
        <item x="2"/>
        <item x="13"/>
        <item x="7"/>
        <item x="9"/>
        <item x="1"/>
        <item x="16"/>
        <item x="3"/>
        <item x="5"/>
        <item x="18"/>
        <item x="20"/>
        <item x="19"/>
        <item t="default"/>
      </items>
    </pivotField>
    <pivotField showAl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5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6"/>
  </rowFields>
  <rowItems count="3">
    <i>
      <x v="2"/>
    </i>
    <i>
      <x v="14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9"/>
    </i>
    <i>
      <x v="12"/>
    </i>
    <i t="grand">
      <x/>
    </i>
  </colItems>
  <pageFields count="1">
    <pageField fld="5" hier="-1"/>
  </pageFields>
  <dataFields count="1">
    <dataField name="Sum of MT" fld="4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15C26-10FE-4866-B6A3-1ECF347DFDB5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2:K75" firstHeaderRow="1" firstDataRow="1" firstDataCol="1" rowPageCount="1" colPageCount="1"/>
  <pivotFields count="11">
    <pivotField showAll="0"/>
    <pivotField showAll="0"/>
    <pivotField showAll="0"/>
    <pivotField axis="axisPage" multipleItemSelectionAllowed="1" showAll="0">
      <items count="9">
        <item x="3"/>
        <item x="2"/>
        <item h="1" x="0"/>
        <item x="1"/>
        <item m="1" x="6"/>
        <item m="1" x="7"/>
        <item h="1" x="5"/>
        <item h="1" x="4"/>
        <item t="default"/>
      </items>
    </pivotField>
    <pivotField dataField="1" showAll="0"/>
    <pivotField axis="axisRow" showAll="0">
      <items count="12">
        <item x="2"/>
        <item x="7"/>
        <item x="6"/>
        <item x="8"/>
        <item x="1"/>
        <item x="3"/>
        <item x="0"/>
        <item x="4"/>
        <item x="5"/>
        <item x="10"/>
        <item x="9"/>
        <item t="default"/>
      </items>
    </pivotField>
    <pivotField axis="axisRow" showAll="0">
      <items count="22">
        <item x="14"/>
        <item x="0"/>
        <item x="15"/>
        <item x="18"/>
        <item x="4"/>
        <item x="11"/>
        <item x="10"/>
        <item x="12"/>
        <item x="17"/>
        <item x="8"/>
        <item x="6"/>
        <item x="19"/>
        <item x="2"/>
        <item x="13"/>
        <item x="7"/>
        <item x="9"/>
        <item x="1"/>
        <item x="16"/>
        <item x="3"/>
        <item x="5"/>
        <item x="20"/>
        <item t="default"/>
      </items>
    </pivotField>
    <pivotField showAl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2">
    <field x="5"/>
    <field x="6"/>
  </rowFields>
  <rowItems count="13">
    <i>
      <x/>
    </i>
    <i r="1">
      <x v="16"/>
    </i>
    <i>
      <x v="4"/>
    </i>
    <i r="1">
      <x v="16"/>
    </i>
    <i>
      <x v="5"/>
    </i>
    <i r="1">
      <x v="2"/>
    </i>
    <i r="1">
      <x v="16"/>
    </i>
    <i>
      <x v="6"/>
    </i>
    <i r="1">
      <x v="16"/>
    </i>
    <i r="1">
      <x v="19"/>
    </i>
    <i>
      <x v="10"/>
    </i>
    <i r="1">
      <x v="19"/>
    </i>
    <i t="grand">
      <x/>
    </i>
  </rowItems>
  <colItems count="1">
    <i/>
  </colItems>
  <pageFields count="1">
    <pageField fld="3" hier="-1"/>
  </pageFields>
  <dataFields count="1">
    <dataField name="Sum of MT" fld="4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5BAA6-CF87-416D-B42B-6AD336A6DBDB}" name="PivotTable12" cacheId="7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6:U12" firstHeaderRow="1" firstDataRow="2" firstDataCol="1"/>
  <pivotFields count="11">
    <pivotField showAll="0"/>
    <pivotField showAll="0"/>
    <pivotField numFmtId="14" showAll="0"/>
    <pivotField showAll="0"/>
    <pivotField dataField="1" showAll="0"/>
    <pivotField axis="axisRow" showAll="0">
      <items count="12">
        <item x="2"/>
        <item h="1" x="1"/>
        <item x="3"/>
        <item x="0"/>
        <item x="4"/>
        <item h="1" x="5"/>
        <item h="1" x="6"/>
        <item h="1" x="7"/>
        <item h="1" x="10"/>
        <item h="1" x="8"/>
        <item h="1" x="9"/>
        <item t="default"/>
      </items>
    </pivotField>
    <pivotField showAll="0"/>
    <pivotField numFmtId="14" showAl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5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5"/>
  </rowFields>
  <rowItems count="5">
    <i>
      <x/>
    </i>
    <i>
      <x v="2"/>
    </i>
    <i>
      <x v="3"/>
    </i>
    <i>
      <x v="4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 t="grand">
      <x/>
    </i>
  </colItems>
  <dataFields count="1">
    <dataField name="Sum of 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273FE-1B72-4491-85F7-18EFF1A24776}" name="PivotTable2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4:U52" firstHeaderRow="1" firstDataRow="2" firstDataCol="1" rowPageCount="1" colPageCount="1"/>
  <pivotFields count="11">
    <pivotField axis="axisRow" showAll="0">
      <items count="8">
        <item x="0"/>
        <item x="1"/>
        <item x="4"/>
        <item x="3"/>
        <item x="2"/>
        <item x="5"/>
        <item m="1" x="6"/>
        <item t="default"/>
      </items>
    </pivotField>
    <pivotField showAll="0"/>
    <pivotField showAll="0"/>
    <pivotField showAll="0"/>
    <pivotField dataField="1" showAll="0"/>
    <pivotField axis="axisPage" showAll="0">
      <items count="12">
        <item x="2"/>
        <item x="6"/>
        <item x="1"/>
        <item x="3"/>
        <item x="0"/>
        <item x="4"/>
        <item x="5"/>
        <item x="7"/>
        <item x="10"/>
        <item x="8"/>
        <item x="9"/>
        <item t="default"/>
      </items>
    </pivotField>
    <pivotField showAll="0"/>
    <pivotField showAll="0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5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9"/>
    </i>
    <i>
      <x v="10"/>
    </i>
    <i>
      <x v="11"/>
    </i>
    <i>
      <x v="12"/>
    </i>
    <i t="grand">
      <x/>
    </i>
  </colItems>
  <pageFields count="1">
    <pageField fld="5" hier="-1"/>
  </pageFields>
  <dataFields count="1">
    <dataField name="Sum of 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39AB5-111A-4A51-8039-E600EC61D4DC}" name="PivotTable14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AA22" firstHeaderRow="1" firstDataRow="2" firstDataCol="1" rowPageCount="1" colPageCount="1"/>
  <pivotFields count="12">
    <pivotField showAll="0"/>
    <pivotField axis="axisRow" showAll="0">
      <items count="25">
        <item x="5"/>
        <item h="1" x="19"/>
        <item x="1"/>
        <item h="1" x="20"/>
        <item h="1" x="16"/>
        <item x="15"/>
        <item h="1" x="12"/>
        <item h="1" x="10"/>
        <item x="14"/>
        <item x="13"/>
        <item x="9"/>
        <item x="22"/>
        <item x="0"/>
        <item x="6"/>
        <item x="8"/>
        <item x="17"/>
        <item x="7"/>
        <item x="2"/>
        <item x="18"/>
        <item x="4"/>
        <item h="1" x="3"/>
        <item h="1" x="11"/>
        <item h="1" x="21"/>
        <item h="1" x="23"/>
        <item t="default"/>
      </items>
    </pivotField>
    <pivotField dataField="1" showAll="0"/>
    <pivotField showAll="0"/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axis="axisCol" numFmtId="16" showAll="0">
      <items count="12">
        <item x="5"/>
        <item x="6"/>
        <item x="1"/>
        <item x="2"/>
        <item x="3"/>
        <item x="4"/>
        <item x="0"/>
        <item x="7"/>
        <item x="9"/>
        <item m="1" x="10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2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colItems>
  <pageFields count="1">
    <pageField fld="5" hier="-1"/>
  </pageFields>
  <dataFields count="1">
    <dataField name="Sum of QUANTITY" fld="2" baseField="0" baseItem="0" numFmtId="165"/>
  </dataFields>
  <formats count="1">
    <format dxfId="20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406FE-FDD1-4453-AD2D-A84A72D5C35D}" name="PivotTable1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0:S50" firstHeaderRow="1" firstDataRow="2" firstDataCol="1" rowPageCount="2" colPageCount="1"/>
  <pivotFields count="11">
    <pivotField axis="axisPage" multipleItemSelectionAllowed="1" showAll="0">
      <items count="25">
        <item h="1" x="5"/>
        <item h="1" x="19"/>
        <item x="1"/>
        <item h="1" x="20"/>
        <item h="1" x="16"/>
        <item h="1" x="15"/>
        <item h="1" x="12"/>
        <item h="1" x="10"/>
        <item h="1" x="14"/>
        <item h="1" x="13"/>
        <item h="1" x="9"/>
        <item h="1" x="22"/>
        <item h="1" x="0"/>
        <item h="1" x="6"/>
        <item h="1" x="8"/>
        <item h="1" x="17"/>
        <item h="1" x="7"/>
        <item h="1" x="2"/>
        <item h="1" x="18"/>
        <item h="1" x="4"/>
        <item h="1" x="3"/>
        <item h="1" x="11"/>
        <item h="1" x="21"/>
        <item h="1" x="23"/>
        <item t="default"/>
      </items>
    </pivotField>
    <pivotField dataField="1"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Col" numFmtId="16" showAll="0">
      <items count="11">
        <item h="1" x="5"/>
        <item h="1" x="6"/>
        <item h="1" x="1"/>
        <item h="1" x="2"/>
        <item h="1" x="3"/>
        <item h="1" x="4"/>
        <item h="1" x="0"/>
        <item h="1" x="7"/>
        <item h="1" x="9"/>
        <item x="8"/>
        <item t="default"/>
      </items>
    </pivotField>
    <pivotField axis="axisRow" showAll="0">
      <items count="46">
        <item x="34"/>
        <item x="26"/>
        <item x="36"/>
        <item x="27"/>
        <item x="18"/>
        <item x="16"/>
        <item x="17"/>
        <item x="2"/>
        <item x="6"/>
        <item x="1"/>
        <item x="11"/>
        <item x="23"/>
        <item x="10"/>
        <item x="8"/>
        <item x="21"/>
        <item x="13"/>
        <item x="14"/>
        <item x="0"/>
        <item x="7"/>
        <item x="15"/>
        <item x="37"/>
        <item x="31"/>
        <item x="30"/>
        <item x="4"/>
        <item x="35"/>
        <item x="28"/>
        <item x="20"/>
        <item x="32"/>
        <item x="29"/>
        <item x="22"/>
        <item x="3"/>
        <item x="9"/>
        <item x="33"/>
        <item x="12"/>
        <item x="5"/>
        <item x="24"/>
        <item x="25"/>
        <item x="19"/>
        <item x="38"/>
        <item x="39"/>
        <item x="43"/>
        <item x="40"/>
        <item x="41"/>
        <item m="1" x="44"/>
        <item x="4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9">
    <i>
      <x v="7"/>
    </i>
    <i>
      <x v="8"/>
    </i>
    <i>
      <x v="16"/>
    </i>
    <i>
      <x v="22"/>
    </i>
    <i>
      <x v="26"/>
    </i>
    <i>
      <x v="30"/>
    </i>
    <i>
      <x v="31"/>
    </i>
    <i>
      <x v="34"/>
    </i>
    <i t="grand">
      <x/>
    </i>
  </rowItems>
  <colFields count="1">
    <field x="5"/>
  </colFields>
  <colItems count="2">
    <i>
      <x v="9"/>
    </i>
    <i t="grand">
      <x/>
    </i>
  </colItems>
  <pageFields count="2">
    <pageField fld="0" hier="-1"/>
    <pageField fld="4" hier="-1"/>
  </pageFields>
  <dataFields count="1">
    <dataField name="Sum of QUANTITY" fld="1" baseField="0" baseItem="0" numFmtId="165"/>
  </dataFields>
  <formats count="1">
    <format dxfId="20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0ECA7-4090-4AEE-944C-813BCB8BAB5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66:R67" firstHeaderRow="1" firstDataRow="1" firstDataCol="1" rowPageCount="1" colPageCount="1"/>
  <pivotFields count="12">
    <pivotField showAll="0"/>
    <pivotField axis="axisRow" showAll="0">
      <items count="24">
        <item h="1" x="5"/>
        <item h="1" x="19"/>
        <item x="1"/>
        <item h="1" x="21"/>
        <item h="1" x="20"/>
        <item h="1" x="11"/>
        <item h="1" x="16"/>
        <item x="15"/>
        <item h="1" x="12"/>
        <item h="1" x="10"/>
        <item x="14"/>
        <item x="13"/>
        <item x="9"/>
        <item x="22"/>
        <item h="1" x="0"/>
        <item h="1" x="6"/>
        <item h="1" x="8"/>
        <item h="1" x="17"/>
        <item x="7"/>
        <item x="2"/>
        <item x="18"/>
        <item x="4"/>
        <item h="1" x="3"/>
        <item t="default"/>
      </items>
    </pivotField>
    <pivotField dataField="1" showAll="0"/>
    <pivotField showAll="0"/>
    <pivotField showAll="0"/>
    <pivotField axis="axisPage" multipleItemSelectionAllowed="1" showAll="0">
      <items count="3">
        <item m="1" x="1"/>
        <item h="1" x="0"/>
        <item t="default"/>
      </items>
    </pivotField>
    <pivotField showAll="0"/>
    <pivotField axis="axisRow" showAll="0">
      <items count="43">
        <item x="34"/>
        <item x="26"/>
        <item x="36"/>
        <item x="27"/>
        <item x="18"/>
        <item x="16"/>
        <item x="17"/>
        <item x="2"/>
        <item x="6"/>
        <item x="1"/>
        <item x="11"/>
        <item x="23"/>
        <item x="10"/>
        <item x="8"/>
        <item x="21"/>
        <item x="38"/>
        <item x="13"/>
        <item x="14"/>
        <item x="0"/>
        <item x="41"/>
        <item x="39"/>
        <item x="7"/>
        <item x="15"/>
        <item x="37"/>
        <item x="31"/>
        <item x="30"/>
        <item x="4"/>
        <item x="35"/>
        <item x="28"/>
        <item x="20"/>
        <item x="32"/>
        <item x="29"/>
        <item x="22"/>
        <item x="3"/>
        <item x="9"/>
        <item x="33"/>
        <item x="12"/>
        <item x="5"/>
        <item x="40"/>
        <item x="24"/>
        <item x="25"/>
        <item x="19"/>
        <item t="default"/>
      </items>
    </pivotField>
    <pivotField showAll="0"/>
    <pivotField showAll="0"/>
    <pivotField showAll="0"/>
    <pivotField showAll="0"/>
  </pivotFields>
  <rowFields count="2">
    <field x="1"/>
    <field x="7"/>
  </rowFields>
  <rowItems count="1">
    <i t="grand">
      <x/>
    </i>
  </rowItems>
  <colItems count="1">
    <i/>
  </colItems>
  <pageFields count="1">
    <pageField fld="5" hier="-1"/>
  </pageFields>
  <dataFields count="1">
    <dataField name="Sum of QUANTITY" fld="2" baseField="0" baseItem="0" numFmtId="165"/>
  </dataFields>
  <formats count="1">
    <format dxfId="20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143DE-4012-4DAF-8594-36C9F71FAF7C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0" firstHeaderRow="0" firstDataRow="1" firstDataCol="1"/>
  <pivotFields count="3">
    <pivotField axis="axisRow" showAll="0">
      <items count="8">
        <item x="1"/>
        <item x="3"/>
        <item x="0"/>
        <item x="4"/>
        <item x="2"/>
        <item x="5"/>
        <item x="6"/>
        <item t="default"/>
      </items>
    </pivotField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006B1-64F8-4F63-8CFC-AFA01FE0BF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3" firstHeaderRow="0" firstDataRow="1" firstDataCol="1"/>
  <pivotFields count="3">
    <pivotField dataField="1" showAll="0"/>
    <pivotField axis="axisRow" showAll="0">
      <items count="8">
        <item x="1"/>
        <item x="3"/>
        <item x="0"/>
        <item x="2"/>
        <item x="5"/>
        <item x="4"/>
        <item x="6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408F0-24E2-47F0-A4AC-C33F6C8F9EB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E99BB-8393-41D7-AE08-335AE1C123E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7" firstHeaderRow="0" firstDataRow="1" firstDataCol="1"/>
  <pivotFields count="3">
    <pivotField dataField="1" showAll="0"/>
    <pivotField axis="axisRow" showAll="0">
      <items count="22">
        <item x="2"/>
        <item x="4"/>
        <item x="10"/>
        <item x="8"/>
        <item x="0"/>
        <item x="17"/>
        <item x="3"/>
        <item x="11"/>
        <item x="5"/>
        <item x="9"/>
        <item x="1"/>
        <item x="20"/>
        <item x="18"/>
        <item x="15"/>
        <item x="16"/>
        <item x="12"/>
        <item x="6"/>
        <item x="7"/>
        <item x="13"/>
        <item x="14"/>
        <item x="19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81DEC-5F0D-43E1-B088-C672B2B8B5B6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0" firstHeaderRow="0" firstDataRow="1" firstDataCol="1"/>
  <pivotFields count="3">
    <pivotField axis="axisRow" showAll="0">
      <items count="8">
        <item x="1"/>
        <item x="3"/>
        <item x="0"/>
        <item x="4"/>
        <item x="2"/>
        <item x="5"/>
        <item x="6"/>
        <item t="default"/>
      </items>
    </pivotField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43D1E-0859-430C-AA20-CB207692B18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7" firstHeaderRow="0" firstDataRow="1" firstDataCol="1"/>
  <pivotFields count="3">
    <pivotField dataField="1" showAll="0"/>
    <pivotField axis="axisRow" showAll="0">
      <items count="22">
        <item x="2"/>
        <item x="4"/>
        <item x="10"/>
        <item x="8"/>
        <item x="0"/>
        <item x="17"/>
        <item x="3"/>
        <item x="11"/>
        <item x="5"/>
        <item x="9"/>
        <item x="1"/>
        <item x="20"/>
        <item x="18"/>
        <item x="15"/>
        <item x="16"/>
        <item x="12"/>
        <item x="6"/>
        <item x="7"/>
        <item x="13"/>
        <item x="14"/>
        <item x="19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B4590-5A4B-4D12-AEAF-FF44FBF8FF3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F8CBB-DA07-4BDA-A2B5-9E761D759E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3" firstHeaderRow="0" firstDataRow="1" firstDataCol="1"/>
  <pivotFields count="3">
    <pivotField dataField="1" showAll="0"/>
    <pivotField axis="axisRow" showAll="0">
      <items count="8">
        <item x="1"/>
        <item x="3"/>
        <item x="0"/>
        <item x="2"/>
        <item x="5"/>
        <item x="4"/>
        <item x="6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99CF8-B7EC-4FB5-964F-A4AE142428C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0" firstHeaderRow="0" firstDataRow="1" firstDataCol="1"/>
  <pivotFields count="3">
    <pivotField axis="axisRow" showAll="0">
      <items count="8">
        <item x="1"/>
        <item x="3"/>
        <item x="0"/>
        <item x="4"/>
        <item x="2"/>
        <item x="5"/>
        <item x="6"/>
        <item t="default"/>
      </items>
    </pivotField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E3E5F-A1BB-4BB9-8F12-6C085B9BDEA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3" firstHeaderRow="0" firstDataRow="1" firstDataCol="1"/>
  <pivotFields count="3">
    <pivotField dataField="1" showAll="0"/>
    <pivotField axis="axisRow" showAll="0">
      <items count="8">
        <item x="1"/>
        <item x="3"/>
        <item x="0"/>
        <item x="2"/>
        <item x="5"/>
        <item x="4"/>
        <item x="6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2C84D-E119-40E2-BBE4-A3292904EE8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C19BF-2571-4548-B01A-2C1DDAA7FB9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7" firstHeaderRow="0" firstDataRow="1" firstDataCol="1"/>
  <pivotFields count="3">
    <pivotField dataField="1" showAll="0"/>
    <pivotField axis="axisRow" showAll="0">
      <items count="22">
        <item x="2"/>
        <item x="4"/>
        <item x="10"/>
        <item x="8"/>
        <item x="0"/>
        <item x="17"/>
        <item x="3"/>
        <item x="11"/>
        <item x="5"/>
        <item x="9"/>
        <item x="1"/>
        <item x="20"/>
        <item x="18"/>
        <item x="15"/>
        <item x="16"/>
        <item x="12"/>
        <item x="6"/>
        <item x="7"/>
        <item x="13"/>
        <item x="14"/>
        <item x="19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B69B5-409E-4379-8DFA-FFA069DB5382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3"/>
        <item x="2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BBEBA-7D4F-457B-9C99-B2E6EEC94269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1" firstHeaderRow="0" firstDataRow="1" firstDataCol="1"/>
  <pivotFields count="3">
    <pivotField axis="axisRow" showAll="0">
      <items count="9">
        <item x="1"/>
        <item x="0"/>
        <item x="2"/>
        <item x="5"/>
        <item x="7"/>
        <item x="6"/>
        <item x="3"/>
        <item x="4"/>
        <item t="default"/>
      </items>
    </pivotField>
    <pivotField dataField="1" numFmtId="3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0E4EA-7F80-42BC-9EAB-658A35C015B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31" firstHeaderRow="0" firstDataRow="1" firstDataCol="1"/>
  <pivotFields count="3">
    <pivotField dataField="1" showAll="0"/>
    <pivotField axis="axisRow" showAll="0">
      <items count="26">
        <item x="0"/>
        <item x="12"/>
        <item x="8"/>
        <item x="14"/>
        <item x="2"/>
        <item x="21"/>
        <item x="4"/>
        <item x="16"/>
        <item x="5"/>
        <item x="15"/>
        <item x="3"/>
        <item x="24"/>
        <item x="22"/>
        <item x="1"/>
        <item x="9"/>
        <item x="10"/>
        <item x="11"/>
        <item x="17"/>
        <item x="20"/>
        <item x="19"/>
        <item x="6"/>
        <item x="7"/>
        <item x="13"/>
        <item x="18"/>
        <item x="23"/>
        <item t="default"/>
      </items>
    </pivotField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794DB-F787-4E8F-A62A-AA8D928F40F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08E75-09F4-4455-B3F3-FB01FA23821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3"/>
        <item x="2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2F96C-5F85-4079-B76A-1C767527884B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7F7B9-C8E9-4F42-9E23-C2C036ECC8E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31" firstHeaderRow="0" firstDataRow="1" firstDataCol="1"/>
  <pivotFields count="3">
    <pivotField dataField="1" showAll="0"/>
    <pivotField axis="axisRow" showAll="0">
      <items count="26">
        <item x="2"/>
        <item x="8"/>
        <item x="7"/>
        <item x="15"/>
        <item x="0"/>
        <item x="19"/>
        <item x="4"/>
        <item x="14"/>
        <item x="5"/>
        <item x="12"/>
        <item x="3"/>
        <item x="24"/>
        <item x="23"/>
        <item x="20"/>
        <item x="1"/>
        <item x="6"/>
        <item x="9"/>
        <item x="10"/>
        <item x="11"/>
        <item x="13"/>
        <item x="16"/>
        <item x="17"/>
        <item x="18"/>
        <item x="21"/>
        <item x="22"/>
        <item t="default"/>
      </items>
    </pivotField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7052C-994F-40AF-8578-C31D6AD139A3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1" firstHeaderRow="0" firstDataRow="1" firstDataCol="1"/>
  <pivotFields count="3">
    <pivotField axis="axisRow" showAll="0">
      <items count="9">
        <item x="3"/>
        <item x="2"/>
        <item x="4"/>
        <item x="1"/>
        <item x="0"/>
        <item x="5"/>
        <item x="6"/>
        <item x="7"/>
        <item t="default"/>
      </items>
    </pivotField>
    <pivotField dataField="1" numFmtId="3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F64D3-86DF-414D-9864-6CBEFD61A5A6}" name="PivotTable5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58" firstHeaderRow="0" firstDataRow="1" firstDataCol="1"/>
  <pivotFields count="3">
    <pivotField axis="axisRow" showAll="0">
      <items count="6">
        <item x="2"/>
        <item x="4"/>
        <item x="3"/>
        <item x="1"/>
        <item x="0"/>
        <item t="default"/>
      </items>
    </pivotField>
    <pivotField dataField="1" numFmtId="3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B1F7E-9ED3-4B08-818E-C9F03906D172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8" firstHeaderRow="0" firstDataRow="1" firstDataCol="1"/>
  <pivotFields count="3">
    <pivotField dataField="1" showAll="0"/>
    <pivotField axis="axisRow" showAll="0">
      <items count="23">
        <item x="0"/>
        <item x="6"/>
        <item x="3"/>
        <item x="5"/>
        <item x="2"/>
        <item x="9"/>
        <item x="4"/>
        <item x="11"/>
        <item x="7"/>
        <item x="8"/>
        <item x="1"/>
        <item x="21"/>
        <item x="15"/>
        <item x="17"/>
        <item x="12"/>
        <item x="13"/>
        <item x="18"/>
        <item x="20"/>
        <item x="10"/>
        <item x="14"/>
        <item x="16"/>
        <item x="19"/>
        <item t="default"/>
      </items>
    </pivotField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890F6-B284-44C3-BE16-77D43B9CD86B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12058-DD64-4654-80F8-3963B5489AC9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2"/>
        <item x="5"/>
        <item x="3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74FBA-F0DC-43CA-8593-36D3F102059F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5" firstHeaderRow="0" firstDataRow="1" firstDataCol="1"/>
  <pivotFields count="3">
    <pivotField dataField="1" showAll="0"/>
    <pivotField axis="axisRow" showAll="0">
      <items count="20">
        <item x="0"/>
        <item x="9"/>
        <item x="2"/>
        <item x="5"/>
        <item x="1"/>
        <item x="7"/>
        <item x="4"/>
        <item x="11"/>
        <item x="6"/>
        <item x="12"/>
        <item x="8"/>
        <item x="18"/>
        <item x="13"/>
        <item x="17"/>
        <item x="16"/>
        <item x="10"/>
        <item x="3"/>
        <item x="14"/>
        <item x="15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51482-5005-432B-8EA1-DCDBBC553C93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2" firstHeaderRow="0" firstDataRow="1" firstDataCol="1"/>
  <pivotFields count="3">
    <pivotField axis="axisRow" showAll="0">
      <items count="10">
        <item x="2"/>
        <item x="4"/>
        <item x="1"/>
        <item x="7"/>
        <item x="0"/>
        <item x="3"/>
        <item x="5"/>
        <item x="6"/>
        <item x="8"/>
        <item t="default"/>
      </items>
    </pivotField>
    <pivotField dataField="1" numFmtId="3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C511D-EE2C-4B06-A22C-014C18170B5A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1" firstHeaderRow="0" firstDataRow="1" firstDataCol="1"/>
  <pivotFields count="3">
    <pivotField dataField="1" showAll="0"/>
    <pivotField axis="axisRow" showAll="0">
      <items count="6">
        <item x="1"/>
        <item x="4"/>
        <item x="0"/>
        <item x="2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5052C-A03F-4A63-B80C-255CBAD7FE5E}" name="PivotTable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E1D45-410D-4FA2-9751-35B7C352DD73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8" firstHeaderRow="0" firstDataRow="1" firstDataCol="1"/>
  <pivotFields count="3">
    <pivotField dataField="1" showAll="0"/>
    <pivotField axis="axisRow" showAll="0">
      <items count="23">
        <item x="0"/>
        <item x="6"/>
        <item x="3"/>
        <item x="5"/>
        <item x="2"/>
        <item x="9"/>
        <item x="4"/>
        <item x="11"/>
        <item x="7"/>
        <item x="8"/>
        <item x="1"/>
        <item x="21"/>
        <item x="15"/>
        <item x="17"/>
        <item x="12"/>
        <item x="13"/>
        <item x="18"/>
        <item x="20"/>
        <item x="10"/>
        <item x="14"/>
        <item x="16"/>
        <item x="19"/>
        <item t="default"/>
      </items>
    </pivotField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2639C-21E3-4071-893E-848005CDD79F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A4496-F989-4FAA-AF12-ECAEE63359AF}" name="PivotTable3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2"/>
        <item x="5"/>
        <item x="3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F4246-B3BE-4613-82C3-1A973017216E}" name="PivotTable5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2" firstHeaderRow="0" firstDataRow="1" firstDataCol="1"/>
  <pivotFields count="3">
    <pivotField axis="axisRow" showAll="0">
      <items count="10">
        <item x="0"/>
        <item x="5"/>
        <item x="3"/>
        <item x="1"/>
        <item x="2"/>
        <item x="4"/>
        <item x="6"/>
        <item x="7"/>
        <item x="8"/>
        <item t="default"/>
      </items>
    </pivotField>
    <pivotField dataField="1" numFmtId="3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89064-E9BD-4F3A-99A4-360B7B78C15C}" name="PivotTable3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4"/>
        <item x="0"/>
        <item x="2"/>
        <item x="3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23DB8-E3B7-4D26-980A-69C46FA008B2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3A367-0A83-434F-B35B-5270A2410A5D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30" firstHeaderRow="0" firstDataRow="1" firstDataCol="1"/>
  <pivotFields count="3">
    <pivotField dataField="1" showAll="0"/>
    <pivotField axis="axisRow" showAll="0">
      <items count="25">
        <item x="0"/>
        <item x="2"/>
        <item x="10"/>
        <item x="3"/>
        <item x="19"/>
        <item x="1"/>
        <item x="6"/>
        <item x="5"/>
        <item x="17"/>
        <item x="7"/>
        <item x="8"/>
        <item x="13"/>
        <item x="4"/>
        <item x="14"/>
        <item x="23"/>
        <item x="9"/>
        <item x="11"/>
        <item x="12"/>
        <item x="15"/>
        <item x="16"/>
        <item x="20"/>
        <item x="18"/>
        <item x="21"/>
        <item x="22"/>
        <item t="default"/>
      </items>
    </pivotField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CEDEF-9AA5-4267-AD16-29C921431062}" name="PivotTable5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0" firstHeaderRow="0" firstDataRow="1" firstDataCol="1"/>
  <pivotFields count="3">
    <pivotField axis="axisRow" showAll="0">
      <items count="8">
        <item x="1"/>
        <item x="4"/>
        <item x="3"/>
        <item x="0"/>
        <item x="2"/>
        <item x="5"/>
        <item x="6"/>
        <item t="default"/>
      </items>
    </pivotField>
    <pivotField dataField="1" numFmtId="3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63FFE-69E6-4270-BDC8-32ECBEC1A0C3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30" firstHeaderRow="0" firstDataRow="1" firstDataCol="1"/>
  <pivotFields count="3">
    <pivotField dataField="1" showAll="0"/>
    <pivotField axis="axisRow" showAll="0">
      <items count="25">
        <item x="4"/>
        <item x="3"/>
        <item x="1"/>
        <item x="15"/>
        <item x="5"/>
        <item x="0"/>
        <item x="9"/>
        <item x="7"/>
        <item x="6"/>
        <item x="20"/>
        <item x="2"/>
        <item x="11"/>
        <item x="10"/>
        <item x="13"/>
        <item x="8"/>
        <item x="14"/>
        <item x="21"/>
        <item x="23"/>
        <item x="12"/>
        <item x="16"/>
        <item x="17"/>
        <item x="18"/>
        <item x="19"/>
        <item x="22"/>
        <item t="default"/>
      </items>
    </pivotField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588B4-6029-4091-A835-8C7BABCFBE3C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0" firstHeaderRow="0" firstDataRow="1" firstDataCol="1"/>
  <pivotFields count="3">
    <pivotField dataField="1"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032EF-C4AB-460D-8385-904D0BE6DE63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2"/>
        <item x="4"/>
        <item x="0"/>
        <item x="1"/>
        <item x="3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25F6F-F699-4C1A-B54D-83F392319A2D}" name="PivotTable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59" firstHeaderRow="0" firstDataRow="1" firstDataCol="1"/>
  <pivotFields count="3">
    <pivotField axis="axisRow" showAll="0">
      <items count="7">
        <item x="0"/>
        <item x="4"/>
        <item x="2"/>
        <item x="1"/>
        <item x="3"/>
        <item x="5"/>
        <item t="default"/>
      </items>
    </pivotField>
    <pivotField dataField="1" numFmtId="3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4AC6E-438E-45C8-98B6-F94A57A21A57}" name="PivotTable5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59" firstHeaderRow="0" firstDataRow="1" firstDataCol="1"/>
  <pivotFields count="3">
    <pivotField axis="axisRow" showAll="0">
      <items count="7">
        <item x="2"/>
        <item x="1"/>
        <item x="4"/>
        <item x="3"/>
        <item x="5"/>
        <item x="0"/>
        <item t="default"/>
      </items>
    </pivotField>
    <pivotField dataField="1" numFmtId="3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ol" fld="1" subtotal="count" baseField="0" baseItem="0"/>
    <dataField name="Sum of Vol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6D4DA-2AA3-473D-9F6B-C1D9F08C3EC1}" name="PivotTable1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68:Y190" firstHeaderRow="1" firstDataRow="2" firstDataCol="1"/>
  <pivotFields count="6">
    <pivotField showAll="0"/>
    <pivotField dataField="1" showAll="0"/>
    <pivotField axis="axisCol" numFmtId="16" showAll="0">
      <items count="4">
        <item x="0"/>
        <item x="2"/>
        <item x="1"/>
        <item t="default"/>
      </items>
    </pivotField>
    <pivotField axis="axisRow" showAll="0">
      <items count="21">
        <item x="17"/>
        <item x="5"/>
        <item x="15"/>
        <item x="14"/>
        <item x="10"/>
        <item x="8"/>
        <item x="11"/>
        <item x="13"/>
        <item x="3"/>
        <item x="2"/>
        <item x="7"/>
        <item x="4"/>
        <item x="6"/>
        <item x="12"/>
        <item x="16"/>
        <item x="9"/>
        <item x="1"/>
        <item x="0"/>
        <item x="18"/>
        <item x="1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QUANTITY" fld="1" baseField="0" baseItem="0" numFmtId="165"/>
  </dataFields>
  <formats count="1">
    <format dxfId="17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45C56-6C61-489F-AC36-4C0B705B3906}" name="PivotTable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3" firstHeaderRow="0" firstDataRow="1" firstDataCol="1"/>
  <pivotFields count="3">
    <pivotField dataField="1" showAll="0"/>
    <pivotField axis="axisRow" showAll="0">
      <items count="8">
        <item x="1"/>
        <item x="3"/>
        <item x="0"/>
        <item x="2"/>
        <item x="4"/>
        <item x="5"/>
        <item x="6"/>
        <item t="default"/>
      </items>
    </pivotField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9046B-A8C2-4DCE-8664-22659CCFC700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BD8C4-F9F4-41FF-8885-35FDF2C9A10B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7" firstHeaderRow="0" firstDataRow="1" firstDataCol="1"/>
  <pivotFields count="3">
    <pivotField dataField="1" showAll="0"/>
    <pivotField axis="axisRow" showAll="0">
      <items count="22">
        <item x="8"/>
        <item x="5"/>
        <item x="15"/>
        <item x="4"/>
        <item x="1"/>
        <item x="10"/>
        <item x="0"/>
        <item x="16"/>
        <item x="2"/>
        <item x="6"/>
        <item x="14"/>
        <item x="3"/>
        <item x="9"/>
        <item x="7"/>
        <item x="12"/>
        <item x="11"/>
        <item x="13"/>
        <item x="18"/>
        <item x="17"/>
        <item x="19"/>
        <item x="20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FAE5C-52EB-41CF-B2B6-9E924CBBC43C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5:D125" firstHeaderRow="0" firstDataRow="1" firstDataCol="1"/>
  <pivotFields count="3">
    <pivotField dataField="1" showAll="0"/>
    <pivotField axis="axisRow" showAll="0">
      <items count="20">
        <item x="8"/>
        <item x="1"/>
        <item x="16"/>
        <item x="6"/>
        <item x="3"/>
        <item x="0"/>
        <item x="2"/>
        <item x="11"/>
        <item x="4"/>
        <item x="7"/>
        <item x="15"/>
        <item x="17"/>
        <item x="5"/>
        <item x="9"/>
        <item x="10"/>
        <item x="12"/>
        <item x="13"/>
        <item x="14"/>
        <item x="18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8DEE4-6122-4128-892D-59AEAE637C40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05:H111" firstHeaderRow="0" firstDataRow="1" firstDataCol="1"/>
  <pivotFields count="3">
    <pivotField dataField="1"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4551E-BD79-4528-BD34-C049B572EED2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5:L112" firstHeaderRow="0" firstDataRow="1" firstDataCol="1"/>
  <pivotFields count="3">
    <pivotField dataField="1" showAll="0"/>
    <pivotField axis="axisRow" showAll="0">
      <items count="7">
        <item x="1"/>
        <item x="3"/>
        <item x="0"/>
        <item x="2"/>
        <item x="4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9C335-1132-45DA-9AFA-2FA3E97877FC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52:W163" firstHeaderRow="0" firstDataRow="1" firstDataCol="1"/>
  <pivotFields count="3">
    <pivotField axis="axisRow" showAll="0">
      <items count="11">
        <item x="2"/>
        <item x="0"/>
        <item x="6"/>
        <item x="7"/>
        <item x="9"/>
        <item x="5"/>
        <item x="4"/>
        <item x="8"/>
        <item x="1"/>
        <item x="3"/>
        <item t="default"/>
      </items>
    </pivotField>
    <pivotField dataField="1" numFmtId="3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2" fld="1" subtotal="count" baseField="0" baseItem="0"/>
    <dataField name="Sum of QUANTITY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75D20-DD08-4D3D-8E94-D61C8E50500C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3:D118" firstHeaderRow="0" firstDataRow="1" firstDataCol="1"/>
  <pivotFields count="3">
    <pivotField dataField="1" showAll="0"/>
    <pivotField axis="axisRow" showAll="0">
      <items count="35">
        <item x="12"/>
        <item x="2"/>
        <item x="3"/>
        <item x="32"/>
        <item x="19"/>
        <item x="6"/>
        <item x="5"/>
        <item x="1"/>
        <item x="31"/>
        <item x="30"/>
        <item x="0"/>
        <item x="14"/>
        <item x="7"/>
        <item x="4"/>
        <item x="8"/>
        <item x="9"/>
        <item x="10"/>
        <item x="11"/>
        <item x="13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3"/>
        <item t="default"/>
      </items>
    </pivotField>
    <pivotField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B3AF1-9A8F-4E13-BB08-F18043FF0547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82:AA99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B851A-D2D2-491B-8910-8FB767D7CFF8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08:L114" firstHeaderRow="0" firstDataRow="1" firstDataCol="1"/>
  <pivotFields count="3">
    <pivotField dataField="1"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AA87A-791E-4D9E-B0EB-0A29ECDD5DCE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3:H119" firstHeaderRow="0" firstDataRow="1" firstDataCol="1"/>
  <pivotFields count="3">
    <pivotField dataField="1"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24976-3E3D-423E-B8DB-5486309A2D50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0:D111" firstHeaderRow="0" firstDataRow="1" firstDataCol="1"/>
  <pivotFields count="3">
    <pivotField dataField="1" showAll="0"/>
    <pivotField axis="axisRow" showAll="0">
      <items count="21">
        <item x="8"/>
        <item x="5"/>
        <item x="1"/>
        <item x="0"/>
        <item x="11"/>
        <item x="17"/>
        <item x="15"/>
        <item x="9"/>
        <item x="3"/>
        <item x="14"/>
        <item x="13"/>
        <item x="16"/>
        <item x="18"/>
        <item x="19"/>
        <item x="7"/>
        <item x="6"/>
        <item x="2"/>
        <item x="12"/>
        <item x="10"/>
        <item x="4"/>
        <item t="default"/>
      </items>
    </pivotField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9F4ED-1678-477F-8633-544804084657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0:H96" firstHeaderRow="0" firstDataRow="1" firstDataCol="1"/>
  <pivotFields count="3">
    <pivotField dataField="1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332A1-3884-4E28-AA2A-EEAD20834CDA}" name="PivotTable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0:L97" firstHeaderRow="0" firstDataRow="1" firstDataCol="1"/>
  <pivotFields count="3">
    <pivotField dataField="1" showAll="0"/>
    <pivotField axis="axisRow" showAll="0">
      <items count="7">
        <item x="2"/>
        <item x="4"/>
        <item x="5"/>
        <item x="1"/>
        <item x="3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38FC2-6C82-4CC1-867C-80493B578F7A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42:W154" firstHeaderRow="0" firstDataRow="1" firstDataCol="1"/>
  <pivotFields count="4">
    <pivotField axis="axisRow" showAll="0">
      <items count="12">
        <item x="4"/>
        <item x="1"/>
        <item x="7"/>
        <item x="10"/>
        <item x="2"/>
        <item x="0"/>
        <item x="6"/>
        <item x="3"/>
        <item x="8"/>
        <item x="5"/>
        <item x="9"/>
        <item t="default"/>
      </items>
    </pivotField>
    <pivotField dataField="1" numFmtId="3" showAll="0"/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STINATION" fld="2" subtotal="count" baseField="0" baseItem="0"/>
    <dataField name="Sum of QUANTITY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26CA4-2934-4E69-8050-08DB70A4D833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42:W154" firstHeaderRow="0" firstDataRow="1" firstDataCol="1"/>
  <pivotFields count="4">
    <pivotField axis="axisRow" showAll="0">
      <items count="12">
        <item x="6"/>
        <item x="0"/>
        <item x="7"/>
        <item x="10"/>
        <item x="5"/>
        <item x="3"/>
        <item x="1"/>
        <item x="4"/>
        <item x="2"/>
        <item x="9"/>
        <item x="8"/>
        <item t="default"/>
      </items>
    </pivotField>
    <pivotField dataField="1" numFmtId="3" showAll="0"/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ESTINATION" fld="2" subtotal="count" baseField="0" baseItem="0"/>
    <dataField name="Sum of QUANTITY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85A82-5587-4FAC-95A3-489B669FCA70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0:L96" firstHeaderRow="0" firstDataRow="1" firstDataCol="1"/>
  <pivotFields count="3">
    <pivotField dataField="1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19FCF-CA2B-446C-AC43-EE0467147A00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0:H95" firstHeaderRow="0" firstDataRow="1" firstDataCol="1"/>
  <pivotFields count="3"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0E67D-002C-48C9-A2FB-82B69A333B76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0:D114" firstHeaderRow="0" firstDataRow="1" firstDataCol="1"/>
  <pivotFields count="3">
    <pivotField dataField="1" showAll="0"/>
    <pivotField axis="axisRow" showAll="0">
      <items count="24">
        <item x="12"/>
        <item x="8"/>
        <item x="9"/>
        <item x="2"/>
        <item x="1"/>
        <item x="16"/>
        <item x="20"/>
        <item x="18"/>
        <item x="15"/>
        <item x="5"/>
        <item x="14"/>
        <item x="17"/>
        <item x="7"/>
        <item x="19"/>
        <item x="21"/>
        <item x="22"/>
        <item x="11"/>
        <item x="10"/>
        <item x="4"/>
        <item x="0"/>
        <item x="3"/>
        <item x="13"/>
        <item x="6"/>
        <item t="default"/>
      </items>
    </pivotField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17B9E-B22F-4C63-AA21-820F2B992B40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1:L98" firstHeaderRow="0" firstDataRow="1" firstDataCol="1"/>
  <pivotFields count="3">
    <pivotField dataField="1" showAll="0"/>
    <pivotField axis="axisRow" showAll="0">
      <items count="7">
        <item x="1"/>
        <item x="4"/>
        <item x="5"/>
        <item x="3"/>
        <item x="0"/>
        <item x="2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T:" fld="0" baseField="1" baseItem="0"/>
    <dataField name="Count of MT:2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54252-A9D9-4683-A4B4-51F0F92C9C42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1:H96" firstHeaderRow="0" firstDataRow="1" firstDataCol="1"/>
  <pivotFields count="3">
    <pivotField dataField="1" showAll="0"/>
    <pivotField axis="axisRow" showAll="0">
      <items count="5">
        <item x="2"/>
        <item x="0"/>
        <item x="3"/>
        <item x="1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T:" fld="0" baseField="1" baseItem="0"/>
    <dataField name="Count of MT:2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4892C-FDEB-45AC-950B-69345740E790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1:D114" firstHeaderRow="0" firstDataRow="1" firstDataCol="1"/>
  <pivotFields count="3">
    <pivotField dataField="1" showAll="0"/>
    <pivotField axis="axisRow" showAll="0">
      <items count="23">
        <item x="6"/>
        <item x="7"/>
        <item x="8"/>
        <item x="19"/>
        <item x="4"/>
        <item x="20"/>
        <item x="0"/>
        <item x="13"/>
        <item x="14"/>
        <item x="18"/>
        <item x="10"/>
        <item x="15"/>
        <item x="3"/>
        <item x="17"/>
        <item x="12"/>
        <item x="9"/>
        <item x="21"/>
        <item x="2"/>
        <item x="16"/>
        <item x="1"/>
        <item x="11"/>
        <item x="5"/>
        <item t="default"/>
      </items>
    </pivotField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T:2" fld="0" baseField="1" baseItem="0"/>
    <dataField name="Count of MT: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253F7-ADC9-4F41-B22C-7673421CE05F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0:K117" firstHeaderRow="0" firstDataRow="1" firstDataCol="1"/>
  <pivotFields count="3">
    <pivotField dataField="1" showAll="0"/>
    <pivotField axis="axisRow" showAll="0">
      <items count="7">
        <item x="1"/>
        <item x="4"/>
        <item x="5"/>
        <item x="3"/>
        <item x="0"/>
        <item x="2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2977B-84F3-483E-BCE9-9FDD268483B7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0:G115" firstHeaderRow="0" firstDataRow="1" firstDataCol="1"/>
  <pivotFields count="3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5B0CB-4B1C-4F57-A1F2-991EEF0AA294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55:Y164" firstHeaderRow="0" firstDataRow="1" firstDataCol="1"/>
  <pivotFields count="3">
    <pivotField axis="axisRow" showAll="0">
      <items count="9">
        <item x="7"/>
        <item x="1"/>
        <item x="5"/>
        <item x="6"/>
        <item x="0"/>
        <item x="2"/>
        <item x="3"/>
        <item x="4"/>
        <item t="default"/>
      </items>
    </pivotField>
    <pivotField dataField="1" numFmtId="3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ty" fld="1" subtotal="count" baseField="0" baseItem="0"/>
    <dataField name="Sum of Qty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37C4C-8E62-465B-87BF-E59908972F44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C135" firstHeaderRow="0" firstDataRow="1" firstDataCol="1"/>
  <pivotFields count="3">
    <pivotField dataField="1" showAll="0"/>
    <pivotField axis="axisRow" showAll="0">
      <items count="25">
        <item x="4"/>
        <item x="22"/>
        <item x="19"/>
        <item x="1"/>
        <item x="10"/>
        <item x="17"/>
        <item x="13"/>
        <item x="23"/>
        <item x="0"/>
        <item x="21"/>
        <item x="5"/>
        <item x="6"/>
        <item x="7"/>
        <item x="9"/>
        <item x="16"/>
        <item x="11"/>
        <item x="18"/>
        <item x="20"/>
        <item x="2"/>
        <item x="3"/>
        <item x="8"/>
        <item x="12"/>
        <item x="14"/>
        <item x="15"/>
        <item t="default"/>
      </items>
    </pivotField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0C24C-38B6-4D9C-8910-22C9FA6C5C4E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0:K117" firstHeaderRow="0" firstDataRow="1" firstDataCol="1"/>
  <pivotFields count="3">
    <pivotField dataField="1" showAll="0"/>
    <pivotField axis="axisRow" showAll="0">
      <items count="7">
        <item x="2"/>
        <item x="5"/>
        <item x="3"/>
        <item x="4"/>
        <item x="0"/>
        <item x="1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9AE04-C4C0-45BA-802D-339F41F31873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C136" firstHeaderRow="0" firstDataRow="1" firstDataCol="1"/>
  <pivotFields count="3">
    <pivotField dataField="1" showAll="0"/>
    <pivotField axis="axisRow" showAll="0">
      <items count="26">
        <item x="21"/>
        <item x="3"/>
        <item x="17"/>
        <item x="9"/>
        <item x="11"/>
        <item x="1"/>
        <item x="2"/>
        <item x="19"/>
        <item x="20"/>
        <item x="6"/>
        <item x="22"/>
        <item x="16"/>
        <item x="0"/>
        <item x="5"/>
        <item x="10"/>
        <item x="4"/>
        <item x="7"/>
        <item x="8"/>
        <item x="12"/>
        <item x="13"/>
        <item x="14"/>
        <item x="15"/>
        <item x="18"/>
        <item x="23"/>
        <item x="24"/>
        <item t="default"/>
      </items>
    </pivotField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6583C-E749-4C7A-809C-DFE65B70670D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0:G114" firstHeaderRow="0" firstDataRow="1" firstDataCol="1"/>
  <pivotFields count="3">
    <pivotField dataField="1"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8BFF4-3305-4918-80B0-48865E20E6CE}" name="PivotTable1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9:Q121" firstHeaderRow="0" firstDataRow="1" firstDataCol="1"/>
  <pivotFields count="4">
    <pivotField axis="axisRow" showAll="0">
      <items count="12">
        <item x="9"/>
        <item x="2"/>
        <item x="3"/>
        <item x="4"/>
        <item x="5"/>
        <item x="7"/>
        <item x="0"/>
        <item x="6"/>
        <item x="10"/>
        <item x="1"/>
        <item x="8"/>
        <item t="default"/>
      </items>
    </pivotField>
    <pivotField dataField="1" numFmtId="3"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1" subtotal="count" baseField="0" baseItem="0"/>
    <dataField name="Sum of QUANTITY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DE0C4-C4AF-4404-B77D-4701E271352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2:G87" firstHeaderRow="0" firstDataRow="1" firstDataCol="1"/>
  <pivotFields count="3">
    <pivotField dataField="1"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A7058-8024-44AA-8CF0-4F427704351F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C101" firstHeaderRow="0" firstDataRow="1" firstDataCol="1"/>
  <pivotFields count="3">
    <pivotField dataField="1" showAll="0"/>
    <pivotField axis="axisRow" showAll="0">
      <items count="19">
        <item x="17"/>
        <item x="15"/>
        <item x="4"/>
        <item x="10"/>
        <item x="12"/>
        <item x="8"/>
        <item x="7"/>
        <item x="1"/>
        <item x="2"/>
        <item x="13"/>
        <item x="14"/>
        <item x="5"/>
        <item x="16"/>
        <item x="11"/>
        <item x="0"/>
        <item x="9"/>
        <item x="6"/>
        <item x="3"/>
        <item t="default"/>
      </items>
    </pivotField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EAB11-F63E-4629-A44A-1CC6848DA90C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2:K89" firstHeaderRow="0" firstDataRow="1" firstDataCol="1"/>
  <pivotFields count="3">
    <pivotField dataField="1" showAll="0"/>
    <pivotField axis="axisRow" showAll="0">
      <items count="7">
        <item x="2"/>
        <item x="5"/>
        <item x="3"/>
        <item x="4"/>
        <item x="0"/>
        <item x="1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0A19C-AF3F-4DE5-A5F6-EACD2B753085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8:K79" firstHeaderRow="0" firstDataRow="1" firstDataCol="1"/>
  <pivotFields count="3">
    <pivotField dataField="1" showAll="0"/>
    <pivotField axis="axisRow" showAll="0">
      <items count="11">
        <item x="1"/>
        <item x="9"/>
        <item x="2"/>
        <item x="4"/>
        <item x="8"/>
        <item x="6"/>
        <item x="7"/>
        <item x="0"/>
        <item x="3"/>
        <item x="5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0C801-49BA-44F5-B528-0A41C30CC7B1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C88" firstHeaderRow="0" firstDataRow="1" firstDataCol="1"/>
  <pivotFields count="3">
    <pivotField dataField="1" showAll="0"/>
    <pivotField axis="axisRow" showAll="0">
      <items count="20">
        <item x="12"/>
        <item x="7"/>
        <item x="5"/>
        <item x="15"/>
        <item x="1"/>
        <item x="9"/>
        <item x="13"/>
        <item x="10"/>
        <item x="14"/>
        <item x="8"/>
        <item x="4"/>
        <item x="3"/>
        <item x="11"/>
        <item x="16"/>
        <item x="17"/>
        <item x="0"/>
        <item x="6"/>
        <item x="18"/>
        <item x="2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:" fld="0" subtotal="count" baseField="0" baseItem="0"/>
    <dataField name="Sum of MT: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902E1-AAEB-4207-B4AE-5C8EEFB05EEE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8:G72" firstHeaderRow="0" firstDataRow="1" firstDataCol="1"/>
  <pivotFields count="3">
    <pivotField dataField="1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T" fld="0" subtotal="count" baseField="0" baseItem="0"/>
    <dataField name="Sum of MT2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2805D9-80A7-46DD-9864-07578704A9E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ffd2186-898c-4ea1-8560-2ef64d5955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2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6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2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3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4.xml"/><Relationship Id="rId2" Type="http://schemas.openxmlformats.org/officeDocument/2006/relationships/pivotTable" Target="../pivotTables/pivotTable33.xml"/><Relationship Id="rId1" Type="http://schemas.openxmlformats.org/officeDocument/2006/relationships/pivotTable" Target="../pivotTables/pivotTable32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3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8.xml"/><Relationship Id="rId2" Type="http://schemas.openxmlformats.org/officeDocument/2006/relationships/pivotTable" Target="../pivotTables/pivotTable37.xml"/><Relationship Id="rId1" Type="http://schemas.openxmlformats.org/officeDocument/2006/relationships/pivotTable" Target="../pivotTables/pivotTable36.xml"/><Relationship Id="rId5" Type="http://schemas.openxmlformats.org/officeDocument/2006/relationships/drawing" Target="../drawings/drawing8.xml"/><Relationship Id="rId4" Type="http://schemas.openxmlformats.org/officeDocument/2006/relationships/pivotTable" Target="../pivotTables/pivotTable3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2.xml"/><Relationship Id="rId2" Type="http://schemas.openxmlformats.org/officeDocument/2006/relationships/pivotTable" Target="../pivotTables/pivotTable41.xml"/><Relationship Id="rId1" Type="http://schemas.openxmlformats.org/officeDocument/2006/relationships/pivotTable" Target="../pivotTables/pivotTable40.xml"/><Relationship Id="rId5" Type="http://schemas.openxmlformats.org/officeDocument/2006/relationships/drawing" Target="../drawings/drawing9.xml"/><Relationship Id="rId4" Type="http://schemas.openxmlformats.org/officeDocument/2006/relationships/pivotTable" Target="../pivotTables/pivotTable4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6.xml"/><Relationship Id="rId2" Type="http://schemas.openxmlformats.org/officeDocument/2006/relationships/pivotTable" Target="../pivotTables/pivotTable45.xml"/><Relationship Id="rId1" Type="http://schemas.openxmlformats.org/officeDocument/2006/relationships/pivotTable" Target="../pivotTables/pivotTable44.xml"/><Relationship Id="rId5" Type="http://schemas.openxmlformats.org/officeDocument/2006/relationships/drawing" Target="../drawings/drawing10.xml"/><Relationship Id="rId4" Type="http://schemas.openxmlformats.org/officeDocument/2006/relationships/pivotTable" Target="../pivotTables/pivotTable4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0.xml"/><Relationship Id="rId2" Type="http://schemas.openxmlformats.org/officeDocument/2006/relationships/pivotTable" Target="../pivotTables/pivotTable49.xml"/><Relationship Id="rId1" Type="http://schemas.openxmlformats.org/officeDocument/2006/relationships/pivotTable" Target="../pivotTables/pivotTable48.xml"/><Relationship Id="rId5" Type="http://schemas.openxmlformats.org/officeDocument/2006/relationships/drawing" Target="../drawings/drawing11.xml"/><Relationship Id="rId4" Type="http://schemas.openxmlformats.org/officeDocument/2006/relationships/pivotTable" Target="../pivotTables/pivotTable5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4.xml"/><Relationship Id="rId2" Type="http://schemas.openxmlformats.org/officeDocument/2006/relationships/pivotTable" Target="../pivotTables/pivotTable53.xml"/><Relationship Id="rId1" Type="http://schemas.openxmlformats.org/officeDocument/2006/relationships/pivotTable" Target="../pivotTables/pivotTable52.xml"/><Relationship Id="rId5" Type="http://schemas.openxmlformats.org/officeDocument/2006/relationships/drawing" Target="../drawings/drawing12.xml"/><Relationship Id="rId4" Type="http://schemas.openxmlformats.org/officeDocument/2006/relationships/pivotTable" Target="../pivotTables/pivotTable5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8.xml"/><Relationship Id="rId2" Type="http://schemas.openxmlformats.org/officeDocument/2006/relationships/pivotTable" Target="../pivotTables/pivotTable57.xml"/><Relationship Id="rId1" Type="http://schemas.openxmlformats.org/officeDocument/2006/relationships/pivotTable" Target="../pivotTables/pivotTable56.xml"/><Relationship Id="rId6" Type="http://schemas.openxmlformats.org/officeDocument/2006/relationships/drawing" Target="../drawings/drawing13.xml"/><Relationship Id="rId5" Type="http://schemas.openxmlformats.org/officeDocument/2006/relationships/pivotTable" Target="../pivotTables/pivotTable60.xml"/><Relationship Id="rId4" Type="http://schemas.openxmlformats.org/officeDocument/2006/relationships/pivotTable" Target="../pivotTables/pivotTable5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3.xml"/><Relationship Id="rId2" Type="http://schemas.openxmlformats.org/officeDocument/2006/relationships/pivotTable" Target="../pivotTables/pivotTable62.xml"/><Relationship Id="rId1" Type="http://schemas.openxmlformats.org/officeDocument/2006/relationships/pivotTable" Target="../pivotTables/pivotTable61.xml"/><Relationship Id="rId5" Type="http://schemas.openxmlformats.org/officeDocument/2006/relationships/drawing" Target="../drawings/drawing14.xml"/><Relationship Id="rId4" Type="http://schemas.openxmlformats.org/officeDocument/2006/relationships/pivotTable" Target="../pivotTables/pivotTable6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7.xml"/><Relationship Id="rId2" Type="http://schemas.openxmlformats.org/officeDocument/2006/relationships/pivotTable" Target="../pivotTables/pivotTable66.xml"/><Relationship Id="rId1" Type="http://schemas.openxmlformats.org/officeDocument/2006/relationships/pivotTable" Target="../pivotTables/pivotTable65.xml"/><Relationship Id="rId5" Type="http://schemas.openxmlformats.org/officeDocument/2006/relationships/drawing" Target="../drawings/drawing15.xml"/><Relationship Id="rId4" Type="http://schemas.openxmlformats.org/officeDocument/2006/relationships/pivotTable" Target="../pivotTables/pivotTable6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1.xml"/><Relationship Id="rId2" Type="http://schemas.openxmlformats.org/officeDocument/2006/relationships/pivotTable" Target="../pivotTables/pivotTable70.xml"/><Relationship Id="rId1" Type="http://schemas.openxmlformats.org/officeDocument/2006/relationships/pivotTable" Target="../pivotTables/pivotTable69.xml"/><Relationship Id="rId5" Type="http://schemas.openxmlformats.org/officeDocument/2006/relationships/drawing" Target="../drawings/drawing16.xml"/><Relationship Id="rId4" Type="http://schemas.openxmlformats.org/officeDocument/2006/relationships/pivotTable" Target="../pivotTables/pivotTable7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5.xml"/><Relationship Id="rId2" Type="http://schemas.openxmlformats.org/officeDocument/2006/relationships/pivotTable" Target="../pivotTables/pivotTable74.xml"/><Relationship Id="rId1" Type="http://schemas.openxmlformats.org/officeDocument/2006/relationships/pivotTable" Target="../pivotTables/pivotTable73.xml"/><Relationship Id="rId5" Type="http://schemas.openxmlformats.org/officeDocument/2006/relationships/drawing" Target="../drawings/drawing17.xml"/><Relationship Id="rId4" Type="http://schemas.openxmlformats.org/officeDocument/2006/relationships/pivotTable" Target="../pivotTables/pivotTable7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9.xml"/><Relationship Id="rId2" Type="http://schemas.openxmlformats.org/officeDocument/2006/relationships/pivotTable" Target="../pivotTables/pivotTable78.xml"/><Relationship Id="rId1" Type="http://schemas.openxmlformats.org/officeDocument/2006/relationships/pivotTable" Target="../pivotTables/pivotTable77.xml"/><Relationship Id="rId4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2.xml"/><Relationship Id="rId2" Type="http://schemas.openxmlformats.org/officeDocument/2006/relationships/pivotTable" Target="../pivotTables/pivotTable81.xml"/><Relationship Id="rId1" Type="http://schemas.openxmlformats.org/officeDocument/2006/relationships/pivotTable" Target="../pivotTables/pivotTable80.xml"/><Relationship Id="rId5" Type="http://schemas.openxmlformats.org/officeDocument/2006/relationships/drawing" Target="../drawings/drawing19.xml"/><Relationship Id="rId4" Type="http://schemas.openxmlformats.org/officeDocument/2006/relationships/pivotTable" Target="../pivotTables/pivotTable8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6.xml"/><Relationship Id="rId2" Type="http://schemas.openxmlformats.org/officeDocument/2006/relationships/pivotTable" Target="../pivotTables/pivotTable85.xml"/><Relationship Id="rId1" Type="http://schemas.openxmlformats.org/officeDocument/2006/relationships/pivotTable" Target="../pivotTables/pivotTable84.xml"/><Relationship Id="rId5" Type="http://schemas.openxmlformats.org/officeDocument/2006/relationships/drawing" Target="../drawings/drawing20.xml"/><Relationship Id="rId4" Type="http://schemas.openxmlformats.org/officeDocument/2006/relationships/pivotTable" Target="../pivotTables/pivotTable8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0.xml"/><Relationship Id="rId2" Type="http://schemas.openxmlformats.org/officeDocument/2006/relationships/pivotTable" Target="../pivotTables/pivotTable89.xml"/><Relationship Id="rId1" Type="http://schemas.openxmlformats.org/officeDocument/2006/relationships/pivotTable" Target="../pivotTables/pivotTable88.xml"/><Relationship Id="rId4" Type="http://schemas.openxmlformats.org/officeDocument/2006/relationships/drawing" Target="../drawings/drawing2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3.xml"/><Relationship Id="rId2" Type="http://schemas.openxmlformats.org/officeDocument/2006/relationships/pivotTable" Target="../pivotTables/pivotTable92.xml"/><Relationship Id="rId1" Type="http://schemas.openxmlformats.org/officeDocument/2006/relationships/pivotTable" Target="../pivotTables/pivotTable91.xml"/><Relationship Id="rId4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7213-17F4-4546-817A-581F21EE56D1}">
  <dimension ref="A1:AU1676"/>
  <sheetViews>
    <sheetView topLeftCell="A1618" workbookViewId="0">
      <selection activeCell="O1628" sqref="O1628"/>
    </sheetView>
  </sheetViews>
  <sheetFormatPr defaultRowHeight="15" x14ac:dyDescent="0.25"/>
  <cols>
    <col min="1" max="1" width="18.85546875" bestFit="1" customWidth="1"/>
    <col min="2" max="2" width="28.28515625" bestFit="1" customWidth="1"/>
    <col min="3" max="3" width="10.42578125" bestFit="1" customWidth="1"/>
    <col min="5" max="5" width="5.5703125" bestFit="1" customWidth="1"/>
    <col min="6" max="6" width="20.140625" bestFit="1" customWidth="1"/>
    <col min="7" max="7" width="22.28515625" bestFit="1" customWidth="1"/>
    <col min="8" max="8" width="11.140625" bestFit="1" customWidth="1"/>
    <col min="10" max="10" width="15.140625" bestFit="1" customWidth="1"/>
    <col min="11" max="11" width="17.28515625" bestFit="1" customWidth="1"/>
    <col min="12" max="20" width="5" bestFit="1" customWidth="1"/>
    <col min="21" max="21" width="11.28515625" bestFit="1" customWidth="1"/>
    <col min="22" max="23" width="9.42578125" bestFit="1" customWidth="1"/>
    <col min="24" max="24" width="15.42578125" bestFit="1" customWidth="1"/>
    <col min="25" max="25" width="22.5703125" bestFit="1" customWidth="1"/>
    <col min="26" max="31" width="9.42578125" bestFit="1" customWidth="1"/>
    <col min="32" max="37" width="9.42578125" customWidth="1"/>
    <col min="38" max="38" width="16.85546875" bestFit="1" customWidth="1"/>
    <col min="39" max="43" width="9.42578125" bestFit="1" customWidth="1"/>
    <col min="44" max="65" width="10.42578125" bestFit="1" customWidth="1"/>
    <col min="66" max="74" width="9.42578125" bestFit="1" customWidth="1"/>
    <col min="75" max="93" width="10.42578125" bestFit="1" customWidth="1"/>
    <col min="94" max="101" width="9.42578125" bestFit="1" customWidth="1"/>
    <col min="102" max="123" width="10.42578125" bestFit="1" customWidth="1"/>
    <col min="124" max="132" width="8.42578125" bestFit="1" customWidth="1"/>
    <col min="133" max="153" width="9.42578125" bestFit="1" customWidth="1"/>
    <col min="154" max="162" width="8.42578125" bestFit="1" customWidth="1"/>
    <col min="163" max="181" width="9.42578125" bestFit="1" customWidth="1"/>
    <col min="182" max="184" width="8.42578125" bestFit="1" customWidth="1"/>
    <col min="185" max="185" width="11.28515625" bestFit="1" customWidth="1"/>
  </cols>
  <sheetData>
    <row r="1" spans="1:38" x14ac:dyDescent="0.25">
      <c r="A1" s="109" t="s">
        <v>285</v>
      </c>
      <c r="B1" s="109" t="s">
        <v>286</v>
      </c>
      <c r="C1" s="109" t="s">
        <v>287</v>
      </c>
      <c r="D1" s="109" t="s">
        <v>288</v>
      </c>
      <c r="E1" s="109" t="s">
        <v>77</v>
      </c>
      <c r="F1" s="109" t="s">
        <v>78</v>
      </c>
      <c r="G1" s="109" t="s">
        <v>79</v>
      </c>
      <c r="H1" s="109" t="s">
        <v>289</v>
      </c>
    </row>
    <row r="2" spans="1:38" x14ac:dyDescent="0.25">
      <c r="A2" s="89" t="s">
        <v>234</v>
      </c>
      <c r="B2" s="89" t="s">
        <v>447</v>
      </c>
      <c r="C2" s="90">
        <v>45896</v>
      </c>
      <c r="D2" s="89" t="s">
        <v>226</v>
      </c>
      <c r="E2" s="89">
        <v>30</v>
      </c>
      <c r="F2" s="89" t="s">
        <v>7</v>
      </c>
      <c r="G2" s="91" t="s">
        <v>0</v>
      </c>
      <c r="H2" s="92">
        <v>45901</v>
      </c>
    </row>
    <row r="3" spans="1:38" x14ac:dyDescent="0.25">
      <c r="A3" s="93" t="s">
        <v>262</v>
      </c>
      <c r="B3" s="93" t="s">
        <v>448</v>
      </c>
      <c r="C3" s="94">
        <v>45896</v>
      </c>
      <c r="D3" s="93" t="s">
        <v>226</v>
      </c>
      <c r="E3" s="93" t="s">
        <v>0</v>
      </c>
      <c r="F3" s="93" t="s">
        <v>0</v>
      </c>
      <c r="G3" s="95" t="s">
        <v>0</v>
      </c>
      <c r="H3" s="96">
        <v>45901</v>
      </c>
      <c r="J3" s="8" t="s">
        <v>931</v>
      </c>
      <c r="K3" s="8" t="s">
        <v>924</v>
      </c>
    </row>
    <row r="4" spans="1:38" x14ac:dyDescent="0.25">
      <c r="A4" s="100" t="s">
        <v>869</v>
      </c>
      <c r="B4" s="100" t="s">
        <v>449</v>
      </c>
      <c r="C4" s="101">
        <v>45895</v>
      </c>
      <c r="D4" s="100" t="s">
        <v>226</v>
      </c>
      <c r="E4" s="100" t="s">
        <v>0</v>
      </c>
      <c r="F4" s="100" t="s">
        <v>0</v>
      </c>
      <c r="G4" s="102" t="s">
        <v>4</v>
      </c>
      <c r="H4" s="103">
        <v>45901</v>
      </c>
      <c r="J4" s="8" t="s">
        <v>46</v>
      </c>
      <c r="K4" t="s">
        <v>2324</v>
      </c>
      <c r="L4" t="s">
        <v>925</v>
      </c>
      <c r="M4" t="s">
        <v>926</v>
      </c>
      <c r="N4" t="s">
        <v>1889</v>
      </c>
      <c r="O4" t="s">
        <v>2149</v>
      </c>
      <c r="P4" t="s">
        <v>2150</v>
      </c>
      <c r="Q4" t="s">
        <v>927</v>
      </c>
      <c r="R4" t="s">
        <v>928</v>
      </c>
      <c r="S4" t="s">
        <v>929</v>
      </c>
      <c r="T4" t="s">
        <v>930</v>
      </c>
      <c r="U4" t="s">
        <v>47</v>
      </c>
      <c r="X4" s="159" t="s">
        <v>46</v>
      </c>
      <c r="Y4" s="159" t="s">
        <v>927</v>
      </c>
      <c r="Z4" s="159" t="s">
        <v>928</v>
      </c>
      <c r="AA4" s="159" t="s">
        <v>929</v>
      </c>
      <c r="AB4" s="159" t="s">
        <v>930</v>
      </c>
      <c r="AC4" s="159" t="s">
        <v>925</v>
      </c>
      <c r="AD4" s="159" t="s">
        <v>926</v>
      </c>
      <c r="AE4" s="159" t="s">
        <v>1889</v>
      </c>
      <c r="AF4" s="159" t="s">
        <v>2149</v>
      </c>
      <c r="AG4" s="159" t="s">
        <v>2150</v>
      </c>
      <c r="AH4" s="159" t="s">
        <v>2151</v>
      </c>
      <c r="AI4" s="159" t="s">
        <v>2152</v>
      </c>
      <c r="AJ4" s="159" t="s">
        <v>2153</v>
      </c>
      <c r="AK4" s="159" t="s">
        <v>2156</v>
      </c>
      <c r="AL4" s="244" t="s">
        <v>2157</v>
      </c>
    </row>
    <row r="5" spans="1:38" x14ac:dyDescent="0.25">
      <c r="A5" s="104" t="s">
        <v>262</v>
      </c>
      <c r="B5" s="104" t="s">
        <v>450</v>
      </c>
      <c r="C5" s="105">
        <v>45893</v>
      </c>
      <c r="D5" s="104" t="s">
        <v>226</v>
      </c>
      <c r="E5" s="104">
        <v>44</v>
      </c>
      <c r="F5" s="104" t="s">
        <v>72</v>
      </c>
      <c r="G5" s="106" t="s">
        <v>19</v>
      </c>
      <c r="H5" s="107">
        <v>45901</v>
      </c>
      <c r="J5" s="9" t="s">
        <v>7</v>
      </c>
      <c r="K5">
        <v>768</v>
      </c>
      <c r="L5">
        <v>1205</v>
      </c>
      <c r="M5">
        <v>1209</v>
      </c>
      <c r="N5">
        <v>1477</v>
      </c>
      <c r="O5">
        <v>1363</v>
      </c>
      <c r="P5">
        <v>803</v>
      </c>
      <c r="Q5">
        <v>720</v>
      </c>
      <c r="R5">
        <v>1198</v>
      </c>
      <c r="S5">
        <v>1148</v>
      </c>
      <c r="T5">
        <v>1120</v>
      </c>
      <c r="U5">
        <v>11011</v>
      </c>
      <c r="X5" s="9" t="s">
        <v>7</v>
      </c>
      <c r="Y5">
        <v>720</v>
      </c>
      <c r="Z5">
        <v>1198</v>
      </c>
      <c r="AA5">
        <v>1148</v>
      </c>
      <c r="AB5">
        <v>1120</v>
      </c>
      <c r="AC5">
        <v>1205</v>
      </c>
      <c r="AD5">
        <v>1209</v>
      </c>
      <c r="AE5">
        <v>1477</v>
      </c>
      <c r="AF5">
        <v>1272</v>
      </c>
      <c r="AK5" s="230">
        <f>AVERAGE(Y5:AD5)</f>
        <v>1100</v>
      </c>
      <c r="AL5">
        <f>MAX(Y5:AJ5)</f>
        <v>1477</v>
      </c>
    </row>
    <row r="6" spans="1:38" x14ac:dyDescent="0.25">
      <c r="A6" s="89" t="s">
        <v>229</v>
      </c>
      <c r="B6" s="89" t="s">
        <v>451</v>
      </c>
      <c r="C6" s="90">
        <v>45889</v>
      </c>
      <c r="D6" s="89" t="s">
        <v>226</v>
      </c>
      <c r="E6" s="89" t="s">
        <v>0</v>
      </c>
      <c r="F6" s="89" t="s">
        <v>0</v>
      </c>
      <c r="G6" s="91" t="s">
        <v>0</v>
      </c>
      <c r="H6" s="103">
        <v>45901</v>
      </c>
      <c r="J6" s="9" t="s">
        <v>14</v>
      </c>
      <c r="K6">
        <v>446</v>
      </c>
      <c r="L6">
        <v>496</v>
      </c>
      <c r="M6">
        <v>431</v>
      </c>
      <c r="N6">
        <v>517</v>
      </c>
      <c r="O6">
        <v>671</v>
      </c>
      <c r="P6">
        <v>447</v>
      </c>
      <c r="Q6">
        <v>316</v>
      </c>
      <c r="R6">
        <v>360</v>
      </c>
      <c r="S6">
        <v>539</v>
      </c>
      <c r="T6">
        <v>295</v>
      </c>
      <c r="U6">
        <v>4518</v>
      </c>
      <c r="X6" s="9" t="s">
        <v>14</v>
      </c>
      <c r="Y6">
        <v>316</v>
      </c>
      <c r="Z6">
        <v>360</v>
      </c>
      <c r="AA6">
        <v>539</v>
      </c>
      <c r="AB6">
        <v>295</v>
      </c>
      <c r="AC6">
        <v>496</v>
      </c>
      <c r="AD6">
        <v>431</v>
      </c>
      <c r="AE6">
        <v>517</v>
      </c>
      <c r="AF6">
        <v>621</v>
      </c>
      <c r="AK6" s="230">
        <f>AVERAGE(Y6:AE6)</f>
        <v>422</v>
      </c>
      <c r="AL6">
        <f t="shared" ref="AL6:AL8" si="0">MAX(Y6:AJ6)</f>
        <v>621</v>
      </c>
    </row>
    <row r="7" spans="1:38" x14ac:dyDescent="0.25">
      <c r="A7" s="104" t="s">
        <v>236</v>
      </c>
      <c r="B7" s="104" t="s">
        <v>452</v>
      </c>
      <c r="C7" s="105">
        <v>45896</v>
      </c>
      <c r="D7" s="104" t="s">
        <v>226</v>
      </c>
      <c r="E7" s="104" t="s">
        <v>0</v>
      </c>
      <c r="F7" s="104" t="s">
        <v>0</v>
      </c>
      <c r="G7" s="106" t="s">
        <v>0</v>
      </c>
      <c r="H7" s="107">
        <v>45901</v>
      </c>
      <c r="J7" s="9" t="s">
        <v>1</v>
      </c>
      <c r="K7">
        <v>62</v>
      </c>
      <c r="L7">
        <v>118</v>
      </c>
      <c r="M7">
        <v>98</v>
      </c>
      <c r="N7">
        <v>132</v>
      </c>
      <c r="O7">
        <v>146</v>
      </c>
      <c r="P7">
        <v>159</v>
      </c>
      <c r="Q7">
        <v>11</v>
      </c>
      <c r="R7">
        <v>79</v>
      </c>
      <c r="S7">
        <v>33</v>
      </c>
      <c r="T7">
        <v>51</v>
      </c>
      <c r="U7">
        <v>889</v>
      </c>
      <c r="X7" s="9" t="s">
        <v>1</v>
      </c>
      <c r="Y7">
        <v>11</v>
      </c>
      <c r="Z7">
        <v>79</v>
      </c>
      <c r="AA7">
        <v>33</v>
      </c>
      <c r="AB7">
        <v>51</v>
      </c>
      <c r="AC7">
        <v>118</v>
      </c>
      <c r="AD7">
        <v>98</v>
      </c>
      <c r="AE7">
        <v>132</v>
      </c>
      <c r="AF7">
        <v>146</v>
      </c>
      <c r="AK7" s="230">
        <f t="shared" ref="AK7" si="1">AVERAGE(Y7:AD7)</f>
        <v>65</v>
      </c>
      <c r="AL7">
        <f t="shared" si="0"/>
        <v>146</v>
      </c>
    </row>
    <row r="8" spans="1:38" x14ac:dyDescent="0.25">
      <c r="A8" s="89" t="s">
        <v>234</v>
      </c>
      <c r="B8" s="89" t="s">
        <v>453</v>
      </c>
      <c r="C8" s="90">
        <v>45898</v>
      </c>
      <c r="D8" s="89" t="s">
        <v>226</v>
      </c>
      <c r="E8" s="89">
        <v>52</v>
      </c>
      <c r="F8" s="89" t="s">
        <v>7</v>
      </c>
      <c r="G8" s="91" t="s">
        <v>0</v>
      </c>
      <c r="H8" s="92">
        <v>45901</v>
      </c>
      <c r="J8" s="9" t="s">
        <v>3</v>
      </c>
      <c r="K8">
        <v>150</v>
      </c>
      <c r="L8">
        <v>128</v>
      </c>
      <c r="M8">
        <v>94</v>
      </c>
      <c r="N8">
        <v>272</v>
      </c>
      <c r="O8">
        <v>157</v>
      </c>
      <c r="P8">
        <v>171</v>
      </c>
      <c r="Q8">
        <v>53</v>
      </c>
      <c r="R8">
        <v>63</v>
      </c>
      <c r="S8">
        <v>197</v>
      </c>
      <c r="T8">
        <v>45</v>
      </c>
      <c r="U8">
        <v>1330</v>
      </c>
      <c r="X8" s="9" t="s">
        <v>3</v>
      </c>
      <c r="Y8">
        <v>53</v>
      </c>
      <c r="Z8">
        <v>63</v>
      </c>
      <c r="AA8">
        <v>197</v>
      </c>
      <c r="AB8">
        <v>45</v>
      </c>
      <c r="AC8">
        <v>128</v>
      </c>
      <c r="AD8">
        <v>94</v>
      </c>
      <c r="AE8">
        <v>272</v>
      </c>
      <c r="AF8">
        <v>119</v>
      </c>
      <c r="AK8" s="230">
        <f>AVERAGE(Y8:AE8)</f>
        <v>121.71428571428571</v>
      </c>
      <c r="AL8">
        <f t="shared" si="0"/>
        <v>272</v>
      </c>
    </row>
    <row r="9" spans="1:38" x14ac:dyDescent="0.25">
      <c r="A9" s="104" t="s">
        <v>227</v>
      </c>
      <c r="B9" s="104" t="s">
        <v>410</v>
      </c>
      <c r="C9" s="105">
        <v>45894</v>
      </c>
      <c r="D9" s="104" t="s">
        <v>454</v>
      </c>
      <c r="E9" s="104" t="s">
        <v>0</v>
      </c>
      <c r="F9" s="104" t="s">
        <v>0</v>
      </c>
      <c r="G9" s="106" t="s">
        <v>0</v>
      </c>
      <c r="H9" s="107">
        <v>45901</v>
      </c>
      <c r="J9" s="9" t="s">
        <v>57</v>
      </c>
      <c r="K9">
        <v>187</v>
      </c>
      <c r="L9">
        <v>266</v>
      </c>
      <c r="M9">
        <v>166</v>
      </c>
      <c r="N9">
        <v>163</v>
      </c>
      <c r="O9">
        <v>294</v>
      </c>
      <c r="P9">
        <v>159</v>
      </c>
      <c r="Q9">
        <v>50</v>
      </c>
      <c r="R9">
        <v>140</v>
      </c>
      <c r="S9">
        <v>154</v>
      </c>
      <c r="T9">
        <v>297</v>
      </c>
      <c r="U9">
        <v>1876</v>
      </c>
      <c r="X9" s="9" t="s">
        <v>57</v>
      </c>
      <c r="Y9">
        <v>50</v>
      </c>
      <c r="Z9">
        <v>140</v>
      </c>
      <c r="AA9">
        <v>154</v>
      </c>
      <c r="AB9">
        <v>297</v>
      </c>
      <c r="AC9">
        <v>266</v>
      </c>
      <c r="AD9">
        <v>166</v>
      </c>
      <c r="AE9">
        <v>163</v>
      </c>
      <c r="AF9">
        <v>294</v>
      </c>
      <c r="AK9" s="230">
        <f>AVERAGE(Y9:AE9)</f>
        <v>176.57142857142858</v>
      </c>
      <c r="AL9">
        <f t="shared" ref="AL9:AL13" si="2">MAX(Y9:AJ9)</f>
        <v>297</v>
      </c>
    </row>
    <row r="10" spans="1:38" x14ac:dyDescent="0.25">
      <c r="A10" s="100" t="s">
        <v>247</v>
      </c>
      <c r="B10" s="100" t="s">
        <v>330</v>
      </c>
      <c r="C10" s="101">
        <v>45893</v>
      </c>
      <c r="D10" s="100" t="s">
        <v>454</v>
      </c>
      <c r="E10" s="100">
        <v>44</v>
      </c>
      <c r="F10" s="100" t="s">
        <v>5</v>
      </c>
      <c r="G10" s="102" t="s">
        <v>0</v>
      </c>
      <c r="H10" s="103">
        <v>45901</v>
      </c>
      <c r="J10" s="9" t="s">
        <v>10</v>
      </c>
      <c r="K10">
        <v>40</v>
      </c>
      <c r="L10">
        <v>49</v>
      </c>
      <c r="M10">
        <v>20</v>
      </c>
      <c r="N10">
        <v>27</v>
      </c>
      <c r="O10">
        <v>90</v>
      </c>
      <c r="P10">
        <v>27</v>
      </c>
      <c r="R10">
        <v>33</v>
      </c>
      <c r="S10">
        <v>27</v>
      </c>
      <c r="U10">
        <v>313</v>
      </c>
      <c r="X10" s="9" t="s">
        <v>10</v>
      </c>
      <c r="Z10">
        <v>33</v>
      </c>
      <c r="AA10">
        <v>27</v>
      </c>
      <c r="AC10">
        <v>49</v>
      </c>
      <c r="AD10">
        <v>20</v>
      </c>
      <c r="AE10">
        <v>27</v>
      </c>
      <c r="AF10">
        <v>90</v>
      </c>
      <c r="AK10" s="230">
        <f>AVERAGE(Y10:AF10)</f>
        <v>41</v>
      </c>
      <c r="AL10">
        <f t="shared" si="2"/>
        <v>90</v>
      </c>
    </row>
    <row r="11" spans="1:38" x14ac:dyDescent="0.25">
      <c r="A11" s="104" t="s">
        <v>236</v>
      </c>
      <c r="B11" s="104" t="s">
        <v>455</v>
      </c>
      <c r="C11" s="105">
        <v>45897</v>
      </c>
      <c r="D11" s="104" t="s">
        <v>226</v>
      </c>
      <c r="E11" s="104">
        <v>50</v>
      </c>
      <c r="F11" s="104" t="s">
        <v>57</v>
      </c>
      <c r="G11" s="106" t="s">
        <v>16</v>
      </c>
      <c r="H11" s="107">
        <v>45902</v>
      </c>
      <c r="J11" s="9" t="s">
        <v>20</v>
      </c>
      <c r="K11">
        <v>51</v>
      </c>
      <c r="L11">
        <v>135</v>
      </c>
      <c r="M11">
        <v>185</v>
      </c>
      <c r="N11">
        <v>166</v>
      </c>
      <c r="O11">
        <v>140</v>
      </c>
      <c r="P11">
        <v>133</v>
      </c>
      <c r="R11">
        <v>143</v>
      </c>
      <c r="S11">
        <v>80</v>
      </c>
      <c r="T11">
        <v>273</v>
      </c>
      <c r="U11">
        <v>1306</v>
      </c>
      <c r="X11" s="9" t="s">
        <v>20</v>
      </c>
      <c r="Z11">
        <v>143</v>
      </c>
      <c r="AA11">
        <v>80</v>
      </c>
      <c r="AB11">
        <v>273</v>
      </c>
      <c r="AC11">
        <v>135</v>
      </c>
      <c r="AD11">
        <v>185</v>
      </c>
      <c r="AE11">
        <v>166</v>
      </c>
      <c r="AF11">
        <v>140</v>
      </c>
      <c r="AK11" s="230">
        <f>AVERAGE(Y11:AE11)</f>
        <v>163.66666666666666</v>
      </c>
      <c r="AL11">
        <f t="shared" si="2"/>
        <v>273</v>
      </c>
    </row>
    <row r="12" spans="1:38" x14ac:dyDescent="0.25">
      <c r="A12" s="100" t="s">
        <v>869</v>
      </c>
      <c r="B12" s="100" t="s">
        <v>456</v>
      </c>
      <c r="C12" s="101">
        <v>45898</v>
      </c>
      <c r="D12" s="100" t="s">
        <v>226</v>
      </c>
      <c r="E12" s="100">
        <v>30</v>
      </c>
      <c r="F12" s="100" t="s">
        <v>5</v>
      </c>
      <c r="G12" s="102" t="s">
        <v>457</v>
      </c>
      <c r="H12" s="103">
        <v>45902</v>
      </c>
      <c r="J12" s="9" t="s">
        <v>52</v>
      </c>
      <c r="K12">
        <v>49</v>
      </c>
      <c r="L12">
        <v>22</v>
      </c>
      <c r="M12">
        <v>47</v>
      </c>
      <c r="N12">
        <v>87</v>
      </c>
      <c r="O12">
        <v>39</v>
      </c>
      <c r="P12">
        <v>22</v>
      </c>
      <c r="Q12">
        <v>78</v>
      </c>
      <c r="R12">
        <v>50</v>
      </c>
      <c r="S12">
        <v>63</v>
      </c>
      <c r="T12">
        <v>90</v>
      </c>
      <c r="U12">
        <v>547</v>
      </c>
      <c r="X12" s="9" t="s">
        <v>52</v>
      </c>
      <c r="Y12">
        <v>78</v>
      </c>
      <c r="Z12">
        <v>50</v>
      </c>
      <c r="AA12">
        <v>63</v>
      </c>
      <c r="AB12">
        <v>90</v>
      </c>
      <c r="AC12">
        <v>22</v>
      </c>
      <c r="AD12">
        <v>47</v>
      </c>
      <c r="AE12">
        <v>87</v>
      </c>
      <c r="AF12">
        <v>39</v>
      </c>
      <c r="AK12" s="230">
        <f>AVERAGE(Y12:AE12)</f>
        <v>62.428571428571431</v>
      </c>
      <c r="AL12">
        <f t="shared" si="2"/>
        <v>90</v>
      </c>
    </row>
    <row r="13" spans="1:38" x14ac:dyDescent="0.25">
      <c r="A13" s="104" t="s">
        <v>234</v>
      </c>
      <c r="B13" s="104" t="s">
        <v>458</v>
      </c>
      <c r="C13" s="105">
        <v>45899</v>
      </c>
      <c r="D13" s="104" t="s">
        <v>226</v>
      </c>
      <c r="E13" s="104">
        <v>62</v>
      </c>
      <c r="F13" s="104" t="s">
        <v>5</v>
      </c>
      <c r="G13" s="106" t="s">
        <v>71</v>
      </c>
      <c r="H13" s="107">
        <v>45903</v>
      </c>
      <c r="J13" s="9" t="s">
        <v>5</v>
      </c>
      <c r="K13">
        <v>105</v>
      </c>
      <c r="L13">
        <v>2734</v>
      </c>
      <c r="M13">
        <v>1540</v>
      </c>
      <c r="N13">
        <v>1394</v>
      </c>
      <c r="O13">
        <v>1130</v>
      </c>
      <c r="P13">
        <v>662</v>
      </c>
      <c r="Q13">
        <v>951</v>
      </c>
      <c r="R13">
        <v>1778</v>
      </c>
      <c r="S13">
        <v>2001</v>
      </c>
      <c r="T13">
        <v>1942</v>
      </c>
      <c r="U13">
        <v>14237</v>
      </c>
      <c r="X13" s="9" t="s">
        <v>5</v>
      </c>
      <c r="Y13">
        <v>951</v>
      </c>
      <c r="Z13">
        <v>1778</v>
      </c>
      <c r="AA13">
        <v>2001</v>
      </c>
      <c r="AB13">
        <v>1942</v>
      </c>
      <c r="AC13">
        <v>2734</v>
      </c>
      <c r="AD13">
        <v>1540</v>
      </c>
      <c r="AE13">
        <v>1394</v>
      </c>
      <c r="AF13">
        <v>1055</v>
      </c>
      <c r="AK13" s="230">
        <f t="shared" ref="AK13" si="3">AVERAGE(Y13:AD13)</f>
        <v>1824.3333333333333</v>
      </c>
      <c r="AL13">
        <f t="shared" si="2"/>
        <v>2734</v>
      </c>
    </row>
    <row r="14" spans="1:38" x14ac:dyDescent="0.25">
      <c r="A14" s="89" t="s">
        <v>306</v>
      </c>
      <c r="B14" s="89" t="s">
        <v>345</v>
      </c>
      <c r="C14" s="90">
        <v>45890</v>
      </c>
      <c r="D14" s="89" t="s">
        <v>226</v>
      </c>
      <c r="E14" s="89">
        <v>46</v>
      </c>
      <c r="F14" s="89" t="s">
        <v>459</v>
      </c>
      <c r="G14" s="91" t="s">
        <v>460</v>
      </c>
      <c r="H14" s="92">
        <v>45903</v>
      </c>
      <c r="J14" s="9" t="s">
        <v>47</v>
      </c>
      <c r="K14">
        <v>1858</v>
      </c>
      <c r="L14">
        <v>5153</v>
      </c>
      <c r="M14">
        <v>3790</v>
      </c>
      <c r="N14">
        <v>4235</v>
      </c>
      <c r="O14">
        <v>4030</v>
      </c>
      <c r="P14">
        <v>2583</v>
      </c>
      <c r="Q14">
        <v>2179</v>
      </c>
      <c r="R14">
        <v>3844</v>
      </c>
      <c r="S14">
        <v>4242</v>
      </c>
      <c r="T14">
        <v>4113</v>
      </c>
      <c r="U14">
        <v>36027</v>
      </c>
      <c r="X14" s="165" t="s">
        <v>47</v>
      </c>
      <c r="Y14" s="229">
        <v>2179</v>
      </c>
      <c r="Z14" s="229">
        <v>3844</v>
      </c>
      <c r="AA14" s="229">
        <v>4242</v>
      </c>
      <c r="AB14" s="229">
        <v>4113</v>
      </c>
      <c r="AC14" s="229">
        <v>5153</v>
      </c>
      <c r="AD14" s="229">
        <f>SUM(AD5:AD13)</f>
        <v>3790</v>
      </c>
      <c r="AE14" s="229">
        <f>SUM(AE5:AE13)</f>
        <v>4235</v>
      </c>
      <c r="AF14" s="229">
        <f>SUM(AF5:AF13)</f>
        <v>3776</v>
      </c>
      <c r="AG14" s="229">
        <f t="shared" ref="AG14:AJ14" si="4">SUM(AG10:AG13)</f>
        <v>0</v>
      </c>
      <c r="AH14" s="229">
        <f t="shared" si="4"/>
        <v>0</v>
      </c>
      <c r="AI14" s="229">
        <f t="shared" si="4"/>
        <v>0</v>
      </c>
      <c r="AJ14" s="229">
        <f t="shared" si="4"/>
        <v>0</v>
      </c>
      <c r="AK14" s="234">
        <f>AVERAGE(Y14:AD14)</f>
        <v>3886.8333333333335</v>
      </c>
      <c r="AL14" s="229">
        <f>MAX(Y14:AJ14)</f>
        <v>5153</v>
      </c>
    </row>
    <row r="15" spans="1:38" x14ac:dyDescent="0.25">
      <c r="A15" s="93" t="s">
        <v>224</v>
      </c>
      <c r="B15" s="93" t="s">
        <v>315</v>
      </c>
      <c r="C15" s="94">
        <v>45896</v>
      </c>
      <c r="D15" s="93" t="s">
        <v>226</v>
      </c>
      <c r="E15" s="93" t="s">
        <v>0</v>
      </c>
      <c r="F15" s="93" t="s">
        <v>0</v>
      </c>
      <c r="G15" s="95" t="s">
        <v>0</v>
      </c>
      <c r="H15" s="96">
        <v>45903</v>
      </c>
    </row>
    <row r="16" spans="1:38" x14ac:dyDescent="0.25">
      <c r="A16" s="89" t="s">
        <v>229</v>
      </c>
      <c r="B16" s="89" t="s">
        <v>461</v>
      </c>
      <c r="C16" s="90">
        <v>45897</v>
      </c>
      <c r="D16" s="89" t="s">
        <v>226</v>
      </c>
      <c r="E16" s="89" t="s">
        <v>0</v>
      </c>
      <c r="F16" s="89" t="s">
        <v>0</v>
      </c>
      <c r="G16" s="91" t="s">
        <v>0</v>
      </c>
      <c r="H16" s="92">
        <v>45903</v>
      </c>
    </row>
    <row r="17" spans="1:47" x14ac:dyDescent="0.25">
      <c r="A17" s="93" t="s">
        <v>227</v>
      </c>
      <c r="B17" s="93" t="s">
        <v>462</v>
      </c>
      <c r="C17" s="94">
        <v>45897</v>
      </c>
      <c r="D17" s="93" t="s">
        <v>226</v>
      </c>
      <c r="E17" s="93">
        <v>47</v>
      </c>
      <c r="F17" s="93" t="s">
        <v>52</v>
      </c>
      <c r="G17" s="95" t="s">
        <v>108</v>
      </c>
      <c r="H17" s="96">
        <v>45903</v>
      </c>
    </row>
    <row r="18" spans="1:47" x14ac:dyDescent="0.25">
      <c r="A18" s="89" t="s">
        <v>247</v>
      </c>
      <c r="B18" s="89" t="s">
        <v>463</v>
      </c>
      <c r="C18" s="90">
        <v>45891</v>
      </c>
      <c r="D18" s="89" t="s">
        <v>226</v>
      </c>
      <c r="E18" s="89">
        <v>48</v>
      </c>
      <c r="F18" s="89" t="s">
        <v>5</v>
      </c>
      <c r="G18" s="91" t="s">
        <v>0</v>
      </c>
      <c r="H18" s="92">
        <v>45903</v>
      </c>
    </row>
    <row r="19" spans="1:47" x14ac:dyDescent="0.25">
      <c r="A19" s="104" t="s">
        <v>234</v>
      </c>
      <c r="B19" s="104" t="s">
        <v>464</v>
      </c>
      <c r="C19" s="105">
        <v>45899</v>
      </c>
      <c r="D19" s="104" t="s">
        <v>226</v>
      </c>
      <c r="E19" s="104" t="s">
        <v>0</v>
      </c>
      <c r="F19" s="104" t="s">
        <v>0</v>
      </c>
      <c r="G19" s="106" t="s">
        <v>0</v>
      </c>
      <c r="H19" s="107">
        <v>45904</v>
      </c>
    </row>
    <row r="20" spans="1:47" x14ac:dyDescent="0.25">
      <c r="A20" s="89" t="s">
        <v>227</v>
      </c>
      <c r="B20" s="89" t="s">
        <v>465</v>
      </c>
      <c r="C20" s="90">
        <v>45899</v>
      </c>
      <c r="D20" s="89" t="s">
        <v>226</v>
      </c>
      <c r="E20" s="89">
        <v>7</v>
      </c>
      <c r="F20" s="89" t="s">
        <v>7</v>
      </c>
      <c r="G20" s="91" t="s">
        <v>31</v>
      </c>
      <c r="H20" s="92">
        <v>45904</v>
      </c>
    </row>
    <row r="21" spans="1:47" x14ac:dyDescent="0.25">
      <c r="A21" s="93" t="s">
        <v>234</v>
      </c>
      <c r="B21" s="93" t="s">
        <v>466</v>
      </c>
      <c r="C21" s="94">
        <v>45901</v>
      </c>
      <c r="D21" s="93" t="s">
        <v>226</v>
      </c>
      <c r="E21" s="93" t="s">
        <v>0</v>
      </c>
      <c r="F21" s="93" t="s">
        <v>0</v>
      </c>
      <c r="G21" s="95" t="s">
        <v>0</v>
      </c>
      <c r="H21" s="96">
        <v>45904</v>
      </c>
    </row>
    <row r="22" spans="1:47" x14ac:dyDescent="0.25">
      <c r="A22" s="100" t="s">
        <v>262</v>
      </c>
      <c r="B22" s="100" t="s">
        <v>467</v>
      </c>
      <c r="C22" s="101">
        <v>45900</v>
      </c>
      <c r="D22" s="100" t="s">
        <v>226</v>
      </c>
      <c r="E22" s="100">
        <v>31</v>
      </c>
      <c r="F22" s="100" t="s">
        <v>36</v>
      </c>
      <c r="G22" s="102" t="s">
        <v>2</v>
      </c>
      <c r="H22" s="103">
        <v>45904</v>
      </c>
    </row>
    <row r="23" spans="1:47" x14ac:dyDescent="0.25">
      <c r="A23" s="93" t="s">
        <v>236</v>
      </c>
      <c r="B23" s="93" t="s">
        <v>468</v>
      </c>
      <c r="C23" s="94">
        <v>45895</v>
      </c>
      <c r="D23" s="93" t="s">
        <v>226</v>
      </c>
      <c r="E23" s="93" t="s">
        <v>0</v>
      </c>
      <c r="F23" s="93" t="s">
        <v>0</v>
      </c>
      <c r="G23" s="95" t="s">
        <v>0</v>
      </c>
      <c r="H23" s="96">
        <v>45904</v>
      </c>
      <c r="J23" s="8" t="s">
        <v>78</v>
      </c>
      <c r="K23" t="s">
        <v>5</v>
      </c>
    </row>
    <row r="24" spans="1:47" x14ac:dyDescent="0.25">
      <c r="A24" s="89" t="s">
        <v>229</v>
      </c>
      <c r="B24" s="89" t="s">
        <v>469</v>
      </c>
      <c r="C24" s="90">
        <v>45897</v>
      </c>
      <c r="D24" s="89" t="s">
        <v>226</v>
      </c>
      <c r="E24" s="89" t="s">
        <v>0</v>
      </c>
      <c r="F24" s="89" t="s">
        <v>0</v>
      </c>
      <c r="G24" s="91" t="s">
        <v>0</v>
      </c>
      <c r="H24" s="92">
        <v>45905</v>
      </c>
      <c r="J24" s="8" t="s">
        <v>288</v>
      </c>
      <c r="K24" t="s">
        <v>2331</v>
      </c>
    </row>
    <row r="25" spans="1:47" x14ac:dyDescent="0.25">
      <c r="A25" s="104" t="s">
        <v>234</v>
      </c>
      <c r="B25" s="104" t="s">
        <v>470</v>
      </c>
      <c r="C25" s="105">
        <v>45894</v>
      </c>
      <c r="D25" s="104" t="s">
        <v>226</v>
      </c>
      <c r="E25" s="104">
        <v>52</v>
      </c>
      <c r="F25" s="104" t="s">
        <v>5</v>
      </c>
      <c r="G25" s="106" t="s">
        <v>0</v>
      </c>
      <c r="H25" s="107">
        <v>45905</v>
      </c>
    </row>
    <row r="26" spans="1:47" ht="15.75" x14ac:dyDescent="0.25">
      <c r="A26" s="100" t="s">
        <v>224</v>
      </c>
      <c r="B26" s="100" t="s">
        <v>471</v>
      </c>
      <c r="C26" s="101">
        <v>45899</v>
      </c>
      <c r="D26" s="100" t="s">
        <v>226</v>
      </c>
      <c r="E26" s="100" t="s">
        <v>0</v>
      </c>
      <c r="F26" s="108" t="s">
        <v>0</v>
      </c>
      <c r="G26" s="118" t="s">
        <v>0</v>
      </c>
      <c r="H26" s="103">
        <v>45905</v>
      </c>
      <c r="J26" s="8" t="s">
        <v>931</v>
      </c>
      <c r="K26" s="8" t="s">
        <v>924</v>
      </c>
      <c r="Y26" s="410" t="s">
        <v>2325</v>
      </c>
      <c r="Z26" s="410"/>
      <c r="AA26" s="410"/>
      <c r="AB26" s="410"/>
      <c r="AC26" s="410"/>
      <c r="AD26" s="410"/>
      <c r="AE26" s="410"/>
      <c r="AF26" s="410"/>
      <c r="AG26" s="410"/>
      <c r="AL26" s="410" t="s">
        <v>2326</v>
      </c>
      <c r="AM26" s="410"/>
      <c r="AN26" s="410"/>
      <c r="AO26" s="410"/>
      <c r="AP26" s="410"/>
      <c r="AQ26" s="410"/>
      <c r="AR26" s="410"/>
      <c r="AS26" s="410"/>
      <c r="AT26" s="410"/>
    </row>
    <row r="27" spans="1:47" x14ac:dyDescent="0.25">
      <c r="A27" s="104" t="s">
        <v>236</v>
      </c>
      <c r="B27" s="104" t="s">
        <v>472</v>
      </c>
      <c r="C27" s="105">
        <v>45901</v>
      </c>
      <c r="D27" s="104" t="s">
        <v>226</v>
      </c>
      <c r="E27" s="104">
        <v>51</v>
      </c>
      <c r="F27" s="104" t="s">
        <v>7</v>
      </c>
      <c r="G27" s="106" t="s">
        <v>16</v>
      </c>
      <c r="H27" s="107">
        <v>45905</v>
      </c>
      <c r="J27" s="8" t="s">
        <v>46</v>
      </c>
      <c r="K27" t="s">
        <v>2324</v>
      </c>
      <c r="L27" t="s">
        <v>47</v>
      </c>
      <c r="Y27" s="159" t="s">
        <v>1822</v>
      </c>
      <c r="Z27" s="159" t="s">
        <v>927</v>
      </c>
      <c r="AA27" s="159" t="s">
        <v>928</v>
      </c>
      <c r="AB27" s="159" t="s">
        <v>929</v>
      </c>
      <c r="AC27" s="159" t="s">
        <v>930</v>
      </c>
      <c r="AD27" s="159" t="s">
        <v>925</v>
      </c>
      <c r="AE27" s="159" t="s">
        <v>926</v>
      </c>
      <c r="AF27" s="159" t="s">
        <v>1889</v>
      </c>
      <c r="AG27" s="159" t="s">
        <v>2149</v>
      </c>
      <c r="AH27" s="159" t="s">
        <v>2239</v>
      </c>
      <c r="AL27" s="159" t="s">
        <v>1822</v>
      </c>
      <c r="AM27" s="159" t="s">
        <v>927</v>
      </c>
      <c r="AN27" s="159" t="s">
        <v>928</v>
      </c>
      <c r="AO27" s="159" t="s">
        <v>929</v>
      </c>
      <c r="AP27" s="159" t="s">
        <v>930</v>
      </c>
      <c r="AQ27" s="159" t="s">
        <v>925</v>
      </c>
      <c r="AR27" s="159" t="s">
        <v>926</v>
      </c>
      <c r="AS27" s="159" t="s">
        <v>1889</v>
      </c>
      <c r="AT27" s="159" t="s">
        <v>2149</v>
      </c>
      <c r="AU27" s="159" t="s">
        <v>2239</v>
      </c>
    </row>
    <row r="28" spans="1:47" x14ac:dyDescent="0.25">
      <c r="A28" s="89" t="s">
        <v>227</v>
      </c>
      <c r="B28" s="89" t="s">
        <v>473</v>
      </c>
      <c r="C28" s="90">
        <v>45902</v>
      </c>
      <c r="D28" s="89" t="s">
        <v>226</v>
      </c>
      <c r="E28" s="89" t="s">
        <v>0</v>
      </c>
      <c r="F28" s="89" t="s">
        <v>0</v>
      </c>
      <c r="G28" s="91" t="s">
        <v>0</v>
      </c>
      <c r="H28" s="92">
        <v>45906</v>
      </c>
      <c r="J28" s="9" t="s">
        <v>71</v>
      </c>
      <c r="K28">
        <v>25</v>
      </c>
      <c r="L28">
        <v>25</v>
      </c>
      <c r="Y28" s="9" t="s">
        <v>9</v>
      </c>
      <c r="AA28">
        <v>38</v>
      </c>
      <c r="AC28">
        <v>36</v>
      </c>
      <c r="AD28">
        <v>63</v>
      </c>
      <c r="AE28">
        <v>202</v>
      </c>
      <c r="AF28">
        <v>35</v>
      </c>
      <c r="AH28" s="271"/>
      <c r="AL28" s="9" t="s">
        <v>9</v>
      </c>
      <c r="AM28">
        <v>45</v>
      </c>
      <c r="AO28">
        <v>47</v>
      </c>
      <c r="AQ28">
        <v>42</v>
      </c>
      <c r="AU28" s="271"/>
    </row>
    <row r="29" spans="1:47" x14ac:dyDescent="0.25">
      <c r="A29" s="93" t="s">
        <v>234</v>
      </c>
      <c r="B29" s="93" t="s">
        <v>474</v>
      </c>
      <c r="C29" s="94">
        <v>45901</v>
      </c>
      <c r="D29" s="93" t="s">
        <v>226</v>
      </c>
      <c r="E29" s="93" t="s">
        <v>0</v>
      </c>
      <c r="F29" s="93" t="s">
        <v>0</v>
      </c>
      <c r="G29" s="95" t="s">
        <v>0</v>
      </c>
      <c r="H29" s="96">
        <v>45906</v>
      </c>
      <c r="J29" s="9" t="s">
        <v>47</v>
      </c>
      <c r="K29">
        <v>25</v>
      </c>
      <c r="L29">
        <v>25</v>
      </c>
      <c r="Y29" s="9" t="s">
        <v>4</v>
      </c>
      <c r="AA29">
        <v>236</v>
      </c>
      <c r="AB29">
        <v>248</v>
      </c>
      <c r="AC29">
        <v>111</v>
      </c>
      <c r="AD29">
        <v>263</v>
      </c>
      <c r="AE29">
        <v>105</v>
      </c>
      <c r="AF29">
        <v>314</v>
      </c>
      <c r="AG29">
        <v>305</v>
      </c>
      <c r="AH29" s="271">
        <v>105</v>
      </c>
      <c r="AL29" s="9" t="s">
        <v>35</v>
      </c>
      <c r="AN29">
        <v>177</v>
      </c>
      <c r="AO29">
        <v>170</v>
      </c>
      <c r="AP29">
        <v>55</v>
      </c>
      <c r="AQ29">
        <v>110</v>
      </c>
      <c r="AU29" s="271"/>
    </row>
    <row r="30" spans="1:47" x14ac:dyDescent="0.25">
      <c r="A30" s="89" t="s">
        <v>232</v>
      </c>
      <c r="B30" s="89" t="s">
        <v>475</v>
      </c>
      <c r="C30" s="90">
        <v>45898</v>
      </c>
      <c r="D30" s="89" t="s">
        <v>226</v>
      </c>
      <c r="E30" s="89" t="s">
        <v>0</v>
      </c>
      <c r="F30" s="89" t="s">
        <v>0</v>
      </c>
      <c r="G30" s="91" t="s">
        <v>0</v>
      </c>
      <c r="H30" s="92">
        <v>45906</v>
      </c>
      <c r="Y30" s="9" t="s">
        <v>95</v>
      </c>
      <c r="AE30">
        <v>50</v>
      </c>
      <c r="AH30" s="271"/>
      <c r="AL30" s="9" t="s">
        <v>6</v>
      </c>
      <c r="AO30">
        <v>49</v>
      </c>
      <c r="AP30">
        <v>711</v>
      </c>
      <c r="AQ30">
        <v>1078</v>
      </c>
      <c r="AR30">
        <v>981</v>
      </c>
      <c r="AS30">
        <v>921</v>
      </c>
      <c r="AT30">
        <v>644</v>
      </c>
      <c r="AU30" s="271">
        <v>201</v>
      </c>
    </row>
    <row r="31" spans="1:47" x14ac:dyDescent="0.25">
      <c r="A31" s="93" t="s">
        <v>229</v>
      </c>
      <c r="B31" s="93" t="s">
        <v>476</v>
      </c>
      <c r="C31" s="94">
        <v>45901</v>
      </c>
      <c r="D31" s="93" t="s">
        <v>226</v>
      </c>
      <c r="E31" s="93">
        <v>33</v>
      </c>
      <c r="F31" s="93" t="s">
        <v>7</v>
      </c>
      <c r="G31" s="95" t="s">
        <v>13</v>
      </c>
      <c r="H31" s="96">
        <v>45906</v>
      </c>
      <c r="Y31" s="9" t="s">
        <v>109</v>
      </c>
      <c r="AE31">
        <v>30</v>
      </c>
      <c r="AF31">
        <v>106</v>
      </c>
      <c r="AG31">
        <v>30</v>
      </c>
      <c r="AH31" s="271"/>
      <c r="AL31" s="9" t="s">
        <v>30</v>
      </c>
      <c r="AM31">
        <v>111</v>
      </c>
      <c r="AN31">
        <v>352</v>
      </c>
      <c r="AO31">
        <v>179</v>
      </c>
      <c r="AP31">
        <v>172</v>
      </c>
      <c r="AQ31">
        <v>227</v>
      </c>
      <c r="AR31">
        <v>229</v>
      </c>
      <c r="AS31">
        <v>334</v>
      </c>
      <c r="AT31">
        <v>229</v>
      </c>
      <c r="AU31" s="271">
        <v>58</v>
      </c>
    </row>
    <row r="32" spans="1:47" x14ac:dyDescent="0.25">
      <c r="A32" s="89" t="s">
        <v>247</v>
      </c>
      <c r="B32" s="89" t="s">
        <v>477</v>
      </c>
      <c r="C32" s="90">
        <v>45891</v>
      </c>
      <c r="D32" s="89" t="s">
        <v>226</v>
      </c>
      <c r="E32" s="89">
        <v>47</v>
      </c>
      <c r="F32" s="89" t="s">
        <v>14</v>
      </c>
      <c r="G32" s="91" t="s">
        <v>4</v>
      </c>
      <c r="H32" s="92">
        <v>45906</v>
      </c>
      <c r="Y32" s="9" t="s">
        <v>30</v>
      </c>
      <c r="AE32">
        <v>54</v>
      </c>
      <c r="AF32">
        <v>55</v>
      </c>
      <c r="AH32" s="271"/>
      <c r="AL32" s="9" t="s">
        <v>15</v>
      </c>
      <c r="AM32">
        <v>55</v>
      </c>
      <c r="AN32">
        <v>240</v>
      </c>
      <c r="AO32">
        <v>417</v>
      </c>
      <c r="AP32">
        <v>263</v>
      </c>
      <c r="AQ32">
        <v>315</v>
      </c>
      <c r="AR32">
        <v>171</v>
      </c>
      <c r="AU32" s="271"/>
    </row>
    <row r="33" spans="1:47" x14ac:dyDescent="0.25">
      <c r="A33" s="93" t="s">
        <v>306</v>
      </c>
      <c r="B33" s="93" t="s">
        <v>478</v>
      </c>
      <c r="C33" s="94">
        <v>45894</v>
      </c>
      <c r="D33" s="93" t="s">
        <v>226</v>
      </c>
      <c r="E33" s="93" t="s">
        <v>0</v>
      </c>
      <c r="F33" s="93" t="s">
        <v>479</v>
      </c>
      <c r="G33" s="95" t="s">
        <v>129</v>
      </c>
      <c r="H33" s="96">
        <v>45907</v>
      </c>
      <c r="Y33" s="9" t="s">
        <v>2</v>
      </c>
      <c r="AA33">
        <v>69</v>
      </c>
      <c r="AB33">
        <v>106</v>
      </c>
      <c r="AC33">
        <v>105</v>
      </c>
      <c r="AD33">
        <v>65</v>
      </c>
      <c r="AE33">
        <v>34</v>
      </c>
      <c r="AF33">
        <v>32</v>
      </c>
      <c r="AG33">
        <v>34</v>
      </c>
      <c r="AH33" s="271">
        <v>36</v>
      </c>
      <c r="AL33" s="9" t="s">
        <v>71</v>
      </c>
      <c r="AM33">
        <v>62</v>
      </c>
      <c r="AO33">
        <v>97</v>
      </c>
      <c r="AP33">
        <v>217</v>
      </c>
      <c r="AR33">
        <v>87</v>
      </c>
      <c r="AS33">
        <v>61</v>
      </c>
      <c r="AT33">
        <v>58</v>
      </c>
      <c r="AU33" s="271">
        <v>86</v>
      </c>
    </row>
    <row r="34" spans="1:47" x14ac:dyDescent="0.25">
      <c r="A34" s="89" t="s">
        <v>224</v>
      </c>
      <c r="B34" s="89" t="s">
        <v>480</v>
      </c>
      <c r="C34" s="90">
        <v>45900</v>
      </c>
      <c r="D34" s="89" t="s">
        <v>226</v>
      </c>
      <c r="E34" s="89">
        <v>36</v>
      </c>
      <c r="F34" s="89" t="s">
        <v>7</v>
      </c>
      <c r="G34" s="91" t="s">
        <v>0</v>
      </c>
      <c r="H34" s="92">
        <v>45907</v>
      </c>
      <c r="Y34" s="9" t="s">
        <v>93</v>
      </c>
      <c r="AA34">
        <v>45</v>
      </c>
      <c r="AC34">
        <v>50</v>
      </c>
      <c r="AE34">
        <v>80</v>
      </c>
      <c r="AH34" s="271">
        <v>50</v>
      </c>
      <c r="AL34" s="9" t="s">
        <v>11</v>
      </c>
      <c r="AM34">
        <v>53</v>
      </c>
      <c r="AO34">
        <v>55</v>
      </c>
      <c r="AU34" s="271"/>
    </row>
    <row r="35" spans="1:47" x14ac:dyDescent="0.25">
      <c r="A35" s="93" t="s">
        <v>234</v>
      </c>
      <c r="B35" s="93" t="s">
        <v>481</v>
      </c>
      <c r="C35" s="94">
        <v>45901</v>
      </c>
      <c r="D35" s="93" t="s">
        <v>226</v>
      </c>
      <c r="E35" s="93">
        <v>58</v>
      </c>
      <c r="F35" s="93" t="s">
        <v>5</v>
      </c>
      <c r="G35" s="95" t="s">
        <v>0</v>
      </c>
      <c r="H35" s="96">
        <v>45907</v>
      </c>
      <c r="Y35" s="9" t="s">
        <v>11</v>
      </c>
      <c r="AD35">
        <v>57</v>
      </c>
      <c r="AH35" s="271"/>
      <c r="AL35" s="9" t="s">
        <v>62</v>
      </c>
      <c r="AN35">
        <v>55</v>
      </c>
      <c r="AO35">
        <v>118</v>
      </c>
      <c r="AP35">
        <v>55</v>
      </c>
      <c r="AU35" s="271"/>
    </row>
    <row r="36" spans="1:47" x14ac:dyDescent="0.25">
      <c r="A36" s="91" t="s">
        <v>232</v>
      </c>
      <c r="B36" s="89" t="s">
        <v>482</v>
      </c>
      <c r="C36" s="90">
        <v>45897</v>
      </c>
      <c r="D36" s="89" t="s">
        <v>226</v>
      </c>
      <c r="E36" s="89">
        <v>47</v>
      </c>
      <c r="F36" s="89" t="s">
        <v>7</v>
      </c>
      <c r="G36" s="89" t="s">
        <v>13</v>
      </c>
      <c r="H36" s="92">
        <v>45907</v>
      </c>
      <c r="Y36" s="9" t="s">
        <v>59</v>
      </c>
      <c r="Z36">
        <v>33</v>
      </c>
      <c r="AE36">
        <v>35</v>
      </c>
      <c r="AF36">
        <v>30</v>
      </c>
      <c r="AH36" s="271"/>
      <c r="AL36" s="9" t="s">
        <v>2327</v>
      </c>
      <c r="AS36">
        <v>27</v>
      </c>
      <c r="AT36">
        <v>53</v>
      </c>
      <c r="AU36" s="264">
        <v>50</v>
      </c>
    </row>
    <row r="37" spans="1:47" x14ac:dyDescent="0.25">
      <c r="A37" s="104" t="s">
        <v>869</v>
      </c>
      <c r="B37" s="104" t="s">
        <v>483</v>
      </c>
      <c r="C37" s="105">
        <v>45890</v>
      </c>
      <c r="D37" s="104" t="s">
        <v>226</v>
      </c>
      <c r="E37" s="104" t="s">
        <v>0</v>
      </c>
      <c r="F37" s="104" t="s">
        <v>0</v>
      </c>
      <c r="G37" s="106" t="s">
        <v>0</v>
      </c>
      <c r="H37" s="107">
        <v>45908</v>
      </c>
      <c r="Y37" s="9" t="s">
        <v>98</v>
      </c>
      <c r="Z37">
        <v>50</v>
      </c>
      <c r="AH37" s="271"/>
      <c r="AL37" s="9" t="s">
        <v>13</v>
      </c>
      <c r="AO37">
        <v>48</v>
      </c>
      <c r="AU37" s="271"/>
    </row>
    <row r="38" spans="1:47" x14ac:dyDescent="0.25">
      <c r="A38" s="100" t="s">
        <v>227</v>
      </c>
      <c r="B38" s="100" t="s">
        <v>484</v>
      </c>
      <c r="C38" s="101">
        <v>45905</v>
      </c>
      <c r="D38" s="100" t="s">
        <v>226</v>
      </c>
      <c r="E38" s="100" t="s">
        <v>0</v>
      </c>
      <c r="F38" s="100" t="s">
        <v>0</v>
      </c>
      <c r="G38" s="102" t="s">
        <v>0</v>
      </c>
      <c r="H38" s="103">
        <v>45908</v>
      </c>
      <c r="Y38" s="9" t="s">
        <v>62</v>
      </c>
      <c r="Z38">
        <v>38</v>
      </c>
      <c r="AH38" s="271"/>
      <c r="AL38" s="9" t="s">
        <v>42</v>
      </c>
      <c r="AN38">
        <v>306</v>
      </c>
      <c r="AO38">
        <v>178</v>
      </c>
      <c r="AP38">
        <v>129</v>
      </c>
      <c r="AQ38">
        <v>0</v>
      </c>
      <c r="AU38" s="271"/>
    </row>
    <row r="39" spans="1:47" x14ac:dyDescent="0.25">
      <c r="A39" s="93" t="s">
        <v>232</v>
      </c>
      <c r="B39" s="93" t="s">
        <v>485</v>
      </c>
      <c r="C39" s="94">
        <v>45903</v>
      </c>
      <c r="D39" s="93" t="s">
        <v>226</v>
      </c>
      <c r="E39" s="93" t="s">
        <v>0</v>
      </c>
      <c r="F39" s="93" t="s">
        <v>0</v>
      </c>
      <c r="G39" s="95" t="s">
        <v>0</v>
      </c>
      <c r="H39" s="96">
        <v>45908</v>
      </c>
      <c r="Y39" s="9" t="s">
        <v>31</v>
      </c>
      <c r="Z39">
        <v>7</v>
      </c>
      <c r="AH39" s="271"/>
      <c r="AL39" s="9" t="s">
        <v>61</v>
      </c>
      <c r="AN39">
        <v>67</v>
      </c>
      <c r="AP39">
        <v>75</v>
      </c>
      <c r="AU39" s="271"/>
    </row>
    <row r="40" spans="1:47" x14ac:dyDescent="0.25">
      <c r="A40" s="89" t="s">
        <v>247</v>
      </c>
      <c r="B40" s="89" t="s">
        <v>486</v>
      </c>
      <c r="C40" s="90">
        <v>45905</v>
      </c>
      <c r="D40" s="89" t="s">
        <v>226</v>
      </c>
      <c r="E40" s="89">
        <v>45</v>
      </c>
      <c r="F40" s="89" t="s">
        <v>5</v>
      </c>
      <c r="G40" s="91" t="s">
        <v>9</v>
      </c>
      <c r="H40" s="92">
        <v>45908</v>
      </c>
      <c r="Y40" s="9" t="s">
        <v>16</v>
      </c>
      <c r="Z40">
        <v>154</v>
      </c>
      <c r="AB40">
        <v>50</v>
      </c>
      <c r="AD40">
        <v>60</v>
      </c>
      <c r="AF40">
        <v>103</v>
      </c>
      <c r="AG40">
        <v>102</v>
      </c>
      <c r="AH40" s="271"/>
      <c r="AL40" s="9" t="s">
        <v>55</v>
      </c>
      <c r="AN40">
        <v>119</v>
      </c>
      <c r="AO40">
        <v>61</v>
      </c>
      <c r="AU40" s="271"/>
    </row>
    <row r="41" spans="1:47" x14ac:dyDescent="0.25">
      <c r="A41" s="104" t="s">
        <v>234</v>
      </c>
      <c r="B41" s="104" t="s">
        <v>487</v>
      </c>
      <c r="C41" s="105">
        <v>45901</v>
      </c>
      <c r="D41" s="104" t="s">
        <v>226</v>
      </c>
      <c r="E41" s="104" t="s">
        <v>0</v>
      </c>
      <c r="F41" s="104" t="s">
        <v>0</v>
      </c>
      <c r="G41" s="106" t="s">
        <v>0</v>
      </c>
      <c r="H41" s="107">
        <v>45908</v>
      </c>
      <c r="Y41" s="9" t="s">
        <v>13</v>
      </c>
      <c r="Z41">
        <v>108</v>
      </c>
      <c r="AA41">
        <v>106</v>
      </c>
      <c r="AB41">
        <v>149</v>
      </c>
      <c r="AC41">
        <v>295</v>
      </c>
      <c r="AD41">
        <v>278</v>
      </c>
      <c r="AE41">
        <v>286</v>
      </c>
      <c r="AF41">
        <v>174</v>
      </c>
      <c r="AG41">
        <v>203</v>
      </c>
      <c r="AH41" s="271">
        <v>48</v>
      </c>
      <c r="AL41" s="9" t="s">
        <v>32</v>
      </c>
      <c r="AQ41">
        <v>60</v>
      </c>
      <c r="AU41" s="271"/>
    </row>
    <row r="42" spans="1:47" x14ac:dyDescent="0.25">
      <c r="A42" s="100" t="s">
        <v>229</v>
      </c>
      <c r="B42" s="100" t="s">
        <v>488</v>
      </c>
      <c r="C42" s="101">
        <v>45903</v>
      </c>
      <c r="D42" s="100" t="s">
        <v>226</v>
      </c>
      <c r="E42" s="100" t="s">
        <v>0</v>
      </c>
      <c r="F42" s="100" t="s">
        <v>0</v>
      </c>
      <c r="G42" s="102" t="s">
        <v>0</v>
      </c>
      <c r="H42" s="103">
        <v>45908</v>
      </c>
      <c r="Y42" s="9" t="s">
        <v>116</v>
      </c>
      <c r="AE42">
        <v>33</v>
      </c>
      <c r="AH42" s="271"/>
      <c r="AL42" s="9" t="s">
        <v>22</v>
      </c>
      <c r="AM42">
        <v>117</v>
      </c>
      <c r="AN42">
        <v>271</v>
      </c>
      <c r="AO42">
        <v>202</v>
      </c>
      <c r="AQ42">
        <v>115</v>
      </c>
      <c r="AT42">
        <v>71</v>
      </c>
      <c r="AU42" s="271"/>
    </row>
    <row r="43" spans="1:47" x14ac:dyDescent="0.25">
      <c r="A43" s="93" t="s">
        <v>234</v>
      </c>
      <c r="B43" s="93" t="s">
        <v>489</v>
      </c>
      <c r="C43" s="94">
        <v>45905</v>
      </c>
      <c r="D43" s="93" t="s">
        <v>226</v>
      </c>
      <c r="E43" s="93" t="s">
        <v>0</v>
      </c>
      <c r="F43" s="93" t="s">
        <v>0</v>
      </c>
      <c r="G43" s="95" t="s">
        <v>0</v>
      </c>
      <c r="H43" s="96">
        <v>45909</v>
      </c>
      <c r="Y43" s="9" t="s">
        <v>114</v>
      </c>
      <c r="AG43">
        <v>55</v>
      </c>
      <c r="AH43" s="271">
        <v>110</v>
      </c>
      <c r="AL43" s="9" t="s">
        <v>19</v>
      </c>
      <c r="AM43">
        <v>141</v>
      </c>
      <c r="AO43">
        <v>72</v>
      </c>
      <c r="AQ43">
        <v>101</v>
      </c>
      <c r="AU43" s="271"/>
    </row>
    <row r="44" spans="1:47" x14ac:dyDescent="0.25">
      <c r="A44" s="100" t="s">
        <v>224</v>
      </c>
      <c r="B44" s="100" t="s">
        <v>490</v>
      </c>
      <c r="C44" s="101">
        <v>45901</v>
      </c>
      <c r="D44" s="100" t="s">
        <v>226</v>
      </c>
      <c r="E44" s="100" t="s">
        <v>0</v>
      </c>
      <c r="F44" s="100" t="s">
        <v>0</v>
      </c>
      <c r="G44" s="102" t="s">
        <v>0</v>
      </c>
      <c r="H44" s="103">
        <v>45909</v>
      </c>
      <c r="Y44" s="9" t="s">
        <v>24</v>
      </c>
      <c r="AE44">
        <v>35</v>
      </c>
      <c r="AG44">
        <v>76</v>
      </c>
      <c r="AH44" s="271"/>
      <c r="AL44" s="9" t="s">
        <v>29</v>
      </c>
      <c r="AM44">
        <v>67</v>
      </c>
      <c r="AO44">
        <v>50</v>
      </c>
      <c r="AP44">
        <v>68</v>
      </c>
      <c r="AQ44">
        <v>65</v>
      </c>
      <c r="AU44" s="271"/>
    </row>
    <row r="45" spans="1:47" x14ac:dyDescent="0.25">
      <c r="A45" s="104" t="s">
        <v>236</v>
      </c>
      <c r="B45" s="104" t="s">
        <v>491</v>
      </c>
      <c r="C45" s="105">
        <v>45902</v>
      </c>
      <c r="D45" s="104" t="s">
        <v>226</v>
      </c>
      <c r="E45" s="104" t="s">
        <v>0</v>
      </c>
      <c r="F45" s="104" t="s">
        <v>0</v>
      </c>
      <c r="G45" s="106" t="s">
        <v>0</v>
      </c>
      <c r="H45" s="107">
        <v>45909</v>
      </c>
      <c r="Y45" s="9" t="s">
        <v>42</v>
      </c>
      <c r="AB45">
        <v>85</v>
      </c>
      <c r="AH45" s="271"/>
      <c r="AL45" s="9" t="s">
        <v>27</v>
      </c>
      <c r="AN45">
        <v>71</v>
      </c>
      <c r="AO45">
        <v>142</v>
      </c>
      <c r="AP45">
        <v>126</v>
      </c>
      <c r="AQ45">
        <v>60</v>
      </c>
      <c r="AU45" s="271"/>
    </row>
    <row r="46" spans="1:47" x14ac:dyDescent="0.25">
      <c r="A46" s="100" t="s">
        <v>239</v>
      </c>
      <c r="B46" s="100" t="s">
        <v>492</v>
      </c>
      <c r="C46" s="101">
        <v>45896</v>
      </c>
      <c r="D46" s="100" t="s">
        <v>226</v>
      </c>
      <c r="E46" s="100" t="s">
        <v>0</v>
      </c>
      <c r="F46" s="100" t="s">
        <v>0</v>
      </c>
      <c r="G46" s="102" t="s">
        <v>0</v>
      </c>
      <c r="H46" s="103">
        <v>45909</v>
      </c>
      <c r="Y46" s="9" t="s">
        <v>61</v>
      </c>
      <c r="AA46">
        <v>68</v>
      </c>
      <c r="AB46">
        <v>95</v>
      </c>
      <c r="AD46">
        <v>50</v>
      </c>
      <c r="AF46">
        <v>71</v>
      </c>
      <c r="AH46" s="271">
        <v>35</v>
      </c>
      <c r="AL46" s="165" t="s">
        <v>47</v>
      </c>
      <c r="AM46" s="229">
        <v>651</v>
      </c>
      <c r="AN46" s="229">
        <v>1658</v>
      </c>
      <c r="AO46" s="229">
        <v>1885</v>
      </c>
      <c r="AP46" s="229">
        <v>1871</v>
      </c>
      <c r="AQ46" s="229">
        <v>2173</v>
      </c>
      <c r="AR46" s="229">
        <f>SUM(AR28:AR45)</f>
        <v>1468</v>
      </c>
      <c r="AS46" s="229">
        <f t="shared" ref="AS46:AT46" si="5">SUM(AS28:AS45)</f>
        <v>1343</v>
      </c>
      <c r="AT46" s="229">
        <f t="shared" si="5"/>
        <v>1055</v>
      </c>
      <c r="AU46" s="229">
        <f>SUM(AU28:AU45)</f>
        <v>395</v>
      </c>
    </row>
    <row r="47" spans="1:47" x14ac:dyDescent="0.25">
      <c r="A47" s="93" t="s">
        <v>232</v>
      </c>
      <c r="B47" s="93" t="s">
        <v>493</v>
      </c>
      <c r="C47" s="94">
        <v>45906</v>
      </c>
      <c r="D47" s="93" t="s">
        <v>226</v>
      </c>
      <c r="E47" s="93" t="s">
        <v>0</v>
      </c>
      <c r="F47" s="93" t="s">
        <v>0</v>
      </c>
      <c r="G47" s="95" t="s">
        <v>0</v>
      </c>
      <c r="H47" s="96">
        <v>45910</v>
      </c>
      <c r="Y47" s="9" t="s">
        <v>22</v>
      </c>
      <c r="Z47">
        <v>67</v>
      </c>
      <c r="AA47">
        <v>275</v>
      </c>
      <c r="AB47">
        <v>258</v>
      </c>
      <c r="AC47">
        <v>408</v>
      </c>
      <c r="AD47">
        <v>309</v>
      </c>
      <c r="AE47">
        <v>98</v>
      </c>
      <c r="AG47">
        <v>319</v>
      </c>
      <c r="AH47" s="271"/>
    </row>
    <row r="48" spans="1:47" x14ac:dyDescent="0.25">
      <c r="A48" s="89" t="s">
        <v>229</v>
      </c>
      <c r="B48" s="89" t="s">
        <v>494</v>
      </c>
      <c r="C48" s="90">
        <v>45905</v>
      </c>
      <c r="D48" s="89" t="s">
        <v>226</v>
      </c>
      <c r="E48" s="89" t="s">
        <v>0</v>
      </c>
      <c r="F48" s="89" t="s">
        <v>0</v>
      </c>
      <c r="G48" s="91" t="s">
        <v>0</v>
      </c>
      <c r="H48" s="92">
        <v>45910</v>
      </c>
      <c r="Y48" s="9" t="s">
        <v>29</v>
      </c>
      <c r="AE48">
        <v>71</v>
      </c>
      <c r="AF48">
        <v>59</v>
      </c>
      <c r="AH48" s="271">
        <v>32</v>
      </c>
    </row>
    <row r="49" spans="1:34" x14ac:dyDescent="0.25">
      <c r="A49" s="104" t="s">
        <v>262</v>
      </c>
      <c r="B49" s="104" t="s">
        <v>495</v>
      </c>
      <c r="C49" s="105">
        <v>45907</v>
      </c>
      <c r="D49" s="104" t="s">
        <v>226</v>
      </c>
      <c r="E49" s="104">
        <v>30</v>
      </c>
      <c r="F49" s="104" t="s">
        <v>496</v>
      </c>
      <c r="G49" s="106" t="s">
        <v>4</v>
      </c>
      <c r="H49" s="107">
        <v>45910</v>
      </c>
      <c r="Y49" s="9" t="s">
        <v>21</v>
      </c>
      <c r="Z49">
        <v>20</v>
      </c>
      <c r="AD49">
        <v>60</v>
      </c>
      <c r="AE49">
        <v>30</v>
      </c>
      <c r="AF49">
        <v>168</v>
      </c>
      <c r="AG49">
        <v>93</v>
      </c>
      <c r="AH49" s="271">
        <v>32</v>
      </c>
    </row>
    <row r="50" spans="1:34" x14ac:dyDescent="0.25">
      <c r="A50" s="100" t="s">
        <v>262</v>
      </c>
      <c r="B50" s="100" t="s">
        <v>497</v>
      </c>
      <c r="C50" s="101">
        <v>45901</v>
      </c>
      <c r="D50" s="100" t="s">
        <v>226</v>
      </c>
      <c r="E50" s="100">
        <v>59</v>
      </c>
      <c r="F50" s="100" t="s">
        <v>5</v>
      </c>
      <c r="G50" s="102" t="s">
        <v>22</v>
      </c>
      <c r="H50" s="103">
        <v>45910</v>
      </c>
      <c r="Y50" s="165" t="s">
        <v>47</v>
      </c>
      <c r="Z50" s="229">
        <v>477</v>
      </c>
      <c r="AA50" s="229">
        <v>837</v>
      </c>
      <c r="AB50" s="229">
        <v>991</v>
      </c>
      <c r="AC50" s="229">
        <v>1005</v>
      </c>
      <c r="AD50" s="229">
        <v>1205</v>
      </c>
      <c r="AE50" s="229">
        <v>1143</v>
      </c>
      <c r="AF50" s="229">
        <f>SUM(AF28:AF49)</f>
        <v>1147</v>
      </c>
      <c r="AG50" s="229">
        <f>SUM(AG28:AG49)</f>
        <v>1217</v>
      </c>
      <c r="AH50" s="272">
        <f>SUM(AH28:AH49)</f>
        <v>448</v>
      </c>
    </row>
    <row r="51" spans="1:34" x14ac:dyDescent="0.25">
      <c r="A51" s="104" t="s">
        <v>234</v>
      </c>
      <c r="B51" s="104" t="s">
        <v>498</v>
      </c>
      <c r="C51" s="105">
        <v>45907</v>
      </c>
      <c r="D51" s="104" t="s">
        <v>226</v>
      </c>
      <c r="E51" s="104">
        <v>52</v>
      </c>
      <c r="F51" s="104" t="s">
        <v>7</v>
      </c>
      <c r="G51" s="106" t="s">
        <v>0</v>
      </c>
      <c r="H51" s="107">
        <v>45910</v>
      </c>
    </row>
    <row r="52" spans="1:34" x14ac:dyDescent="0.25">
      <c r="A52" s="89" t="s">
        <v>227</v>
      </c>
      <c r="B52" s="89" t="s">
        <v>405</v>
      </c>
      <c r="C52" s="90">
        <v>45908</v>
      </c>
      <c r="D52" s="89" t="s">
        <v>226</v>
      </c>
      <c r="E52" s="89">
        <v>30</v>
      </c>
      <c r="F52" s="89" t="s">
        <v>14</v>
      </c>
      <c r="G52" s="91" t="s">
        <v>67</v>
      </c>
      <c r="H52" s="92">
        <v>45910</v>
      </c>
    </row>
    <row r="53" spans="1:34" x14ac:dyDescent="0.25">
      <c r="A53" s="93" t="s">
        <v>247</v>
      </c>
      <c r="B53" s="93" t="s">
        <v>499</v>
      </c>
      <c r="C53" s="94">
        <v>45901</v>
      </c>
      <c r="D53" s="93" t="s">
        <v>226</v>
      </c>
      <c r="E53" s="93">
        <v>58</v>
      </c>
      <c r="F53" s="93" t="s">
        <v>5</v>
      </c>
      <c r="G53" s="95" t="s">
        <v>22</v>
      </c>
      <c r="H53" s="96">
        <v>45911</v>
      </c>
    </row>
    <row r="54" spans="1:34" x14ac:dyDescent="0.25">
      <c r="A54" s="89" t="s">
        <v>229</v>
      </c>
      <c r="B54" s="89" t="s">
        <v>500</v>
      </c>
      <c r="C54" s="90">
        <v>45908</v>
      </c>
      <c r="D54" s="89" t="s">
        <v>226</v>
      </c>
      <c r="E54" s="89" t="s">
        <v>0</v>
      </c>
      <c r="F54" s="89" t="s">
        <v>0</v>
      </c>
      <c r="G54" s="91" t="s">
        <v>0</v>
      </c>
      <c r="H54" s="92">
        <v>45911</v>
      </c>
    </row>
    <row r="55" spans="1:34" x14ac:dyDescent="0.25">
      <c r="A55" s="93" t="s">
        <v>227</v>
      </c>
      <c r="B55" s="93" t="s">
        <v>501</v>
      </c>
      <c r="C55" s="94">
        <v>45907</v>
      </c>
      <c r="D55" s="93" t="s">
        <v>226</v>
      </c>
      <c r="E55" s="93" t="s">
        <v>0</v>
      </c>
      <c r="F55" s="93" t="s">
        <v>0</v>
      </c>
      <c r="G55" s="93" t="s">
        <v>0</v>
      </c>
      <c r="H55" s="96">
        <v>45911</v>
      </c>
    </row>
    <row r="56" spans="1:34" x14ac:dyDescent="0.25">
      <c r="A56" s="89" t="s">
        <v>306</v>
      </c>
      <c r="B56" s="89" t="s">
        <v>502</v>
      </c>
      <c r="C56" s="90">
        <v>45892</v>
      </c>
      <c r="D56" s="89" t="s">
        <v>226</v>
      </c>
      <c r="E56" s="89">
        <v>20</v>
      </c>
      <c r="F56" s="89" t="s">
        <v>7</v>
      </c>
      <c r="G56" s="91" t="s">
        <v>21</v>
      </c>
      <c r="H56" s="92">
        <v>45912</v>
      </c>
    </row>
    <row r="57" spans="1:34" x14ac:dyDescent="0.25">
      <c r="A57" s="93" t="s">
        <v>239</v>
      </c>
      <c r="B57" s="93" t="s">
        <v>503</v>
      </c>
      <c r="C57" s="94">
        <v>45906</v>
      </c>
      <c r="D57" s="93" t="s">
        <v>226</v>
      </c>
      <c r="E57" s="93" t="s">
        <v>0</v>
      </c>
      <c r="F57" s="93" t="s">
        <v>0</v>
      </c>
      <c r="G57" s="95" t="s">
        <v>0</v>
      </c>
      <c r="H57" s="96">
        <v>45912</v>
      </c>
    </row>
    <row r="58" spans="1:34" x14ac:dyDescent="0.25">
      <c r="A58" s="89" t="s">
        <v>232</v>
      </c>
      <c r="B58" s="89" t="s">
        <v>504</v>
      </c>
      <c r="C58" s="90">
        <v>45907</v>
      </c>
      <c r="D58" s="89" t="s">
        <v>226</v>
      </c>
      <c r="E58" s="89" t="s">
        <v>0</v>
      </c>
      <c r="F58" s="89" t="s">
        <v>0</v>
      </c>
      <c r="G58" s="91" t="s">
        <v>0</v>
      </c>
      <c r="H58" s="92">
        <v>45912</v>
      </c>
    </row>
    <row r="59" spans="1:34" x14ac:dyDescent="0.25">
      <c r="A59" s="93" t="s">
        <v>224</v>
      </c>
      <c r="B59" s="93" t="s">
        <v>505</v>
      </c>
      <c r="C59" s="94">
        <v>45909</v>
      </c>
      <c r="D59" s="93" t="s">
        <v>226</v>
      </c>
      <c r="E59" s="93" t="s">
        <v>0</v>
      </c>
      <c r="F59" s="93" t="s">
        <v>0</v>
      </c>
      <c r="G59" s="95" t="s">
        <v>0</v>
      </c>
      <c r="H59" s="96">
        <v>45912</v>
      </c>
    </row>
    <row r="60" spans="1:34" x14ac:dyDescent="0.25">
      <c r="A60" s="89" t="s">
        <v>229</v>
      </c>
      <c r="B60" s="89" t="s">
        <v>506</v>
      </c>
      <c r="C60" s="90">
        <v>45909</v>
      </c>
      <c r="D60" s="89" t="s">
        <v>226</v>
      </c>
      <c r="E60" s="89" t="s">
        <v>0</v>
      </c>
      <c r="F60" s="89" t="s">
        <v>0</v>
      </c>
      <c r="G60" s="91" t="s">
        <v>0</v>
      </c>
      <c r="H60" s="92">
        <v>45912</v>
      </c>
    </row>
    <row r="61" spans="1:34" x14ac:dyDescent="0.25">
      <c r="A61" s="93" t="s">
        <v>236</v>
      </c>
      <c r="B61" s="93" t="s">
        <v>507</v>
      </c>
      <c r="C61" s="94">
        <v>45904</v>
      </c>
      <c r="D61" s="93" t="s">
        <v>226</v>
      </c>
      <c r="E61" s="93" t="s">
        <v>0</v>
      </c>
      <c r="F61" s="93" t="s">
        <v>0</v>
      </c>
      <c r="G61" s="95" t="s">
        <v>0</v>
      </c>
      <c r="H61" s="96">
        <v>45912</v>
      </c>
    </row>
    <row r="62" spans="1:34" x14ac:dyDescent="0.25">
      <c r="A62" s="100" t="s">
        <v>234</v>
      </c>
      <c r="B62" s="100" t="s">
        <v>508</v>
      </c>
      <c r="C62" s="101">
        <v>45907</v>
      </c>
      <c r="D62" s="100" t="s">
        <v>226</v>
      </c>
      <c r="E62" s="100">
        <v>68</v>
      </c>
      <c r="F62" s="100" t="s">
        <v>5</v>
      </c>
      <c r="G62" s="102" t="s">
        <v>0</v>
      </c>
      <c r="H62" s="103">
        <v>45912</v>
      </c>
    </row>
    <row r="63" spans="1:34" x14ac:dyDescent="0.25">
      <c r="A63" s="104" t="s">
        <v>869</v>
      </c>
      <c r="B63" s="104" t="s">
        <v>509</v>
      </c>
      <c r="C63" s="105">
        <v>45906</v>
      </c>
      <c r="D63" s="104" t="s">
        <v>226</v>
      </c>
      <c r="E63" s="104">
        <v>70</v>
      </c>
      <c r="F63" s="104" t="s">
        <v>5</v>
      </c>
      <c r="G63" s="106" t="s">
        <v>19</v>
      </c>
      <c r="H63" s="107">
        <v>45912</v>
      </c>
    </row>
    <row r="64" spans="1:34" x14ac:dyDescent="0.25">
      <c r="A64" s="91" t="s">
        <v>232</v>
      </c>
      <c r="B64" s="110" t="s">
        <v>510</v>
      </c>
      <c r="C64" s="90">
        <v>45909</v>
      </c>
      <c r="D64" s="110" t="s">
        <v>226</v>
      </c>
      <c r="E64" s="110">
        <v>53</v>
      </c>
      <c r="F64" s="110" t="s">
        <v>7</v>
      </c>
      <c r="G64" s="110" t="s">
        <v>16</v>
      </c>
      <c r="H64" s="92">
        <v>45913</v>
      </c>
      <c r="J64" s="8" t="s">
        <v>931</v>
      </c>
      <c r="K64" s="8" t="s">
        <v>924</v>
      </c>
    </row>
    <row r="65" spans="1:39" x14ac:dyDescent="0.25">
      <c r="A65" s="93" t="s">
        <v>224</v>
      </c>
      <c r="B65" s="119" t="s">
        <v>511</v>
      </c>
      <c r="C65" s="120">
        <v>45908</v>
      </c>
      <c r="D65" s="119" t="s">
        <v>226</v>
      </c>
      <c r="E65" s="119" t="s">
        <v>0</v>
      </c>
      <c r="F65" s="119" t="s">
        <v>0</v>
      </c>
      <c r="G65" s="119" t="s">
        <v>0</v>
      </c>
      <c r="H65" s="99">
        <v>45913</v>
      </c>
      <c r="J65" s="8" t="s">
        <v>46</v>
      </c>
      <c r="K65" t="s">
        <v>2324</v>
      </c>
      <c r="L65" t="s">
        <v>925</v>
      </c>
      <c r="M65" t="s">
        <v>926</v>
      </c>
      <c r="N65" t="s">
        <v>1889</v>
      </c>
      <c r="O65" t="s">
        <v>2149</v>
      </c>
      <c r="P65" t="s">
        <v>2150</v>
      </c>
      <c r="Q65" t="s">
        <v>927</v>
      </c>
      <c r="R65" t="s">
        <v>928</v>
      </c>
      <c r="S65" t="s">
        <v>929</v>
      </c>
      <c r="T65" t="s">
        <v>930</v>
      </c>
      <c r="U65" t="s">
        <v>47</v>
      </c>
      <c r="Y65" s="159" t="s">
        <v>46</v>
      </c>
      <c r="Z65" s="159" t="s">
        <v>927</v>
      </c>
      <c r="AA65" s="159" t="s">
        <v>928</v>
      </c>
      <c r="AB65" s="159" t="s">
        <v>929</v>
      </c>
      <c r="AC65" s="159" t="s">
        <v>930</v>
      </c>
      <c r="AD65" s="159" t="s">
        <v>925</v>
      </c>
      <c r="AE65" s="159" t="s">
        <v>926</v>
      </c>
      <c r="AF65" s="159" t="s">
        <v>1889</v>
      </c>
      <c r="AG65" s="159" t="s">
        <v>2149</v>
      </c>
      <c r="AH65" s="159" t="s">
        <v>2150</v>
      </c>
      <c r="AI65" s="159" t="s">
        <v>2151</v>
      </c>
      <c r="AJ65" s="159" t="s">
        <v>2152</v>
      </c>
      <c r="AK65" s="159" t="s">
        <v>2153</v>
      </c>
      <c r="AL65" s="159" t="s">
        <v>2156</v>
      </c>
      <c r="AM65" s="244" t="s">
        <v>2157</v>
      </c>
    </row>
    <row r="66" spans="1:39" x14ac:dyDescent="0.25">
      <c r="A66" s="89" t="s">
        <v>262</v>
      </c>
      <c r="B66" s="89" t="s">
        <v>512</v>
      </c>
      <c r="C66" s="90">
        <v>45910</v>
      </c>
      <c r="D66" s="110" t="s">
        <v>226</v>
      </c>
      <c r="E66" s="110">
        <v>34</v>
      </c>
      <c r="F66" s="110" t="s">
        <v>14</v>
      </c>
      <c r="G66" s="110" t="s">
        <v>4</v>
      </c>
      <c r="H66" s="92">
        <v>45913</v>
      </c>
      <c r="J66" s="9" t="s">
        <v>232</v>
      </c>
      <c r="K66">
        <v>716</v>
      </c>
      <c r="L66">
        <v>913</v>
      </c>
      <c r="M66">
        <v>584</v>
      </c>
      <c r="N66">
        <v>787</v>
      </c>
      <c r="O66">
        <v>799</v>
      </c>
      <c r="P66">
        <v>542</v>
      </c>
      <c r="Q66">
        <v>252</v>
      </c>
      <c r="R66">
        <v>458</v>
      </c>
      <c r="S66">
        <v>880</v>
      </c>
      <c r="T66">
        <v>784</v>
      </c>
      <c r="U66">
        <v>6715</v>
      </c>
      <c r="Y66" s="9" t="s">
        <v>232</v>
      </c>
      <c r="Z66">
        <v>252</v>
      </c>
      <c r="AA66">
        <v>458</v>
      </c>
      <c r="AB66">
        <v>880</v>
      </c>
      <c r="AC66">
        <v>784</v>
      </c>
      <c r="AD66">
        <v>913</v>
      </c>
      <c r="AE66">
        <v>584</v>
      </c>
      <c r="AF66">
        <v>787</v>
      </c>
      <c r="AG66">
        <v>799</v>
      </c>
      <c r="AL66" s="230">
        <f>AVERAGE(Z67:AE67)</f>
        <v>410.16666666666669</v>
      </c>
      <c r="AM66">
        <f t="shared" ref="AM66:AM78" si="6">MAX(Z66:AK66)</f>
        <v>913</v>
      </c>
    </row>
    <row r="67" spans="1:39" x14ac:dyDescent="0.25">
      <c r="A67" s="95" t="s">
        <v>229</v>
      </c>
      <c r="B67" s="104" t="s">
        <v>513</v>
      </c>
      <c r="C67" s="105">
        <v>45909</v>
      </c>
      <c r="D67" s="104" t="s">
        <v>226</v>
      </c>
      <c r="E67" s="104" t="s">
        <v>0</v>
      </c>
      <c r="F67" s="104" t="s">
        <v>0</v>
      </c>
      <c r="G67" s="104" t="s">
        <v>0</v>
      </c>
      <c r="H67" s="96">
        <v>45913</v>
      </c>
      <c r="J67" s="9" t="s">
        <v>229</v>
      </c>
      <c r="K67">
        <v>35</v>
      </c>
      <c r="L67">
        <v>591</v>
      </c>
      <c r="M67">
        <v>395</v>
      </c>
      <c r="N67">
        <v>621</v>
      </c>
      <c r="O67">
        <v>563</v>
      </c>
      <c r="P67">
        <v>440</v>
      </c>
      <c r="Q67">
        <v>33</v>
      </c>
      <c r="R67">
        <v>353</v>
      </c>
      <c r="S67">
        <v>629</v>
      </c>
      <c r="T67">
        <v>460</v>
      </c>
      <c r="U67">
        <v>4120</v>
      </c>
      <c r="Y67" s="9" t="s">
        <v>229</v>
      </c>
      <c r="Z67">
        <v>33</v>
      </c>
      <c r="AA67">
        <v>353</v>
      </c>
      <c r="AB67">
        <v>629</v>
      </c>
      <c r="AC67">
        <v>460</v>
      </c>
      <c r="AD67">
        <v>591</v>
      </c>
      <c r="AE67">
        <v>395</v>
      </c>
      <c r="AF67">
        <v>621</v>
      </c>
      <c r="AG67">
        <v>521</v>
      </c>
      <c r="AL67" s="230">
        <f>AVERAGE(Z68:AE68)</f>
        <v>493.33333333333331</v>
      </c>
      <c r="AM67">
        <f t="shared" si="6"/>
        <v>629</v>
      </c>
    </row>
    <row r="68" spans="1:39" x14ac:dyDescent="0.25">
      <c r="A68" s="89" t="s">
        <v>243</v>
      </c>
      <c r="B68" s="89" t="s">
        <v>514</v>
      </c>
      <c r="C68" s="90">
        <v>45905</v>
      </c>
      <c r="D68" s="89" t="s">
        <v>226</v>
      </c>
      <c r="E68" s="89" t="s">
        <v>0</v>
      </c>
      <c r="F68" s="89" t="s">
        <v>0</v>
      </c>
      <c r="G68" s="91" t="s">
        <v>0</v>
      </c>
      <c r="H68" s="92">
        <v>45913</v>
      </c>
      <c r="J68" s="9" t="s">
        <v>224</v>
      </c>
      <c r="K68">
        <v>45</v>
      </c>
      <c r="L68">
        <v>665</v>
      </c>
      <c r="M68">
        <v>514</v>
      </c>
      <c r="N68">
        <v>574</v>
      </c>
      <c r="O68">
        <v>532</v>
      </c>
      <c r="P68">
        <v>383</v>
      </c>
      <c r="Q68">
        <v>86</v>
      </c>
      <c r="R68">
        <v>462</v>
      </c>
      <c r="S68">
        <v>610</v>
      </c>
      <c r="T68">
        <v>623</v>
      </c>
      <c r="U68">
        <v>4494</v>
      </c>
      <c r="Y68" s="9" t="s">
        <v>224</v>
      </c>
      <c r="Z68">
        <v>86</v>
      </c>
      <c r="AA68">
        <v>462</v>
      </c>
      <c r="AB68">
        <v>610</v>
      </c>
      <c r="AC68">
        <v>623</v>
      </c>
      <c r="AD68">
        <v>665</v>
      </c>
      <c r="AE68">
        <v>514</v>
      </c>
      <c r="AF68">
        <v>574</v>
      </c>
      <c r="AG68">
        <v>477</v>
      </c>
      <c r="AL68" s="230">
        <f>AVERAGE(Z69:AE69)</f>
        <v>137</v>
      </c>
      <c r="AM68">
        <f t="shared" si="6"/>
        <v>665</v>
      </c>
    </row>
    <row r="69" spans="1:39" x14ac:dyDescent="0.25">
      <c r="A69" s="95" t="s">
        <v>234</v>
      </c>
      <c r="B69" s="93" t="s">
        <v>515</v>
      </c>
      <c r="C69" s="94">
        <v>45909</v>
      </c>
      <c r="D69" s="93" t="s">
        <v>226</v>
      </c>
      <c r="E69" s="93">
        <v>53</v>
      </c>
      <c r="F69" s="93" t="s">
        <v>3</v>
      </c>
      <c r="G69" s="93" t="s">
        <v>4</v>
      </c>
      <c r="H69" s="96">
        <v>45913</v>
      </c>
      <c r="J69" s="9" t="s">
        <v>239</v>
      </c>
      <c r="K69">
        <v>138</v>
      </c>
      <c r="L69">
        <v>255</v>
      </c>
      <c r="M69">
        <v>282</v>
      </c>
      <c r="N69">
        <v>155</v>
      </c>
      <c r="O69">
        <v>35</v>
      </c>
      <c r="P69">
        <v>41</v>
      </c>
      <c r="Q69">
        <v>0</v>
      </c>
      <c r="R69">
        <v>8</v>
      </c>
      <c r="S69">
        <v>16</v>
      </c>
      <c r="T69">
        <v>261</v>
      </c>
      <c r="U69">
        <v>1191</v>
      </c>
      <c r="Y69" s="9" t="s">
        <v>239</v>
      </c>
      <c r="Z69">
        <v>0</v>
      </c>
      <c r="AA69">
        <v>8</v>
      </c>
      <c r="AB69">
        <v>16</v>
      </c>
      <c r="AC69">
        <v>261</v>
      </c>
      <c r="AD69">
        <v>255</v>
      </c>
      <c r="AE69">
        <v>282</v>
      </c>
      <c r="AF69">
        <v>155</v>
      </c>
      <c r="AG69">
        <v>35</v>
      </c>
      <c r="AL69" s="230">
        <f>AVERAGE(Z70:AG70)</f>
        <v>464.25</v>
      </c>
      <c r="AM69">
        <f t="shared" si="6"/>
        <v>282</v>
      </c>
    </row>
    <row r="70" spans="1:39" x14ac:dyDescent="0.25">
      <c r="A70" s="89" t="s">
        <v>247</v>
      </c>
      <c r="B70" s="89" t="s">
        <v>516</v>
      </c>
      <c r="C70" s="90">
        <v>45908</v>
      </c>
      <c r="D70" s="89" t="s">
        <v>226</v>
      </c>
      <c r="E70" s="89">
        <v>50</v>
      </c>
      <c r="F70" s="89" t="s">
        <v>14</v>
      </c>
      <c r="G70" s="91" t="s">
        <v>517</v>
      </c>
      <c r="H70" s="92">
        <v>45914</v>
      </c>
      <c r="J70" s="9" t="s">
        <v>247</v>
      </c>
      <c r="K70">
        <v>349</v>
      </c>
      <c r="L70">
        <v>561</v>
      </c>
      <c r="M70">
        <v>497</v>
      </c>
      <c r="N70">
        <v>518</v>
      </c>
      <c r="O70">
        <v>469</v>
      </c>
      <c r="P70">
        <v>305</v>
      </c>
      <c r="Q70">
        <v>521</v>
      </c>
      <c r="R70">
        <v>480</v>
      </c>
      <c r="S70">
        <v>457</v>
      </c>
      <c r="T70">
        <v>261</v>
      </c>
      <c r="U70">
        <v>4418</v>
      </c>
      <c r="Y70" s="9" t="s">
        <v>247</v>
      </c>
      <c r="Z70">
        <v>521</v>
      </c>
      <c r="AA70">
        <v>480</v>
      </c>
      <c r="AB70">
        <v>457</v>
      </c>
      <c r="AC70">
        <v>261</v>
      </c>
      <c r="AD70">
        <v>561</v>
      </c>
      <c r="AE70">
        <v>497</v>
      </c>
      <c r="AF70">
        <v>518</v>
      </c>
      <c r="AG70">
        <v>419</v>
      </c>
      <c r="AL70" s="230">
        <f>AVERAGE(Z71:AE71)</f>
        <v>643.16666666666663</v>
      </c>
      <c r="AM70">
        <f t="shared" si="6"/>
        <v>561</v>
      </c>
    </row>
    <row r="71" spans="1:39" x14ac:dyDescent="0.25">
      <c r="A71" s="95" t="s">
        <v>232</v>
      </c>
      <c r="B71" s="104" t="s">
        <v>518</v>
      </c>
      <c r="C71" s="105">
        <v>45910</v>
      </c>
      <c r="D71" s="104" t="s">
        <v>226</v>
      </c>
      <c r="E71" s="104" t="s">
        <v>0</v>
      </c>
      <c r="F71" s="104" t="s">
        <v>0</v>
      </c>
      <c r="G71" s="104" t="s">
        <v>0</v>
      </c>
      <c r="H71" s="96">
        <v>45914</v>
      </c>
      <c r="J71" s="9" t="s">
        <v>236</v>
      </c>
      <c r="K71">
        <v>238</v>
      </c>
      <c r="L71">
        <v>875</v>
      </c>
      <c r="M71">
        <v>712</v>
      </c>
      <c r="N71">
        <v>519</v>
      </c>
      <c r="O71">
        <v>801</v>
      </c>
      <c r="P71">
        <v>301</v>
      </c>
      <c r="Q71">
        <v>242</v>
      </c>
      <c r="R71">
        <v>621</v>
      </c>
      <c r="S71">
        <v>694</v>
      </c>
      <c r="T71">
        <v>715</v>
      </c>
      <c r="U71">
        <v>5718</v>
      </c>
      <c r="Y71" s="9" t="s">
        <v>236</v>
      </c>
      <c r="Z71">
        <v>242</v>
      </c>
      <c r="AA71">
        <v>621</v>
      </c>
      <c r="AB71">
        <v>694</v>
      </c>
      <c r="AC71">
        <v>715</v>
      </c>
      <c r="AD71">
        <v>875</v>
      </c>
      <c r="AE71">
        <v>712</v>
      </c>
      <c r="AF71">
        <v>519</v>
      </c>
      <c r="AG71">
        <v>751</v>
      </c>
      <c r="AL71" s="230">
        <f>AVERAGE(Z72:AF72)</f>
        <v>531.85714285714289</v>
      </c>
      <c r="AM71">
        <f t="shared" si="6"/>
        <v>875</v>
      </c>
    </row>
    <row r="72" spans="1:39" x14ac:dyDescent="0.25">
      <c r="A72" s="89" t="s">
        <v>229</v>
      </c>
      <c r="B72" s="89" t="s">
        <v>519</v>
      </c>
      <c r="C72" s="90">
        <v>45910</v>
      </c>
      <c r="D72" s="89" t="s">
        <v>226</v>
      </c>
      <c r="E72" s="89" t="s">
        <v>0</v>
      </c>
      <c r="F72" s="89" t="s">
        <v>0</v>
      </c>
      <c r="G72" s="91" t="s">
        <v>0</v>
      </c>
      <c r="H72" s="92">
        <v>45914</v>
      </c>
      <c r="J72" s="9" t="s">
        <v>243</v>
      </c>
      <c r="K72">
        <v>226</v>
      </c>
      <c r="L72">
        <v>601</v>
      </c>
      <c r="M72">
        <v>592</v>
      </c>
      <c r="N72">
        <v>709</v>
      </c>
      <c r="O72">
        <v>635</v>
      </c>
      <c r="P72">
        <v>511</v>
      </c>
      <c r="Q72">
        <v>104</v>
      </c>
      <c r="R72">
        <v>561</v>
      </c>
      <c r="S72">
        <v>474</v>
      </c>
      <c r="T72">
        <v>682</v>
      </c>
      <c r="U72">
        <v>5095</v>
      </c>
      <c r="Y72" s="9" t="s">
        <v>243</v>
      </c>
      <c r="Z72">
        <v>104</v>
      </c>
      <c r="AA72">
        <v>561</v>
      </c>
      <c r="AB72">
        <v>474</v>
      </c>
      <c r="AC72">
        <v>682</v>
      </c>
      <c r="AD72">
        <v>601</v>
      </c>
      <c r="AE72">
        <v>592</v>
      </c>
      <c r="AF72">
        <v>709</v>
      </c>
      <c r="AG72">
        <v>635</v>
      </c>
      <c r="AL72" s="230">
        <f t="shared" ref="AL72:AL78" si="7">AVERAGE(Z73:AE73)</f>
        <v>185.16666666666666</v>
      </c>
      <c r="AM72">
        <f t="shared" si="6"/>
        <v>709</v>
      </c>
    </row>
    <row r="73" spans="1:39" x14ac:dyDescent="0.25">
      <c r="A73" s="104" t="s">
        <v>236</v>
      </c>
      <c r="B73" s="104" t="s">
        <v>520</v>
      </c>
      <c r="C73" s="105">
        <v>45905</v>
      </c>
      <c r="D73" s="104" t="s">
        <v>226</v>
      </c>
      <c r="E73" s="104">
        <v>53</v>
      </c>
      <c r="F73" s="104" t="s">
        <v>5</v>
      </c>
      <c r="G73" s="106" t="s">
        <v>30</v>
      </c>
      <c r="H73" s="107">
        <v>45914</v>
      </c>
      <c r="J73" s="9" t="s">
        <v>227</v>
      </c>
      <c r="K73">
        <v>56</v>
      </c>
      <c r="L73">
        <v>184</v>
      </c>
      <c r="M73">
        <v>98</v>
      </c>
      <c r="N73">
        <v>326</v>
      </c>
      <c r="O73">
        <v>200</v>
      </c>
      <c r="P73">
        <v>125</v>
      </c>
      <c r="Q73">
        <v>159</v>
      </c>
      <c r="R73">
        <v>291</v>
      </c>
      <c r="S73">
        <v>236</v>
      </c>
      <c r="T73">
        <v>143</v>
      </c>
      <c r="U73">
        <v>1818</v>
      </c>
      <c r="Y73" s="9" t="s">
        <v>227</v>
      </c>
      <c r="Z73">
        <v>159</v>
      </c>
      <c r="AA73">
        <v>291</v>
      </c>
      <c r="AB73">
        <v>236</v>
      </c>
      <c r="AC73">
        <v>143</v>
      </c>
      <c r="AD73">
        <v>184</v>
      </c>
      <c r="AE73">
        <v>98</v>
      </c>
      <c r="AF73">
        <v>326</v>
      </c>
      <c r="AG73">
        <v>162</v>
      </c>
      <c r="AL73" s="230">
        <f t="shared" si="7"/>
        <v>316.16666666666669</v>
      </c>
      <c r="AM73">
        <f t="shared" si="6"/>
        <v>326</v>
      </c>
    </row>
    <row r="74" spans="1:39" x14ac:dyDescent="0.25">
      <c r="A74" s="100" t="s">
        <v>306</v>
      </c>
      <c r="B74" s="100" t="s">
        <v>521</v>
      </c>
      <c r="C74" s="101">
        <v>45910</v>
      </c>
      <c r="D74" s="100" t="s">
        <v>226</v>
      </c>
      <c r="E74" s="100">
        <v>31</v>
      </c>
      <c r="F74" s="100" t="s">
        <v>522</v>
      </c>
      <c r="G74" s="102" t="s">
        <v>13</v>
      </c>
      <c r="H74" s="103">
        <v>45915</v>
      </c>
      <c r="J74" s="9" t="s">
        <v>262</v>
      </c>
      <c r="K74">
        <v>245</v>
      </c>
      <c r="L74">
        <v>388</v>
      </c>
      <c r="M74">
        <v>438</v>
      </c>
      <c r="N74">
        <v>519</v>
      </c>
      <c r="O74">
        <v>403</v>
      </c>
      <c r="P74">
        <v>334</v>
      </c>
      <c r="Q74">
        <v>349</v>
      </c>
      <c r="R74">
        <v>320</v>
      </c>
      <c r="S74">
        <v>200</v>
      </c>
      <c r="T74">
        <v>202</v>
      </c>
      <c r="U74">
        <v>3398</v>
      </c>
      <c r="Y74" s="9" t="s">
        <v>262</v>
      </c>
      <c r="Z74">
        <v>349</v>
      </c>
      <c r="AA74">
        <v>320</v>
      </c>
      <c r="AB74">
        <v>200</v>
      </c>
      <c r="AC74">
        <v>202</v>
      </c>
      <c r="AD74">
        <v>388</v>
      </c>
      <c r="AE74">
        <v>438</v>
      </c>
      <c r="AF74">
        <v>519</v>
      </c>
      <c r="AG74">
        <v>369</v>
      </c>
      <c r="AL74" s="230">
        <f t="shared" si="7"/>
        <v>111.66666666666667</v>
      </c>
      <c r="AM74">
        <f t="shared" si="6"/>
        <v>519</v>
      </c>
    </row>
    <row r="75" spans="1:39" x14ac:dyDescent="0.25">
      <c r="A75" s="93" t="s">
        <v>227</v>
      </c>
      <c r="B75" s="93" t="s">
        <v>523</v>
      </c>
      <c r="C75" s="94">
        <v>45912</v>
      </c>
      <c r="D75" s="93" t="s">
        <v>226</v>
      </c>
      <c r="E75" s="93" t="s">
        <v>0</v>
      </c>
      <c r="F75" s="93" t="s">
        <v>0</v>
      </c>
      <c r="G75" s="95" t="s">
        <v>0</v>
      </c>
      <c r="H75" s="96">
        <v>45915</v>
      </c>
      <c r="J75" s="9" t="s">
        <v>869</v>
      </c>
      <c r="L75">
        <v>97</v>
      </c>
      <c r="M75">
        <v>58</v>
      </c>
      <c r="Q75">
        <v>153</v>
      </c>
      <c r="R75">
        <v>141</v>
      </c>
      <c r="S75">
        <v>221</v>
      </c>
      <c r="T75">
        <v>0</v>
      </c>
      <c r="U75">
        <v>670</v>
      </c>
      <c r="Y75" s="9" t="s">
        <v>869</v>
      </c>
      <c r="Z75">
        <v>153</v>
      </c>
      <c r="AA75">
        <v>141</v>
      </c>
      <c r="AB75">
        <v>221</v>
      </c>
      <c r="AC75">
        <v>0</v>
      </c>
      <c r="AD75">
        <v>97</v>
      </c>
      <c r="AE75">
        <v>58</v>
      </c>
      <c r="AF75">
        <v>56</v>
      </c>
      <c r="AG75">
        <v>0</v>
      </c>
      <c r="AL75" s="230">
        <f t="shared" si="7"/>
        <v>92.166666666666671</v>
      </c>
      <c r="AM75">
        <f t="shared" si="6"/>
        <v>221</v>
      </c>
    </row>
    <row r="76" spans="1:39" x14ac:dyDescent="0.25">
      <c r="A76" s="89" t="s">
        <v>243</v>
      </c>
      <c r="B76" s="89" t="s">
        <v>409</v>
      </c>
      <c r="C76" s="90">
        <v>45910</v>
      </c>
      <c r="D76" s="89" t="s">
        <v>226</v>
      </c>
      <c r="E76" s="89" t="s">
        <v>0</v>
      </c>
      <c r="F76" s="89" t="s">
        <v>0</v>
      </c>
      <c r="G76" s="91" t="s">
        <v>0</v>
      </c>
      <c r="H76" s="92">
        <v>45915</v>
      </c>
      <c r="J76" s="9" t="s">
        <v>2161</v>
      </c>
      <c r="K76">
        <v>32</v>
      </c>
      <c r="N76">
        <v>56</v>
      </c>
      <c r="O76">
        <v>36</v>
      </c>
      <c r="P76">
        <v>129</v>
      </c>
      <c r="U76">
        <v>253</v>
      </c>
      <c r="Y76" s="9" t="s">
        <v>306</v>
      </c>
      <c r="Z76">
        <v>97</v>
      </c>
      <c r="AA76">
        <v>56</v>
      </c>
      <c r="AB76">
        <v>32</v>
      </c>
      <c r="AC76">
        <v>150</v>
      </c>
      <c r="AD76">
        <v>101</v>
      </c>
      <c r="AE76">
        <v>117</v>
      </c>
      <c r="AF76">
        <v>97</v>
      </c>
      <c r="AG76">
        <v>111</v>
      </c>
      <c r="AL76" s="230">
        <f t="shared" si="7"/>
        <v>626</v>
      </c>
      <c r="AM76">
        <f t="shared" si="6"/>
        <v>150</v>
      </c>
    </row>
    <row r="77" spans="1:39" x14ac:dyDescent="0.25">
      <c r="A77" s="104" t="s">
        <v>234</v>
      </c>
      <c r="B77" s="104" t="s">
        <v>524</v>
      </c>
      <c r="C77" s="105">
        <v>45902</v>
      </c>
      <c r="D77" s="104" t="s">
        <v>226</v>
      </c>
      <c r="E77" s="104" t="s">
        <v>0</v>
      </c>
      <c r="F77" s="104" t="s">
        <v>0</v>
      </c>
      <c r="G77" s="106" t="s">
        <v>0</v>
      </c>
      <c r="H77" s="107">
        <v>45915</v>
      </c>
      <c r="J77" s="9" t="s">
        <v>306</v>
      </c>
      <c r="K77">
        <v>0</v>
      </c>
      <c r="L77">
        <v>101</v>
      </c>
      <c r="M77">
        <v>117</v>
      </c>
      <c r="N77">
        <v>97</v>
      </c>
      <c r="O77">
        <v>111</v>
      </c>
      <c r="P77">
        <v>64</v>
      </c>
      <c r="Q77">
        <v>97</v>
      </c>
      <c r="R77">
        <v>56</v>
      </c>
      <c r="S77">
        <v>32</v>
      </c>
      <c r="T77">
        <v>150</v>
      </c>
      <c r="U77">
        <v>825</v>
      </c>
      <c r="Y77" s="9" t="s">
        <v>234</v>
      </c>
      <c r="Z77">
        <v>549</v>
      </c>
      <c r="AA77">
        <v>696</v>
      </c>
      <c r="AB77">
        <v>722</v>
      </c>
      <c r="AC77">
        <v>609</v>
      </c>
      <c r="AD77">
        <v>892</v>
      </c>
      <c r="AE77">
        <v>288</v>
      </c>
      <c r="AF77">
        <v>572</v>
      </c>
      <c r="AG77">
        <v>508</v>
      </c>
      <c r="AL77" s="230">
        <f t="shared" si="7"/>
        <v>4625.166666666667</v>
      </c>
      <c r="AM77">
        <f t="shared" si="6"/>
        <v>892</v>
      </c>
    </row>
    <row r="78" spans="1:39" x14ac:dyDescent="0.25">
      <c r="A78" s="100" t="s">
        <v>262</v>
      </c>
      <c r="B78" s="100" t="s">
        <v>525</v>
      </c>
      <c r="C78" s="101">
        <v>45912</v>
      </c>
      <c r="D78" s="100" t="s">
        <v>226</v>
      </c>
      <c r="E78" s="100">
        <v>31</v>
      </c>
      <c r="F78" s="100" t="s">
        <v>526</v>
      </c>
      <c r="G78" s="102" t="s">
        <v>4</v>
      </c>
      <c r="H78" s="103">
        <v>45915</v>
      </c>
      <c r="J78" s="9" t="s">
        <v>234</v>
      </c>
      <c r="K78">
        <v>134</v>
      </c>
      <c r="L78">
        <v>892</v>
      </c>
      <c r="M78">
        <v>288</v>
      </c>
      <c r="N78">
        <v>572</v>
      </c>
      <c r="O78">
        <v>533</v>
      </c>
      <c r="P78">
        <v>338</v>
      </c>
      <c r="Q78">
        <v>549</v>
      </c>
      <c r="R78">
        <v>696</v>
      </c>
      <c r="S78">
        <v>722</v>
      </c>
      <c r="T78">
        <v>609</v>
      </c>
      <c r="U78">
        <v>5333</v>
      </c>
      <c r="Y78" s="165" t="s">
        <v>47</v>
      </c>
      <c r="Z78" s="229">
        <v>2545</v>
      </c>
      <c r="AA78" s="229">
        <v>4447</v>
      </c>
      <c r="AB78" s="229">
        <v>5171</v>
      </c>
      <c r="AC78" s="229">
        <v>4890</v>
      </c>
      <c r="AD78" s="229">
        <v>6123</v>
      </c>
      <c r="AE78" s="229">
        <f>SUM(AE66:AE77)</f>
        <v>4575</v>
      </c>
      <c r="AF78" s="229">
        <f>SUM(AF66:AF77)</f>
        <v>5453</v>
      </c>
      <c r="AG78" s="229">
        <f>SUM(AG66:AG77)</f>
        <v>4787</v>
      </c>
      <c r="AH78" s="229">
        <f t="shared" ref="AH78" si="8">SUM(AH74:AH77)</f>
        <v>0</v>
      </c>
      <c r="AI78" s="229">
        <f t="shared" ref="AI78" si="9">SUM(AI74:AI77)</f>
        <v>0</v>
      </c>
      <c r="AJ78" s="229">
        <f t="shared" ref="AJ78" si="10">SUM(AJ74:AJ77)</f>
        <v>0</v>
      </c>
      <c r="AK78" s="229">
        <f t="shared" ref="AK78" si="11">SUM(AK74:AK77)</f>
        <v>0</v>
      </c>
      <c r="AL78" s="234" t="e">
        <f t="shared" si="7"/>
        <v>#DIV/0!</v>
      </c>
      <c r="AM78" s="229">
        <f t="shared" si="6"/>
        <v>6123</v>
      </c>
    </row>
    <row r="79" spans="1:39" x14ac:dyDescent="0.25">
      <c r="A79" s="104" t="s">
        <v>232</v>
      </c>
      <c r="B79" s="104" t="s">
        <v>527</v>
      </c>
      <c r="C79" s="105">
        <v>45909</v>
      </c>
      <c r="D79" s="104" t="s">
        <v>226</v>
      </c>
      <c r="E79" s="104" t="s">
        <v>0</v>
      </c>
      <c r="F79" s="104" t="s">
        <v>0</v>
      </c>
      <c r="G79" s="106" t="s">
        <v>0</v>
      </c>
      <c r="H79" s="107">
        <v>45915</v>
      </c>
      <c r="J79" s="9" t="s">
        <v>47</v>
      </c>
      <c r="K79">
        <v>2214</v>
      </c>
      <c r="L79">
        <v>6123</v>
      </c>
      <c r="M79">
        <v>4575</v>
      </c>
      <c r="N79">
        <v>5453</v>
      </c>
      <c r="O79">
        <v>5117</v>
      </c>
      <c r="P79">
        <v>3513</v>
      </c>
      <c r="Q79">
        <v>2545</v>
      </c>
      <c r="R79">
        <v>4447</v>
      </c>
      <c r="S79">
        <v>5171</v>
      </c>
      <c r="T79">
        <v>4890</v>
      </c>
      <c r="U79">
        <v>44048</v>
      </c>
      <c r="Y79" s="355"/>
      <c r="Z79" s="356"/>
      <c r="AA79" s="356"/>
      <c r="AB79" s="356"/>
      <c r="AC79" s="356"/>
      <c r="AD79" s="356"/>
      <c r="AE79" s="356"/>
      <c r="AF79" s="356"/>
      <c r="AG79" s="356"/>
      <c r="AH79" s="356"/>
    </row>
    <row r="80" spans="1:39" x14ac:dyDescent="0.25">
      <c r="A80" s="100" t="s">
        <v>224</v>
      </c>
      <c r="B80" s="100" t="s">
        <v>528</v>
      </c>
      <c r="C80" s="101">
        <v>45911</v>
      </c>
      <c r="D80" s="100" t="s">
        <v>226</v>
      </c>
      <c r="E80" s="100" t="s">
        <v>0</v>
      </c>
      <c r="F80" s="100" t="s">
        <v>0</v>
      </c>
      <c r="G80" s="102" t="s">
        <v>0</v>
      </c>
      <c r="H80" s="103">
        <v>45915</v>
      </c>
    </row>
    <row r="81" spans="1:11" x14ac:dyDescent="0.25">
      <c r="A81" s="93" t="s">
        <v>227</v>
      </c>
      <c r="B81" s="93" t="s">
        <v>529</v>
      </c>
      <c r="C81" s="94">
        <v>45914</v>
      </c>
      <c r="D81" s="93" t="s">
        <v>226</v>
      </c>
      <c r="E81" s="93">
        <v>33</v>
      </c>
      <c r="F81" s="93" t="s">
        <v>104</v>
      </c>
      <c r="G81" s="95" t="s">
        <v>21</v>
      </c>
      <c r="H81" s="96">
        <v>45916</v>
      </c>
    </row>
    <row r="82" spans="1:11" x14ac:dyDescent="0.25">
      <c r="A82" s="89" t="s">
        <v>232</v>
      </c>
      <c r="B82" s="89" t="s">
        <v>530</v>
      </c>
      <c r="C82" s="90">
        <v>37511</v>
      </c>
      <c r="D82" s="89" t="s">
        <v>226</v>
      </c>
      <c r="E82" s="89" t="s">
        <v>0</v>
      </c>
      <c r="F82" s="89" t="s">
        <v>0</v>
      </c>
      <c r="G82" s="91" t="s">
        <v>0</v>
      </c>
      <c r="H82" s="92">
        <v>45917</v>
      </c>
    </row>
    <row r="83" spans="1:11" x14ac:dyDescent="0.25">
      <c r="A83" s="93" t="s">
        <v>229</v>
      </c>
      <c r="B83" s="93" t="s">
        <v>531</v>
      </c>
      <c r="C83" s="94">
        <v>45912</v>
      </c>
      <c r="D83" s="93" t="s">
        <v>226</v>
      </c>
      <c r="E83" s="93" t="s">
        <v>0</v>
      </c>
      <c r="F83" s="93" t="s">
        <v>0</v>
      </c>
      <c r="G83" s="95" t="s">
        <v>0</v>
      </c>
      <c r="H83" s="96">
        <v>45917</v>
      </c>
      <c r="J83" s="8" t="s">
        <v>288</v>
      </c>
      <c r="K83" t="s">
        <v>2331</v>
      </c>
    </row>
    <row r="84" spans="1:11" x14ac:dyDescent="0.25">
      <c r="A84" s="100" t="s">
        <v>234</v>
      </c>
      <c r="B84" s="100" t="s">
        <v>532</v>
      </c>
      <c r="C84" s="101">
        <v>45915</v>
      </c>
      <c r="D84" s="100" t="s">
        <v>226</v>
      </c>
      <c r="E84" s="100" t="s">
        <v>0</v>
      </c>
      <c r="F84" s="100" t="s">
        <v>0</v>
      </c>
      <c r="G84" s="102" t="s">
        <v>0</v>
      </c>
      <c r="H84" s="103">
        <v>45917</v>
      </c>
    </row>
    <row r="85" spans="1:11" x14ac:dyDescent="0.25">
      <c r="A85" s="93" t="s">
        <v>236</v>
      </c>
      <c r="B85" s="93" t="s">
        <v>533</v>
      </c>
      <c r="C85" s="94">
        <v>45906</v>
      </c>
      <c r="D85" s="93" t="s">
        <v>226</v>
      </c>
      <c r="E85" s="93" t="s">
        <v>0</v>
      </c>
      <c r="F85" s="93" t="s">
        <v>0</v>
      </c>
      <c r="G85" s="95" t="s">
        <v>0</v>
      </c>
      <c r="H85" s="96">
        <v>45917</v>
      </c>
      <c r="J85" s="8" t="s">
        <v>46</v>
      </c>
      <c r="K85" t="s">
        <v>931</v>
      </c>
    </row>
    <row r="86" spans="1:11" x14ac:dyDescent="0.25">
      <c r="A86" s="89" t="s">
        <v>243</v>
      </c>
      <c r="B86" s="89" t="s">
        <v>534</v>
      </c>
      <c r="C86" s="90">
        <v>45912</v>
      </c>
      <c r="D86" s="89" t="s">
        <v>226</v>
      </c>
      <c r="E86" s="89" t="s">
        <v>0</v>
      </c>
      <c r="F86" s="89" t="s">
        <v>0</v>
      </c>
      <c r="G86" s="91" t="s">
        <v>0</v>
      </c>
      <c r="H86" s="92">
        <v>45917</v>
      </c>
      <c r="J86" s="9" t="s">
        <v>7</v>
      </c>
      <c r="K86">
        <v>291</v>
      </c>
    </row>
    <row r="87" spans="1:11" x14ac:dyDescent="0.25">
      <c r="A87" s="104" t="s">
        <v>247</v>
      </c>
      <c r="B87" s="104" t="s">
        <v>421</v>
      </c>
      <c r="C87" s="105">
        <v>45909</v>
      </c>
      <c r="D87" s="104" t="s">
        <v>226</v>
      </c>
      <c r="E87" s="104">
        <v>67</v>
      </c>
      <c r="F87" s="104" t="s">
        <v>5</v>
      </c>
      <c r="G87" s="106" t="s">
        <v>29</v>
      </c>
      <c r="H87" s="107">
        <v>45917</v>
      </c>
      <c r="J87" s="161" t="s">
        <v>2</v>
      </c>
      <c r="K87">
        <v>35</v>
      </c>
    </row>
    <row r="88" spans="1:11" x14ac:dyDescent="0.25">
      <c r="A88" s="89" t="s">
        <v>869</v>
      </c>
      <c r="B88" s="89" t="s">
        <v>535</v>
      </c>
      <c r="C88" s="90">
        <v>45909</v>
      </c>
      <c r="D88" s="89" t="s">
        <v>226</v>
      </c>
      <c r="E88" s="89" t="s">
        <v>0</v>
      </c>
      <c r="F88" s="89" t="s">
        <v>0</v>
      </c>
      <c r="G88" s="91" t="s">
        <v>0</v>
      </c>
      <c r="H88" s="92">
        <v>45917</v>
      </c>
      <c r="J88" s="161" t="s">
        <v>59</v>
      </c>
      <c r="K88">
        <v>30</v>
      </c>
    </row>
    <row r="89" spans="1:11" x14ac:dyDescent="0.25">
      <c r="A89" s="93" t="s">
        <v>232</v>
      </c>
      <c r="B89" s="93" t="s">
        <v>536</v>
      </c>
      <c r="C89" s="94">
        <v>45913</v>
      </c>
      <c r="D89" s="93" t="s">
        <v>226</v>
      </c>
      <c r="E89" s="93" t="s">
        <v>0</v>
      </c>
      <c r="F89" s="93" t="s">
        <v>0</v>
      </c>
      <c r="G89" s="95" t="s">
        <v>0</v>
      </c>
      <c r="H89" s="96">
        <v>45917</v>
      </c>
      <c r="J89" s="161" t="s">
        <v>13</v>
      </c>
      <c r="K89">
        <v>45</v>
      </c>
    </row>
    <row r="90" spans="1:11" x14ac:dyDescent="0.25">
      <c r="A90" s="100" t="s">
        <v>236</v>
      </c>
      <c r="B90" s="100" t="s">
        <v>537</v>
      </c>
      <c r="C90" s="101">
        <v>45904</v>
      </c>
      <c r="D90" s="100" t="s">
        <v>226</v>
      </c>
      <c r="E90" s="100" t="s">
        <v>0</v>
      </c>
      <c r="F90" s="100" t="s">
        <v>0</v>
      </c>
      <c r="G90" s="102" t="s">
        <v>0</v>
      </c>
      <c r="H90" s="103">
        <v>45918</v>
      </c>
      <c r="J90" s="161" t="s">
        <v>0</v>
      </c>
      <c r="K90">
        <v>56</v>
      </c>
    </row>
    <row r="91" spans="1:11" x14ac:dyDescent="0.25">
      <c r="A91" s="93" t="s">
        <v>227</v>
      </c>
      <c r="B91" s="93" t="s">
        <v>538</v>
      </c>
      <c r="C91" s="94">
        <v>45915</v>
      </c>
      <c r="D91" s="93" t="s">
        <v>226</v>
      </c>
      <c r="E91" s="93" t="s">
        <v>0</v>
      </c>
      <c r="F91" s="93" t="s">
        <v>0</v>
      </c>
      <c r="G91" s="95" t="s">
        <v>0</v>
      </c>
      <c r="H91" s="96">
        <v>45918</v>
      </c>
      <c r="J91" s="161" t="s">
        <v>22</v>
      </c>
      <c r="K91">
        <v>125</v>
      </c>
    </row>
    <row r="92" spans="1:11" x14ac:dyDescent="0.25">
      <c r="A92" s="89" t="s">
        <v>243</v>
      </c>
      <c r="B92" s="89" t="s">
        <v>539</v>
      </c>
      <c r="C92" s="90">
        <v>45915</v>
      </c>
      <c r="D92" s="89" t="s">
        <v>226</v>
      </c>
      <c r="E92" s="89">
        <v>33</v>
      </c>
      <c r="F92" s="89" t="s">
        <v>7</v>
      </c>
      <c r="G92" s="91" t="s">
        <v>59</v>
      </c>
      <c r="H92" s="92">
        <v>45919</v>
      </c>
      <c r="J92" s="9" t="s">
        <v>47</v>
      </c>
      <c r="K92">
        <v>291</v>
      </c>
    </row>
    <row r="93" spans="1:11" x14ac:dyDescent="0.25">
      <c r="A93" s="93" t="s">
        <v>229</v>
      </c>
      <c r="B93" s="93" t="s">
        <v>540</v>
      </c>
      <c r="C93" s="94">
        <v>45911</v>
      </c>
      <c r="D93" s="93" t="s">
        <v>226</v>
      </c>
      <c r="E93" s="93" t="s">
        <v>0</v>
      </c>
      <c r="F93" s="93" t="s">
        <v>0</v>
      </c>
      <c r="G93" s="95" t="s">
        <v>0</v>
      </c>
      <c r="H93" s="96">
        <v>45919</v>
      </c>
    </row>
    <row r="94" spans="1:11" x14ac:dyDescent="0.25">
      <c r="A94" s="89" t="s">
        <v>224</v>
      </c>
      <c r="B94" s="89" t="s">
        <v>541</v>
      </c>
      <c r="C94" s="90">
        <v>45912</v>
      </c>
      <c r="D94" s="89" t="s">
        <v>226</v>
      </c>
      <c r="E94" s="89" t="s">
        <v>0</v>
      </c>
      <c r="F94" s="89" t="s">
        <v>0</v>
      </c>
      <c r="G94" s="91" t="s">
        <v>0</v>
      </c>
      <c r="H94" s="92">
        <v>45919</v>
      </c>
    </row>
    <row r="95" spans="1:11" x14ac:dyDescent="0.25">
      <c r="A95" s="93" t="s">
        <v>234</v>
      </c>
      <c r="B95" s="93" t="s">
        <v>542</v>
      </c>
      <c r="C95" s="94">
        <v>45916</v>
      </c>
      <c r="D95" s="93" t="s">
        <v>226</v>
      </c>
      <c r="E95" s="93" t="s">
        <v>0</v>
      </c>
      <c r="F95" s="93" t="s">
        <v>0</v>
      </c>
      <c r="G95" s="95" t="s">
        <v>0</v>
      </c>
      <c r="H95" s="96">
        <v>45919</v>
      </c>
    </row>
    <row r="96" spans="1:11" x14ac:dyDescent="0.25">
      <c r="A96" s="100" t="s">
        <v>262</v>
      </c>
      <c r="B96" s="100" t="s">
        <v>543</v>
      </c>
      <c r="C96" s="101">
        <v>45914</v>
      </c>
      <c r="D96" s="100" t="s">
        <v>226</v>
      </c>
      <c r="E96" s="100">
        <v>28</v>
      </c>
      <c r="F96" s="100" t="s">
        <v>130</v>
      </c>
      <c r="G96" s="102" t="s">
        <v>93</v>
      </c>
      <c r="H96" s="103">
        <v>45919</v>
      </c>
    </row>
    <row r="97" spans="1:8" x14ac:dyDescent="0.25">
      <c r="A97" s="93" t="s">
        <v>234</v>
      </c>
      <c r="B97" s="93" t="s">
        <v>544</v>
      </c>
      <c r="C97" s="94">
        <v>45917</v>
      </c>
      <c r="D97" s="93" t="s">
        <v>226</v>
      </c>
      <c r="E97" s="93" t="s">
        <v>0</v>
      </c>
      <c r="F97" s="93" t="s">
        <v>0</v>
      </c>
      <c r="G97" s="95" t="s">
        <v>0</v>
      </c>
      <c r="H97" s="96">
        <v>45919</v>
      </c>
    </row>
    <row r="98" spans="1:8" x14ac:dyDescent="0.25">
      <c r="A98" s="100" t="s">
        <v>232</v>
      </c>
      <c r="B98" s="100" t="s">
        <v>545</v>
      </c>
      <c r="C98" s="101">
        <v>45916</v>
      </c>
      <c r="D98" s="100" t="s">
        <v>226</v>
      </c>
      <c r="E98" s="100">
        <v>51</v>
      </c>
      <c r="F98" s="100" t="s">
        <v>14</v>
      </c>
      <c r="G98" s="102" t="s">
        <v>16</v>
      </c>
      <c r="H98" s="103">
        <v>45919</v>
      </c>
    </row>
    <row r="99" spans="1:8" x14ac:dyDescent="0.25">
      <c r="A99" s="93" t="s">
        <v>262</v>
      </c>
      <c r="B99" s="93" t="s">
        <v>546</v>
      </c>
      <c r="C99" s="94">
        <v>45915</v>
      </c>
      <c r="D99" s="93" t="s">
        <v>226</v>
      </c>
      <c r="E99" s="93" t="s">
        <v>0</v>
      </c>
      <c r="F99" s="93" t="s">
        <v>0</v>
      </c>
      <c r="G99" s="95" t="s">
        <v>0</v>
      </c>
      <c r="H99" s="96">
        <v>45919</v>
      </c>
    </row>
    <row r="100" spans="1:8" x14ac:dyDescent="0.25">
      <c r="A100" s="89" t="s">
        <v>227</v>
      </c>
      <c r="B100" s="89" t="s">
        <v>547</v>
      </c>
      <c r="C100" s="90">
        <v>45917</v>
      </c>
      <c r="D100" s="89" t="s">
        <v>226</v>
      </c>
      <c r="E100" s="89" t="s">
        <v>0</v>
      </c>
      <c r="F100" s="89" t="s">
        <v>0</v>
      </c>
      <c r="G100" s="91" t="s">
        <v>0</v>
      </c>
      <c r="H100" s="92">
        <v>45920</v>
      </c>
    </row>
    <row r="101" spans="1:8" x14ac:dyDescent="0.25">
      <c r="A101" s="93" t="s">
        <v>229</v>
      </c>
      <c r="B101" s="121" t="s">
        <v>548</v>
      </c>
      <c r="C101" s="94">
        <v>45915</v>
      </c>
      <c r="D101" s="93" t="s">
        <v>226</v>
      </c>
      <c r="E101" s="93" t="s">
        <v>0</v>
      </c>
      <c r="F101" s="93" t="s">
        <v>0</v>
      </c>
      <c r="G101" s="95" t="s">
        <v>0</v>
      </c>
      <c r="H101" s="96">
        <v>45920</v>
      </c>
    </row>
    <row r="102" spans="1:8" x14ac:dyDescent="0.25">
      <c r="A102" s="89" t="s">
        <v>869</v>
      </c>
      <c r="B102" s="89" t="s">
        <v>549</v>
      </c>
      <c r="C102" s="90">
        <v>45917</v>
      </c>
      <c r="D102" s="89" t="s">
        <v>226</v>
      </c>
      <c r="E102" s="89" t="s">
        <v>0</v>
      </c>
      <c r="F102" s="89" t="s">
        <v>0</v>
      </c>
      <c r="G102" s="91" t="s">
        <v>0</v>
      </c>
      <c r="H102" s="92">
        <v>45920</v>
      </c>
    </row>
    <row r="103" spans="1:8" x14ac:dyDescent="0.25">
      <c r="A103" s="93" t="s">
        <v>243</v>
      </c>
      <c r="B103" s="93" t="s">
        <v>484</v>
      </c>
      <c r="C103" s="94">
        <v>45918</v>
      </c>
      <c r="D103" s="93" t="s">
        <v>226</v>
      </c>
      <c r="E103" s="93" t="s">
        <v>0</v>
      </c>
      <c r="F103" s="93" t="s">
        <v>0</v>
      </c>
      <c r="G103" s="95" t="s">
        <v>0</v>
      </c>
      <c r="H103" s="96">
        <v>45920</v>
      </c>
    </row>
    <row r="104" spans="1:8" x14ac:dyDescent="0.25">
      <c r="A104" s="89" t="s">
        <v>239</v>
      </c>
      <c r="B104" s="89" t="s">
        <v>550</v>
      </c>
      <c r="C104" s="90">
        <v>45905</v>
      </c>
      <c r="D104" s="89" t="s">
        <v>226</v>
      </c>
      <c r="E104" s="89" t="s">
        <v>0</v>
      </c>
      <c r="F104" s="89" t="s">
        <v>0</v>
      </c>
      <c r="G104" s="91" t="s">
        <v>0</v>
      </c>
      <c r="H104" s="92">
        <v>45920</v>
      </c>
    </row>
    <row r="105" spans="1:8" x14ac:dyDescent="0.25">
      <c r="A105" s="93" t="s">
        <v>232</v>
      </c>
      <c r="B105" s="93" t="s">
        <v>551</v>
      </c>
      <c r="C105" s="94">
        <v>45915</v>
      </c>
      <c r="D105" s="93" t="s">
        <v>226</v>
      </c>
      <c r="E105" s="93" t="s">
        <v>0</v>
      </c>
      <c r="F105" s="93" t="s">
        <v>0</v>
      </c>
      <c r="G105" s="95" t="s">
        <v>0</v>
      </c>
      <c r="H105" s="96">
        <v>45921</v>
      </c>
    </row>
    <row r="106" spans="1:8" x14ac:dyDescent="0.25">
      <c r="A106" s="89" t="s">
        <v>224</v>
      </c>
      <c r="B106" s="89" t="s">
        <v>552</v>
      </c>
      <c r="C106" s="90">
        <v>45917</v>
      </c>
      <c r="D106" s="89" t="s">
        <v>226</v>
      </c>
      <c r="E106" s="89">
        <v>50</v>
      </c>
      <c r="F106" s="89" t="s">
        <v>7</v>
      </c>
      <c r="G106" s="91" t="s">
        <v>98</v>
      </c>
      <c r="H106" s="92">
        <v>45921</v>
      </c>
    </row>
    <row r="107" spans="1:8" x14ac:dyDescent="0.25">
      <c r="A107" s="93" t="s">
        <v>247</v>
      </c>
      <c r="B107" s="93" t="s">
        <v>553</v>
      </c>
      <c r="C107" s="94">
        <v>45917</v>
      </c>
      <c r="D107" s="93" t="s">
        <v>226</v>
      </c>
      <c r="E107" s="93">
        <v>52</v>
      </c>
      <c r="F107" s="93" t="s">
        <v>14</v>
      </c>
      <c r="G107" s="95" t="s">
        <v>4</v>
      </c>
      <c r="H107" s="96">
        <v>45921</v>
      </c>
    </row>
    <row r="108" spans="1:8" x14ac:dyDescent="0.25">
      <c r="A108" s="89" t="s">
        <v>236</v>
      </c>
      <c r="B108" s="89" t="s">
        <v>554</v>
      </c>
      <c r="C108" s="90">
        <v>45909</v>
      </c>
      <c r="D108" s="89" t="s">
        <v>226</v>
      </c>
      <c r="E108" s="89">
        <v>50</v>
      </c>
      <c r="F108" s="89" t="s">
        <v>7</v>
      </c>
      <c r="G108" s="91" t="s">
        <v>16</v>
      </c>
      <c r="H108" s="92">
        <v>45921</v>
      </c>
    </row>
    <row r="109" spans="1:8" x14ac:dyDescent="0.25">
      <c r="A109" s="93" t="s">
        <v>234</v>
      </c>
      <c r="B109" s="93" t="s">
        <v>367</v>
      </c>
      <c r="C109" s="94">
        <v>45914</v>
      </c>
      <c r="D109" s="93" t="s">
        <v>226</v>
      </c>
      <c r="E109" s="93">
        <v>55</v>
      </c>
      <c r="F109" s="93" t="s">
        <v>5</v>
      </c>
      <c r="G109" s="95" t="s">
        <v>33</v>
      </c>
      <c r="H109" s="96">
        <v>45921</v>
      </c>
    </row>
    <row r="110" spans="1:8" x14ac:dyDescent="0.25">
      <c r="A110" s="91" t="s">
        <v>232</v>
      </c>
      <c r="B110" s="108" t="s">
        <v>555</v>
      </c>
      <c r="C110" s="101">
        <v>45919</v>
      </c>
      <c r="D110" s="108" t="s">
        <v>226</v>
      </c>
      <c r="E110" s="100" t="s">
        <v>0</v>
      </c>
      <c r="F110" s="100" t="s">
        <v>0</v>
      </c>
      <c r="G110" s="100" t="s">
        <v>0</v>
      </c>
      <c r="H110" s="92">
        <v>45922</v>
      </c>
    </row>
    <row r="111" spans="1:8" x14ac:dyDescent="0.25">
      <c r="A111" s="104" t="s">
        <v>869</v>
      </c>
      <c r="B111" s="104" t="s">
        <v>556</v>
      </c>
      <c r="C111" s="105">
        <v>45910</v>
      </c>
      <c r="D111" s="104" t="s">
        <v>226</v>
      </c>
      <c r="E111" s="104">
        <v>53</v>
      </c>
      <c r="F111" s="104" t="s">
        <v>5</v>
      </c>
      <c r="G111" s="106" t="s">
        <v>11</v>
      </c>
      <c r="H111" s="107">
        <v>45922</v>
      </c>
    </row>
    <row r="112" spans="1:8" x14ac:dyDescent="0.25">
      <c r="A112" s="89" t="s">
        <v>224</v>
      </c>
      <c r="B112" s="89" t="s">
        <v>557</v>
      </c>
      <c r="C112" s="90">
        <v>45919</v>
      </c>
      <c r="D112" s="89" t="s">
        <v>226</v>
      </c>
      <c r="E112" s="89" t="s">
        <v>0</v>
      </c>
      <c r="F112" s="89" t="s">
        <v>0</v>
      </c>
      <c r="G112" s="91" t="s">
        <v>0</v>
      </c>
      <c r="H112" s="92">
        <v>45922</v>
      </c>
    </row>
    <row r="113" spans="1:8" x14ac:dyDescent="0.25">
      <c r="A113" s="104" t="s">
        <v>236</v>
      </c>
      <c r="B113" s="104" t="s">
        <v>558</v>
      </c>
      <c r="C113" s="105">
        <v>45914</v>
      </c>
      <c r="D113" s="104" t="s">
        <v>226</v>
      </c>
      <c r="E113" s="104" t="s">
        <v>0</v>
      </c>
      <c r="F113" s="104" t="s">
        <v>0</v>
      </c>
      <c r="G113" s="106" t="s">
        <v>0</v>
      </c>
      <c r="H113" s="107">
        <v>45922</v>
      </c>
    </row>
    <row r="114" spans="1:8" x14ac:dyDescent="0.25">
      <c r="A114" s="91" t="s">
        <v>234</v>
      </c>
      <c r="B114" s="89" t="s">
        <v>342</v>
      </c>
      <c r="C114" s="90">
        <v>45920</v>
      </c>
      <c r="D114" s="110" t="s">
        <v>226</v>
      </c>
      <c r="E114" s="110" t="s">
        <v>0</v>
      </c>
      <c r="F114" s="110" t="s">
        <v>0</v>
      </c>
      <c r="G114" s="110" t="s">
        <v>0</v>
      </c>
      <c r="H114" s="92">
        <v>45923</v>
      </c>
    </row>
    <row r="115" spans="1:8" x14ac:dyDescent="0.25">
      <c r="A115" s="104" t="s">
        <v>236</v>
      </c>
      <c r="B115" s="104" t="s">
        <v>559</v>
      </c>
      <c r="C115" s="105">
        <v>45916</v>
      </c>
      <c r="D115" s="93" t="s">
        <v>226</v>
      </c>
      <c r="E115" s="104" t="s">
        <v>0</v>
      </c>
      <c r="F115" s="104" t="s">
        <v>0</v>
      </c>
      <c r="G115" s="106" t="s">
        <v>0</v>
      </c>
      <c r="H115" s="107">
        <v>45923</v>
      </c>
    </row>
    <row r="116" spans="1:8" x14ac:dyDescent="0.25">
      <c r="A116" s="89" t="s">
        <v>227</v>
      </c>
      <c r="B116" s="89" t="s">
        <v>560</v>
      </c>
      <c r="C116" s="90">
        <v>45911</v>
      </c>
      <c r="D116" s="89" t="s">
        <v>226</v>
      </c>
      <c r="E116" s="89" t="s">
        <v>0</v>
      </c>
      <c r="F116" s="89" t="s">
        <v>0</v>
      </c>
      <c r="G116" s="91" t="s">
        <v>0</v>
      </c>
      <c r="H116" s="92">
        <v>45923</v>
      </c>
    </row>
    <row r="117" spans="1:8" x14ac:dyDescent="0.25">
      <c r="A117" s="93" t="s">
        <v>232</v>
      </c>
      <c r="B117" s="93" t="s">
        <v>561</v>
      </c>
      <c r="C117" s="94">
        <v>45920</v>
      </c>
      <c r="D117" s="93" t="s">
        <v>226</v>
      </c>
      <c r="E117" s="93" t="s">
        <v>0</v>
      </c>
      <c r="F117" s="93" t="s">
        <v>0</v>
      </c>
      <c r="G117" s="95" t="s">
        <v>0</v>
      </c>
      <c r="H117" s="96">
        <v>45923</v>
      </c>
    </row>
    <row r="118" spans="1:8" x14ac:dyDescent="0.25">
      <c r="A118" s="89" t="s">
        <v>229</v>
      </c>
      <c r="B118" s="89" t="s">
        <v>410</v>
      </c>
      <c r="C118" s="90">
        <v>45914</v>
      </c>
      <c r="D118" s="89" t="s">
        <v>226</v>
      </c>
      <c r="E118" s="89" t="s">
        <v>0</v>
      </c>
      <c r="F118" s="89" t="s">
        <v>0</v>
      </c>
      <c r="G118" s="91" t="s">
        <v>0</v>
      </c>
      <c r="H118" s="92">
        <v>45924</v>
      </c>
    </row>
    <row r="119" spans="1:8" x14ac:dyDescent="0.25">
      <c r="A119" s="95" t="s">
        <v>243</v>
      </c>
      <c r="B119" s="93" t="s">
        <v>562</v>
      </c>
      <c r="C119" s="94">
        <v>45916</v>
      </c>
      <c r="D119" s="93" t="s">
        <v>226</v>
      </c>
      <c r="E119" s="93">
        <v>71</v>
      </c>
      <c r="F119" s="93" t="s">
        <v>5</v>
      </c>
      <c r="G119" s="93" t="s">
        <v>19</v>
      </c>
      <c r="H119" s="96">
        <v>45924</v>
      </c>
    </row>
    <row r="120" spans="1:8" x14ac:dyDescent="0.25">
      <c r="A120" s="89" t="s">
        <v>232</v>
      </c>
      <c r="B120" s="89" t="s">
        <v>563</v>
      </c>
      <c r="C120" s="90">
        <v>45921</v>
      </c>
      <c r="D120" s="89" t="s">
        <v>226</v>
      </c>
      <c r="E120" s="89" t="s">
        <v>0</v>
      </c>
      <c r="F120" s="89" t="s">
        <v>7</v>
      </c>
      <c r="G120" s="91" t="s">
        <v>0</v>
      </c>
      <c r="H120" s="92">
        <v>45924</v>
      </c>
    </row>
    <row r="121" spans="1:8" x14ac:dyDescent="0.25">
      <c r="A121" s="93" t="s">
        <v>229</v>
      </c>
      <c r="B121" s="93" t="s">
        <v>451</v>
      </c>
      <c r="C121" s="94">
        <v>45917</v>
      </c>
      <c r="D121" s="93" t="s">
        <v>226</v>
      </c>
      <c r="E121" s="93" t="s">
        <v>0</v>
      </c>
      <c r="F121" s="93" t="s">
        <v>0</v>
      </c>
      <c r="G121" s="95" t="s">
        <v>0</v>
      </c>
      <c r="H121" s="96">
        <v>45924</v>
      </c>
    </row>
    <row r="122" spans="1:8" x14ac:dyDescent="0.25">
      <c r="A122" s="89" t="s">
        <v>234</v>
      </c>
      <c r="B122" s="89" t="s">
        <v>564</v>
      </c>
      <c r="C122" s="90">
        <v>45921</v>
      </c>
      <c r="D122" s="89" t="s">
        <v>226</v>
      </c>
      <c r="E122" s="89" t="s">
        <v>0</v>
      </c>
      <c r="F122" s="89" t="s">
        <v>0</v>
      </c>
      <c r="G122" s="91" t="s">
        <v>0</v>
      </c>
      <c r="H122" s="92">
        <v>45924</v>
      </c>
    </row>
    <row r="123" spans="1:8" x14ac:dyDescent="0.25">
      <c r="A123" s="95" t="s">
        <v>227</v>
      </c>
      <c r="B123" s="93" t="s">
        <v>565</v>
      </c>
      <c r="C123" s="94">
        <v>45917</v>
      </c>
      <c r="D123" s="93" t="s">
        <v>226</v>
      </c>
      <c r="E123" s="93">
        <v>31</v>
      </c>
      <c r="F123" s="93" t="s">
        <v>52</v>
      </c>
      <c r="G123" s="93" t="s">
        <v>21</v>
      </c>
      <c r="H123" s="96">
        <v>45925</v>
      </c>
    </row>
    <row r="124" spans="1:8" x14ac:dyDescent="0.25">
      <c r="A124" s="100" t="s">
        <v>247</v>
      </c>
      <c r="B124" s="100" t="s">
        <v>566</v>
      </c>
      <c r="C124" s="101">
        <v>45922</v>
      </c>
      <c r="D124" s="100" t="s">
        <v>226</v>
      </c>
      <c r="E124" s="100">
        <v>58</v>
      </c>
      <c r="F124" s="100" t="s">
        <v>5</v>
      </c>
      <c r="G124" s="102" t="s">
        <v>30</v>
      </c>
      <c r="H124" s="103">
        <v>45925</v>
      </c>
    </row>
    <row r="125" spans="1:8" x14ac:dyDescent="0.25">
      <c r="A125" s="93" t="s">
        <v>224</v>
      </c>
      <c r="B125" s="93" t="s">
        <v>567</v>
      </c>
      <c r="C125" s="94">
        <v>45918</v>
      </c>
      <c r="D125" s="93" t="s">
        <v>226</v>
      </c>
      <c r="E125" s="93" t="s">
        <v>0</v>
      </c>
      <c r="F125" s="93" t="s">
        <v>0</v>
      </c>
      <c r="G125" s="95" t="s">
        <v>0</v>
      </c>
      <c r="H125" s="96">
        <v>45925</v>
      </c>
    </row>
    <row r="126" spans="1:8" x14ac:dyDescent="0.25">
      <c r="A126" s="89" t="s">
        <v>234</v>
      </c>
      <c r="B126" s="89" t="s">
        <v>532</v>
      </c>
      <c r="C126" s="90">
        <v>45922</v>
      </c>
      <c r="D126" s="89" t="s">
        <v>226</v>
      </c>
      <c r="E126" s="89" t="s">
        <v>0</v>
      </c>
      <c r="F126" s="89" t="s">
        <v>0</v>
      </c>
      <c r="G126" s="91" t="s">
        <v>0</v>
      </c>
      <c r="H126" s="92">
        <v>45925</v>
      </c>
    </row>
    <row r="127" spans="1:8" x14ac:dyDescent="0.25">
      <c r="A127" s="93" t="s">
        <v>262</v>
      </c>
      <c r="B127" s="93" t="s">
        <v>568</v>
      </c>
      <c r="C127" s="94">
        <v>45921</v>
      </c>
      <c r="D127" s="93" t="s">
        <v>226</v>
      </c>
      <c r="E127" s="93">
        <v>29</v>
      </c>
      <c r="F127" s="93" t="s">
        <v>38</v>
      </c>
      <c r="G127" s="95" t="s">
        <v>39</v>
      </c>
      <c r="H127" s="96">
        <v>45925</v>
      </c>
    </row>
    <row r="128" spans="1:8" x14ac:dyDescent="0.25">
      <c r="A128" s="89" t="s">
        <v>236</v>
      </c>
      <c r="B128" s="89" t="s">
        <v>569</v>
      </c>
      <c r="C128" s="90">
        <v>45921</v>
      </c>
      <c r="D128" s="89" t="s">
        <v>226</v>
      </c>
      <c r="E128" s="89" t="s">
        <v>0</v>
      </c>
      <c r="F128" s="89" t="s">
        <v>7</v>
      </c>
      <c r="G128" s="91" t="s">
        <v>0</v>
      </c>
      <c r="H128" s="92">
        <v>45926</v>
      </c>
    </row>
    <row r="129" spans="1:8" x14ac:dyDescent="0.25">
      <c r="A129" s="93" t="s">
        <v>239</v>
      </c>
      <c r="B129" s="93" t="s">
        <v>570</v>
      </c>
      <c r="C129" s="94">
        <v>45917</v>
      </c>
      <c r="D129" s="93" t="s">
        <v>226</v>
      </c>
      <c r="E129" s="93" t="s">
        <v>0</v>
      </c>
      <c r="F129" s="93" t="s">
        <v>0</v>
      </c>
      <c r="G129" s="95" t="s">
        <v>0</v>
      </c>
      <c r="H129" s="96">
        <v>45926</v>
      </c>
    </row>
    <row r="130" spans="1:8" x14ac:dyDescent="0.25">
      <c r="A130" s="91" t="s">
        <v>227</v>
      </c>
      <c r="B130" s="89" t="s">
        <v>249</v>
      </c>
      <c r="C130" s="90">
        <v>45919</v>
      </c>
      <c r="D130" s="110" t="s">
        <v>226</v>
      </c>
      <c r="E130" s="110">
        <v>11</v>
      </c>
      <c r="F130" s="110" t="s">
        <v>1</v>
      </c>
      <c r="G130" s="110" t="s">
        <v>571</v>
      </c>
      <c r="H130" s="92">
        <v>45926</v>
      </c>
    </row>
    <row r="131" spans="1:8" x14ac:dyDescent="0.25">
      <c r="A131" s="93" t="s">
        <v>232</v>
      </c>
      <c r="B131" s="93" t="s">
        <v>572</v>
      </c>
      <c r="C131" s="94">
        <v>45921</v>
      </c>
      <c r="D131" s="93" t="s">
        <v>226</v>
      </c>
      <c r="E131" s="93" t="s">
        <v>0</v>
      </c>
      <c r="F131" s="93" t="s">
        <v>0</v>
      </c>
      <c r="G131" s="95" t="s">
        <v>0</v>
      </c>
      <c r="H131" s="96">
        <v>45926</v>
      </c>
    </row>
    <row r="132" spans="1:8" x14ac:dyDescent="0.25">
      <c r="A132" s="89" t="s">
        <v>229</v>
      </c>
      <c r="B132" s="89" t="s">
        <v>573</v>
      </c>
      <c r="C132" s="90">
        <v>45915</v>
      </c>
      <c r="D132" s="89" t="s">
        <v>226</v>
      </c>
      <c r="E132" s="89" t="s">
        <v>0</v>
      </c>
      <c r="F132" s="89" t="s">
        <v>7</v>
      </c>
      <c r="G132" s="91" t="s">
        <v>0</v>
      </c>
      <c r="H132" s="92">
        <v>45926</v>
      </c>
    </row>
    <row r="133" spans="1:8" x14ac:dyDescent="0.25">
      <c r="A133" s="93" t="s">
        <v>232</v>
      </c>
      <c r="B133" s="93" t="s">
        <v>466</v>
      </c>
      <c r="C133" s="94">
        <v>45922</v>
      </c>
      <c r="D133" s="93" t="s">
        <v>226</v>
      </c>
      <c r="E133" s="93">
        <v>28</v>
      </c>
      <c r="F133" s="93" t="s">
        <v>7</v>
      </c>
      <c r="G133" s="95" t="s">
        <v>13</v>
      </c>
      <c r="H133" s="96">
        <v>45927</v>
      </c>
    </row>
    <row r="134" spans="1:8" x14ac:dyDescent="0.25">
      <c r="A134" s="89" t="s">
        <v>243</v>
      </c>
      <c r="B134" s="89" t="s">
        <v>574</v>
      </c>
      <c r="C134" s="90">
        <v>45921</v>
      </c>
      <c r="D134" s="89" t="s">
        <v>226</v>
      </c>
      <c r="E134" s="89" t="s">
        <v>0</v>
      </c>
      <c r="F134" s="89" t="s">
        <v>7</v>
      </c>
      <c r="G134" s="91" t="s">
        <v>0</v>
      </c>
      <c r="H134" s="92">
        <v>45927</v>
      </c>
    </row>
    <row r="135" spans="1:8" x14ac:dyDescent="0.25">
      <c r="A135" s="93" t="s">
        <v>227</v>
      </c>
      <c r="B135" s="93" t="s">
        <v>521</v>
      </c>
      <c r="C135" s="94">
        <v>45925</v>
      </c>
      <c r="D135" s="93" t="s">
        <v>226</v>
      </c>
      <c r="E135" s="93" t="s">
        <v>0</v>
      </c>
      <c r="F135" s="93" t="s">
        <v>0</v>
      </c>
      <c r="G135" s="95" t="s">
        <v>0</v>
      </c>
      <c r="H135" s="96">
        <v>45927</v>
      </c>
    </row>
    <row r="136" spans="1:8" x14ac:dyDescent="0.25">
      <c r="A136" s="89" t="s">
        <v>262</v>
      </c>
      <c r="B136" s="89" t="s">
        <v>575</v>
      </c>
      <c r="C136" s="90">
        <v>45922</v>
      </c>
      <c r="D136" s="89" t="s">
        <v>226</v>
      </c>
      <c r="E136" s="89">
        <v>30</v>
      </c>
      <c r="F136" s="89" t="s">
        <v>36</v>
      </c>
      <c r="G136" s="91" t="s">
        <v>2</v>
      </c>
      <c r="H136" s="92">
        <v>45927</v>
      </c>
    </row>
    <row r="137" spans="1:8" x14ac:dyDescent="0.25">
      <c r="A137" s="93" t="s">
        <v>234</v>
      </c>
      <c r="B137" s="93" t="s">
        <v>576</v>
      </c>
      <c r="C137" s="94">
        <v>45923</v>
      </c>
      <c r="D137" s="93" t="s">
        <v>226</v>
      </c>
      <c r="E137" s="93" t="s">
        <v>0</v>
      </c>
      <c r="F137" s="93" t="s">
        <v>0</v>
      </c>
      <c r="G137" s="95" t="s">
        <v>0</v>
      </c>
      <c r="H137" s="96">
        <v>45927</v>
      </c>
    </row>
    <row r="138" spans="1:8" x14ac:dyDescent="0.25">
      <c r="A138" s="89" t="s">
        <v>234</v>
      </c>
      <c r="B138" s="89" t="s">
        <v>577</v>
      </c>
      <c r="C138" s="90">
        <v>45920</v>
      </c>
      <c r="D138" s="89" t="s">
        <v>226</v>
      </c>
      <c r="E138" s="89" t="s">
        <v>0</v>
      </c>
      <c r="F138" s="89" t="s">
        <v>7</v>
      </c>
      <c r="G138" s="91" t="s">
        <v>0</v>
      </c>
      <c r="H138" s="92">
        <v>45927</v>
      </c>
    </row>
    <row r="139" spans="1:8" x14ac:dyDescent="0.25">
      <c r="A139" s="104" t="s">
        <v>247</v>
      </c>
      <c r="B139" s="104" t="s">
        <v>423</v>
      </c>
      <c r="C139" s="105">
        <v>45924</v>
      </c>
      <c r="D139" s="104" t="s">
        <v>226</v>
      </c>
      <c r="E139" s="104">
        <v>52</v>
      </c>
      <c r="F139" s="104" t="s">
        <v>14</v>
      </c>
      <c r="G139" s="106" t="s">
        <v>23</v>
      </c>
      <c r="H139" s="107">
        <v>45928</v>
      </c>
    </row>
    <row r="140" spans="1:8" x14ac:dyDescent="0.25">
      <c r="A140" s="89" t="s">
        <v>243</v>
      </c>
      <c r="B140" s="89" t="s">
        <v>449</v>
      </c>
      <c r="C140" s="90">
        <v>45923</v>
      </c>
      <c r="D140" s="89" t="s">
        <v>226</v>
      </c>
      <c r="E140" s="89" t="s">
        <v>0</v>
      </c>
      <c r="F140" s="89" t="s">
        <v>7</v>
      </c>
      <c r="G140" s="91" t="s">
        <v>0</v>
      </c>
      <c r="H140" s="92">
        <v>45928</v>
      </c>
    </row>
    <row r="141" spans="1:8" x14ac:dyDescent="0.25">
      <c r="A141" s="93" t="s">
        <v>232</v>
      </c>
      <c r="B141" s="93" t="s">
        <v>578</v>
      </c>
      <c r="C141" s="94">
        <v>45924</v>
      </c>
      <c r="D141" s="93" t="s">
        <v>226</v>
      </c>
      <c r="E141" s="93">
        <v>73</v>
      </c>
      <c r="F141" s="93" t="s">
        <v>7</v>
      </c>
      <c r="G141" s="95" t="s">
        <v>0</v>
      </c>
      <c r="H141" s="96">
        <v>45928</v>
      </c>
    </row>
    <row r="142" spans="1:8" x14ac:dyDescent="0.25">
      <c r="A142" s="89" t="s">
        <v>229</v>
      </c>
      <c r="B142" s="89" t="s">
        <v>579</v>
      </c>
      <c r="C142" s="90">
        <v>45918</v>
      </c>
      <c r="D142" s="89" t="s">
        <v>226</v>
      </c>
      <c r="E142" s="89" t="s">
        <v>0</v>
      </c>
      <c r="F142" s="89" t="s">
        <v>0</v>
      </c>
      <c r="G142" s="91" t="s">
        <v>0</v>
      </c>
      <c r="H142" s="92">
        <v>45928</v>
      </c>
    </row>
    <row r="143" spans="1:8" x14ac:dyDescent="0.25">
      <c r="A143" s="93" t="s">
        <v>224</v>
      </c>
      <c r="B143" s="93" t="s">
        <v>580</v>
      </c>
      <c r="C143" s="94">
        <v>45917</v>
      </c>
      <c r="D143" s="93" t="s">
        <v>226</v>
      </c>
      <c r="E143" s="93" t="s">
        <v>0</v>
      </c>
      <c r="F143" s="93" t="s">
        <v>0</v>
      </c>
      <c r="G143" s="95" t="s">
        <v>0</v>
      </c>
      <c r="H143" s="96">
        <v>45928</v>
      </c>
    </row>
    <row r="144" spans="1:8" x14ac:dyDescent="0.25">
      <c r="A144" s="89" t="s">
        <v>236</v>
      </c>
      <c r="B144" s="89" t="s">
        <v>581</v>
      </c>
      <c r="C144" s="90">
        <v>45919</v>
      </c>
      <c r="D144" s="89" t="s">
        <v>226</v>
      </c>
      <c r="E144" s="89" t="s">
        <v>0</v>
      </c>
      <c r="F144" s="89" t="s">
        <v>0</v>
      </c>
      <c r="G144" s="91" t="s">
        <v>0</v>
      </c>
      <c r="H144" s="92">
        <v>45928</v>
      </c>
    </row>
    <row r="145" spans="1:8" x14ac:dyDescent="0.25">
      <c r="A145" s="93" t="s">
        <v>234</v>
      </c>
      <c r="B145" s="93" t="s">
        <v>582</v>
      </c>
      <c r="C145" s="94">
        <v>45923</v>
      </c>
      <c r="D145" s="93" t="s">
        <v>226</v>
      </c>
      <c r="E145" s="93" t="s">
        <v>0</v>
      </c>
      <c r="F145" s="93" t="s">
        <v>0</v>
      </c>
      <c r="G145" s="95" t="s">
        <v>0</v>
      </c>
      <c r="H145" s="96">
        <v>45928</v>
      </c>
    </row>
    <row r="146" spans="1:8" x14ac:dyDescent="0.25">
      <c r="A146" s="89" t="s">
        <v>236</v>
      </c>
      <c r="B146" s="89" t="s">
        <v>583</v>
      </c>
      <c r="C146" s="90">
        <v>45922</v>
      </c>
      <c r="D146" s="89" t="s">
        <v>226</v>
      </c>
      <c r="E146" s="89" t="s">
        <v>0</v>
      </c>
      <c r="F146" s="89" t="s">
        <v>0</v>
      </c>
      <c r="G146" s="91" t="s">
        <v>0</v>
      </c>
      <c r="H146" s="92">
        <v>45928</v>
      </c>
    </row>
    <row r="147" spans="1:8" x14ac:dyDescent="0.25">
      <c r="A147" s="104" t="s">
        <v>262</v>
      </c>
      <c r="B147" s="104" t="s">
        <v>584</v>
      </c>
      <c r="C147" s="105">
        <v>45925</v>
      </c>
      <c r="D147" s="104" t="s">
        <v>226</v>
      </c>
      <c r="E147" s="104">
        <v>33</v>
      </c>
      <c r="F147" s="104" t="s">
        <v>585</v>
      </c>
      <c r="G147" s="106" t="s">
        <v>460</v>
      </c>
      <c r="H147" s="107">
        <v>45929</v>
      </c>
    </row>
    <row r="148" spans="1:8" x14ac:dyDescent="0.25">
      <c r="A148" s="89" t="s">
        <v>234</v>
      </c>
      <c r="B148" s="89" t="s">
        <v>586</v>
      </c>
      <c r="C148" s="90">
        <v>45925</v>
      </c>
      <c r="D148" s="89" t="s">
        <v>226</v>
      </c>
      <c r="E148" s="89">
        <v>67</v>
      </c>
      <c r="F148" s="89" t="s">
        <v>7</v>
      </c>
      <c r="G148" s="91" t="s">
        <v>22</v>
      </c>
      <c r="H148" s="92">
        <v>45929</v>
      </c>
    </row>
    <row r="149" spans="1:8" x14ac:dyDescent="0.25">
      <c r="A149" s="93" t="s">
        <v>869</v>
      </c>
      <c r="B149" s="93" t="s">
        <v>587</v>
      </c>
      <c r="C149" s="94">
        <v>45922</v>
      </c>
      <c r="D149" s="93" t="s">
        <v>226</v>
      </c>
      <c r="E149" s="93" t="s">
        <v>0</v>
      </c>
      <c r="F149" s="93" t="s">
        <v>0</v>
      </c>
      <c r="G149" s="95" t="s">
        <v>0</v>
      </c>
      <c r="H149" s="96">
        <v>45929</v>
      </c>
    </row>
    <row r="150" spans="1:8" x14ac:dyDescent="0.25">
      <c r="A150" s="89" t="s">
        <v>243</v>
      </c>
      <c r="B150" s="89" t="s">
        <v>588</v>
      </c>
      <c r="C150" s="90">
        <v>45923</v>
      </c>
      <c r="D150" s="89" t="s">
        <v>226</v>
      </c>
      <c r="E150" s="89" t="s">
        <v>0</v>
      </c>
      <c r="F150" s="89" t="s">
        <v>7</v>
      </c>
      <c r="G150" s="91" t="s">
        <v>0</v>
      </c>
      <c r="H150" s="92">
        <v>45929</v>
      </c>
    </row>
    <row r="151" spans="1:8" x14ac:dyDescent="0.25">
      <c r="A151" s="93" t="s">
        <v>227</v>
      </c>
      <c r="B151" s="93" t="s">
        <v>589</v>
      </c>
      <c r="C151" s="94">
        <v>45923</v>
      </c>
      <c r="D151" s="93" t="s">
        <v>226</v>
      </c>
      <c r="E151" s="93" t="s">
        <v>0</v>
      </c>
      <c r="F151" s="93" t="s">
        <v>0</v>
      </c>
      <c r="G151" s="95" t="s">
        <v>0</v>
      </c>
      <c r="H151" s="96">
        <v>45930</v>
      </c>
    </row>
    <row r="152" spans="1:8" x14ac:dyDescent="0.25">
      <c r="A152" s="89" t="s">
        <v>229</v>
      </c>
      <c r="B152" s="89" t="s">
        <v>590</v>
      </c>
      <c r="C152" s="90">
        <v>45924</v>
      </c>
      <c r="D152" s="89" t="s">
        <v>226</v>
      </c>
      <c r="E152" s="89" t="s">
        <v>0</v>
      </c>
      <c r="F152" s="89" t="s">
        <v>7</v>
      </c>
      <c r="G152" s="91" t="s">
        <v>0</v>
      </c>
      <c r="H152" s="92">
        <v>45930</v>
      </c>
    </row>
    <row r="153" spans="1:8" x14ac:dyDescent="0.25">
      <c r="A153" s="93" t="s">
        <v>239</v>
      </c>
      <c r="B153" s="93" t="s">
        <v>591</v>
      </c>
      <c r="C153" s="94">
        <v>45916</v>
      </c>
      <c r="D153" s="93" t="s">
        <v>226</v>
      </c>
      <c r="E153" s="93" t="s">
        <v>0</v>
      </c>
      <c r="F153" s="93" t="s">
        <v>0</v>
      </c>
      <c r="G153" s="95" t="s">
        <v>0</v>
      </c>
      <c r="H153" s="96">
        <v>45930</v>
      </c>
    </row>
    <row r="154" spans="1:8" x14ac:dyDescent="0.25">
      <c r="A154" s="100" t="s">
        <v>236</v>
      </c>
      <c r="B154" s="100" t="s">
        <v>592</v>
      </c>
      <c r="C154" s="101">
        <v>45927</v>
      </c>
      <c r="D154" s="100" t="s">
        <v>226</v>
      </c>
      <c r="E154" s="100">
        <v>38</v>
      </c>
      <c r="F154" s="100" t="s">
        <v>7</v>
      </c>
      <c r="G154" s="102" t="s">
        <v>62</v>
      </c>
      <c r="H154" s="103">
        <v>45930</v>
      </c>
    </row>
    <row r="155" spans="1:8" x14ac:dyDescent="0.25">
      <c r="A155" s="93" t="s">
        <v>224</v>
      </c>
      <c r="B155" s="93" t="s">
        <v>593</v>
      </c>
      <c r="C155" s="94">
        <v>45927</v>
      </c>
      <c r="D155" s="93" t="s">
        <v>226</v>
      </c>
      <c r="E155" s="93" t="s">
        <v>0</v>
      </c>
      <c r="F155" s="93" t="s">
        <v>7</v>
      </c>
      <c r="G155" s="95" t="s">
        <v>0</v>
      </c>
      <c r="H155" s="96">
        <v>45930</v>
      </c>
    </row>
    <row r="156" spans="1:8" x14ac:dyDescent="0.25">
      <c r="A156" s="89" t="s">
        <v>234</v>
      </c>
      <c r="B156" s="89" t="s">
        <v>594</v>
      </c>
      <c r="C156" s="90">
        <v>45925</v>
      </c>
      <c r="D156" s="89" t="s">
        <v>226</v>
      </c>
      <c r="E156" s="89" t="s">
        <v>0</v>
      </c>
      <c r="F156" s="89" t="s">
        <v>7</v>
      </c>
      <c r="G156" s="91" t="s">
        <v>0</v>
      </c>
      <c r="H156" s="92">
        <v>45931</v>
      </c>
    </row>
    <row r="157" spans="1:8" x14ac:dyDescent="0.25">
      <c r="A157" s="93" t="s">
        <v>247</v>
      </c>
      <c r="B157" s="93" t="s">
        <v>595</v>
      </c>
      <c r="C157" s="94">
        <v>45925</v>
      </c>
      <c r="D157" s="93" t="s">
        <v>226</v>
      </c>
      <c r="E157" s="93">
        <v>59</v>
      </c>
      <c r="F157" s="93" t="s">
        <v>5</v>
      </c>
      <c r="G157" s="95" t="s">
        <v>30</v>
      </c>
      <c r="H157" s="96">
        <v>45931</v>
      </c>
    </row>
    <row r="158" spans="1:8" x14ac:dyDescent="0.25">
      <c r="A158" s="89" t="s">
        <v>236</v>
      </c>
      <c r="B158" s="89" t="s">
        <v>469</v>
      </c>
      <c r="C158" s="90">
        <v>45928</v>
      </c>
      <c r="D158" s="89" t="s">
        <v>226</v>
      </c>
      <c r="E158" s="89">
        <v>49</v>
      </c>
      <c r="F158" s="89" t="s">
        <v>57</v>
      </c>
      <c r="G158" s="91" t="s">
        <v>16</v>
      </c>
      <c r="H158" s="92">
        <v>45931</v>
      </c>
    </row>
    <row r="159" spans="1:8" x14ac:dyDescent="0.25">
      <c r="A159" s="93" t="s">
        <v>243</v>
      </c>
      <c r="B159" s="93" t="s">
        <v>596</v>
      </c>
      <c r="C159" s="94">
        <v>45924</v>
      </c>
      <c r="D159" s="93" t="s">
        <v>226</v>
      </c>
      <c r="E159" s="93">
        <v>58</v>
      </c>
      <c r="F159" s="93" t="s">
        <v>5</v>
      </c>
      <c r="G159" s="95" t="s">
        <v>42</v>
      </c>
      <c r="H159" s="96">
        <v>45931</v>
      </c>
    </row>
    <row r="160" spans="1:8" x14ac:dyDescent="0.25">
      <c r="A160" s="89" t="s">
        <v>232</v>
      </c>
      <c r="B160" s="89" t="s">
        <v>597</v>
      </c>
      <c r="C160" s="90">
        <v>45920</v>
      </c>
      <c r="D160" s="89" t="s">
        <v>226</v>
      </c>
      <c r="E160" s="89" t="s">
        <v>0</v>
      </c>
      <c r="F160" s="89" t="s">
        <v>0</v>
      </c>
      <c r="G160" s="91" t="s">
        <v>0</v>
      </c>
      <c r="H160" s="92">
        <v>45931</v>
      </c>
    </row>
    <row r="161" spans="1:8" x14ac:dyDescent="0.25">
      <c r="A161" s="93" t="s">
        <v>227</v>
      </c>
      <c r="B161" s="93" t="s">
        <v>598</v>
      </c>
      <c r="C161" s="94">
        <v>45923</v>
      </c>
      <c r="D161" s="93" t="s">
        <v>226</v>
      </c>
      <c r="E161" s="93" t="s">
        <v>0</v>
      </c>
      <c r="F161" s="93" t="s">
        <v>0</v>
      </c>
      <c r="G161" s="95" t="s">
        <v>0</v>
      </c>
      <c r="H161" s="96">
        <v>45932</v>
      </c>
    </row>
    <row r="162" spans="1:8" x14ac:dyDescent="0.25">
      <c r="A162" s="100" t="s">
        <v>229</v>
      </c>
      <c r="B162" s="100" t="s">
        <v>599</v>
      </c>
      <c r="C162" s="101">
        <v>45921</v>
      </c>
      <c r="D162" s="100" t="s">
        <v>226</v>
      </c>
      <c r="E162" s="100" t="s">
        <v>0</v>
      </c>
      <c r="F162" s="100" t="s">
        <v>7</v>
      </c>
      <c r="G162" s="102" t="s">
        <v>0</v>
      </c>
      <c r="H162" s="103">
        <v>45932</v>
      </c>
    </row>
    <row r="163" spans="1:8" x14ac:dyDescent="0.25">
      <c r="A163" s="104" t="s">
        <v>234</v>
      </c>
      <c r="B163" s="104" t="s">
        <v>600</v>
      </c>
      <c r="C163" s="105">
        <v>45927</v>
      </c>
      <c r="D163" s="104" t="s">
        <v>226</v>
      </c>
      <c r="E163" s="104" t="s">
        <v>0</v>
      </c>
      <c r="F163" s="104" t="s">
        <v>57</v>
      </c>
      <c r="G163" s="106" t="s">
        <v>0</v>
      </c>
      <c r="H163" s="107">
        <v>45932</v>
      </c>
    </row>
    <row r="164" spans="1:8" x14ac:dyDescent="0.25">
      <c r="A164" s="89" t="s">
        <v>243</v>
      </c>
      <c r="B164" s="89" t="s">
        <v>601</v>
      </c>
      <c r="C164" s="90">
        <v>45929</v>
      </c>
      <c r="D164" s="89" t="s">
        <v>226</v>
      </c>
      <c r="E164" s="89" t="s">
        <v>0</v>
      </c>
      <c r="F164" s="89" t="s">
        <v>7</v>
      </c>
      <c r="G164" s="91" t="s">
        <v>0</v>
      </c>
      <c r="H164" s="92">
        <v>45933</v>
      </c>
    </row>
    <row r="165" spans="1:8" x14ac:dyDescent="0.25">
      <c r="A165" s="93" t="s">
        <v>232</v>
      </c>
      <c r="B165" s="93" t="s">
        <v>602</v>
      </c>
      <c r="C165" s="94">
        <v>45917</v>
      </c>
      <c r="D165" s="93" t="s">
        <v>226</v>
      </c>
      <c r="E165" s="93" t="s">
        <v>0</v>
      </c>
      <c r="F165" s="93" t="s">
        <v>0</v>
      </c>
      <c r="G165" s="95" t="s">
        <v>0</v>
      </c>
      <c r="H165" s="96">
        <v>45933</v>
      </c>
    </row>
    <row r="166" spans="1:8" x14ac:dyDescent="0.25">
      <c r="A166" s="89" t="s">
        <v>236</v>
      </c>
      <c r="B166" s="89" t="s">
        <v>409</v>
      </c>
      <c r="C166" s="90">
        <v>45926</v>
      </c>
      <c r="D166" s="89" t="s">
        <v>226</v>
      </c>
      <c r="E166" s="89" t="s">
        <v>0</v>
      </c>
      <c r="F166" s="89" t="s">
        <v>7</v>
      </c>
      <c r="G166" s="91" t="s">
        <v>0</v>
      </c>
      <c r="H166" s="92">
        <v>45933</v>
      </c>
    </row>
    <row r="167" spans="1:8" x14ac:dyDescent="0.25">
      <c r="A167" s="93" t="s">
        <v>243</v>
      </c>
      <c r="B167" s="93" t="s">
        <v>518</v>
      </c>
      <c r="C167" s="94">
        <v>45930</v>
      </c>
      <c r="D167" s="93" t="s">
        <v>226</v>
      </c>
      <c r="E167" s="93" t="s">
        <v>0</v>
      </c>
      <c r="F167" s="93" t="s">
        <v>7</v>
      </c>
      <c r="G167" s="95" t="s">
        <v>0</v>
      </c>
      <c r="H167" s="96">
        <v>45933</v>
      </c>
    </row>
    <row r="168" spans="1:8" x14ac:dyDescent="0.25">
      <c r="A168" s="89" t="s">
        <v>234</v>
      </c>
      <c r="B168" s="89" t="s">
        <v>603</v>
      </c>
      <c r="C168" s="90">
        <v>45927</v>
      </c>
      <c r="D168" s="89" t="s">
        <v>226</v>
      </c>
      <c r="E168" s="89">
        <v>55</v>
      </c>
      <c r="F168" s="89" t="s">
        <v>7</v>
      </c>
      <c r="G168" s="91" t="s">
        <v>0</v>
      </c>
      <c r="H168" s="92">
        <v>45933</v>
      </c>
    </row>
    <row r="169" spans="1:8" x14ac:dyDescent="0.25">
      <c r="A169" s="93" t="s">
        <v>262</v>
      </c>
      <c r="B169" s="93" t="s">
        <v>604</v>
      </c>
      <c r="C169" s="94">
        <v>45926</v>
      </c>
      <c r="D169" s="93" t="s">
        <v>226</v>
      </c>
      <c r="E169" s="93">
        <v>33</v>
      </c>
      <c r="F169" s="93" t="s">
        <v>20</v>
      </c>
      <c r="G169" s="95" t="s">
        <v>109</v>
      </c>
      <c r="H169" s="96">
        <v>45933</v>
      </c>
    </row>
    <row r="170" spans="1:8" x14ac:dyDescent="0.25">
      <c r="A170" s="89" t="s">
        <v>224</v>
      </c>
      <c r="B170" s="89" t="s">
        <v>605</v>
      </c>
      <c r="C170" s="90">
        <v>45927</v>
      </c>
      <c r="D170" s="89" t="s">
        <v>226</v>
      </c>
      <c r="E170" s="89" t="s">
        <v>0</v>
      </c>
      <c r="F170" s="89" t="s">
        <v>0</v>
      </c>
      <c r="G170" s="91" t="s">
        <v>0</v>
      </c>
      <c r="H170" s="92">
        <v>45933</v>
      </c>
    </row>
    <row r="171" spans="1:8" x14ac:dyDescent="0.25">
      <c r="A171" s="93" t="s">
        <v>234</v>
      </c>
      <c r="B171" s="93" t="s">
        <v>476</v>
      </c>
      <c r="C171" s="94">
        <v>45926</v>
      </c>
      <c r="D171" s="93" t="s">
        <v>226</v>
      </c>
      <c r="E171" s="93">
        <v>54</v>
      </c>
      <c r="F171" s="93" t="s">
        <v>7</v>
      </c>
      <c r="G171" s="95" t="s">
        <v>4</v>
      </c>
      <c r="H171" s="96">
        <v>45934</v>
      </c>
    </row>
    <row r="172" spans="1:8" x14ac:dyDescent="0.25">
      <c r="A172" s="89" t="s">
        <v>227</v>
      </c>
      <c r="B172" s="89" t="s">
        <v>606</v>
      </c>
      <c r="C172" s="90">
        <v>45925</v>
      </c>
      <c r="D172" s="89" t="s">
        <v>226</v>
      </c>
      <c r="E172" s="89">
        <v>61</v>
      </c>
      <c r="F172" s="89" t="s">
        <v>5</v>
      </c>
      <c r="G172" s="91" t="s">
        <v>35</v>
      </c>
      <c r="H172" s="92">
        <v>45934</v>
      </c>
    </row>
    <row r="173" spans="1:8" x14ac:dyDescent="0.25">
      <c r="A173" s="93" t="s">
        <v>234</v>
      </c>
      <c r="B173" s="93" t="s">
        <v>607</v>
      </c>
      <c r="C173" s="94">
        <v>45926</v>
      </c>
      <c r="D173" s="93" t="s">
        <v>226</v>
      </c>
      <c r="E173" s="93">
        <v>31</v>
      </c>
      <c r="F173" s="93" t="s">
        <v>57</v>
      </c>
      <c r="G173" s="95" t="s">
        <v>4</v>
      </c>
      <c r="H173" s="96">
        <v>45934</v>
      </c>
    </row>
    <row r="174" spans="1:8" x14ac:dyDescent="0.25">
      <c r="A174" s="89" t="s">
        <v>232</v>
      </c>
      <c r="B174" s="89" t="s">
        <v>608</v>
      </c>
      <c r="C174" s="90">
        <v>45931</v>
      </c>
      <c r="D174" s="89" t="s">
        <v>226</v>
      </c>
      <c r="E174" s="89" t="s">
        <v>0</v>
      </c>
      <c r="F174" s="89" t="s">
        <v>0</v>
      </c>
      <c r="G174" s="91" t="s">
        <v>0</v>
      </c>
      <c r="H174" s="92">
        <v>45934</v>
      </c>
    </row>
    <row r="175" spans="1:8" x14ac:dyDescent="0.25">
      <c r="A175" s="93" t="s">
        <v>247</v>
      </c>
      <c r="B175" s="93" t="s">
        <v>609</v>
      </c>
      <c r="C175" s="94">
        <v>45930</v>
      </c>
      <c r="D175" s="93" t="s">
        <v>226</v>
      </c>
      <c r="E175" s="93">
        <v>72</v>
      </c>
      <c r="F175" s="93" t="s">
        <v>5</v>
      </c>
      <c r="G175" s="95" t="s">
        <v>22</v>
      </c>
      <c r="H175" s="96">
        <v>45935</v>
      </c>
    </row>
    <row r="176" spans="1:8" x14ac:dyDescent="0.25">
      <c r="A176" s="89" t="s">
        <v>236</v>
      </c>
      <c r="B176" s="89" t="s">
        <v>610</v>
      </c>
      <c r="C176" s="90">
        <v>45929</v>
      </c>
      <c r="D176" s="89" t="s">
        <v>226</v>
      </c>
      <c r="E176" s="89" t="s">
        <v>0</v>
      </c>
      <c r="F176" s="89" t="s">
        <v>7</v>
      </c>
      <c r="G176" s="91" t="s">
        <v>0</v>
      </c>
      <c r="H176" s="92">
        <v>45936</v>
      </c>
    </row>
    <row r="177" spans="1:8" x14ac:dyDescent="0.25">
      <c r="A177" s="93" t="s">
        <v>234</v>
      </c>
      <c r="B177" s="93" t="s">
        <v>611</v>
      </c>
      <c r="C177" s="94">
        <v>45931</v>
      </c>
      <c r="D177" s="93" t="s">
        <v>226</v>
      </c>
      <c r="E177" s="93">
        <v>28</v>
      </c>
      <c r="F177" s="93" t="s">
        <v>522</v>
      </c>
      <c r="G177" s="95" t="s">
        <v>116</v>
      </c>
      <c r="H177" s="96">
        <v>45936</v>
      </c>
    </row>
    <row r="178" spans="1:8" x14ac:dyDescent="0.25">
      <c r="A178" s="89" t="s">
        <v>869</v>
      </c>
      <c r="B178" s="89" t="s">
        <v>612</v>
      </c>
      <c r="C178" s="90">
        <v>45924</v>
      </c>
      <c r="D178" s="89" t="s">
        <v>226</v>
      </c>
      <c r="E178" s="89" t="s">
        <v>0</v>
      </c>
      <c r="F178" s="89" t="s">
        <v>0</v>
      </c>
      <c r="G178" s="91" t="s">
        <v>0</v>
      </c>
      <c r="H178" s="92">
        <v>45936</v>
      </c>
    </row>
    <row r="179" spans="1:8" x14ac:dyDescent="0.25">
      <c r="A179" s="104" t="s">
        <v>234</v>
      </c>
      <c r="B179" s="104" t="s">
        <v>613</v>
      </c>
      <c r="C179" s="105">
        <v>45920</v>
      </c>
      <c r="D179" s="104" t="s">
        <v>226</v>
      </c>
      <c r="E179" s="104">
        <v>59</v>
      </c>
      <c r="F179" s="104" t="s">
        <v>5</v>
      </c>
      <c r="G179" s="106" t="s">
        <v>55</v>
      </c>
      <c r="H179" s="107">
        <v>45936</v>
      </c>
    </row>
    <row r="180" spans="1:8" x14ac:dyDescent="0.25">
      <c r="A180" s="89" t="s">
        <v>227</v>
      </c>
      <c r="B180" s="89" t="s">
        <v>614</v>
      </c>
      <c r="C180" s="90">
        <v>45933</v>
      </c>
      <c r="D180" s="89" t="s">
        <v>226</v>
      </c>
      <c r="E180" s="89">
        <v>35</v>
      </c>
      <c r="F180" s="89" t="s">
        <v>7</v>
      </c>
      <c r="G180" s="91" t="s">
        <v>61</v>
      </c>
      <c r="H180" s="92">
        <v>45936</v>
      </c>
    </row>
    <row r="181" spans="1:8" x14ac:dyDescent="0.25">
      <c r="A181" s="93" t="s">
        <v>232</v>
      </c>
      <c r="B181" s="93" t="s">
        <v>615</v>
      </c>
      <c r="C181" s="94">
        <v>45930</v>
      </c>
      <c r="D181" s="93" t="s">
        <v>226</v>
      </c>
      <c r="E181" s="93" t="s">
        <v>0</v>
      </c>
      <c r="F181" s="93" t="s">
        <v>0</v>
      </c>
      <c r="G181" s="95" t="s">
        <v>0</v>
      </c>
      <c r="H181" s="96">
        <v>45936</v>
      </c>
    </row>
    <row r="182" spans="1:8" x14ac:dyDescent="0.25">
      <c r="A182" s="100" t="s">
        <v>224</v>
      </c>
      <c r="B182" s="100" t="s">
        <v>616</v>
      </c>
      <c r="C182" s="101">
        <v>45928</v>
      </c>
      <c r="D182" s="100" t="s">
        <v>226</v>
      </c>
      <c r="E182" s="100" t="s">
        <v>0</v>
      </c>
      <c r="F182" s="100" t="s">
        <v>0</v>
      </c>
      <c r="G182" s="102" t="s">
        <v>0</v>
      </c>
      <c r="H182" s="103">
        <v>45936</v>
      </c>
    </row>
    <row r="183" spans="1:8" x14ac:dyDescent="0.25">
      <c r="A183" s="104" t="s">
        <v>234</v>
      </c>
      <c r="B183" s="104" t="s">
        <v>435</v>
      </c>
      <c r="C183" s="105">
        <v>45931</v>
      </c>
      <c r="D183" s="104" t="s">
        <v>226</v>
      </c>
      <c r="E183" s="104">
        <v>45</v>
      </c>
      <c r="F183" s="104" t="s">
        <v>14</v>
      </c>
      <c r="G183" s="106" t="s">
        <v>617</v>
      </c>
      <c r="H183" s="107">
        <v>45937</v>
      </c>
    </row>
    <row r="184" spans="1:8" x14ac:dyDescent="0.25">
      <c r="A184" s="89" t="s">
        <v>227</v>
      </c>
      <c r="B184" s="89" t="s">
        <v>559</v>
      </c>
      <c r="C184" s="90">
        <v>45934</v>
      </c>
      <c r="D184" s="89" t="s">
        <v>226</v>
      </c>
      <c r="E184" s="89" t="s">
        <v>0</v>
      </c>
      <c r="F184" s="89" t="s">
        <v>52</v>
      </c>
      <c r="G184" s="91" t="s">
        <v>0</v>
      </c>
      <c r="H184" s="92">
        <v>45938</v>
      </c>
    </row>
    <row r="185" spans="1:8" x14ac:dyDescent="0.25">
      <c r="A185" s="93" t="s">
        <v>236</v>
      </c>
      <c r="B185" s="93" t="s">
        <v>618</v>
      </c>
      <c r="C185" s="94">
        <v>45932</v>
      </c>
      <c r="D185" s="93" t="s">
        <v>226</v>
      </c>
      <c r="E185" s="93">
        <v>72</v>
      </c>
      <c r="F185" s="93" t="s">
        <v>7</v>
      </c>
      <c r="G185" s="95" t="s">
        <v>619</v>
      </c>
      <c r="H185" s="96">
        <v>45938</v>
      </c>
    </row>
    <row r="186" spans="1:8" x14ac:dyDescent="0.25">
      <c r="A186" s="89" t="s">
        <v>232</v>
      </c>
      <c r="B186" s="89" t="s">
        <v>620</v>
      </c>
      <c r="C186" s="90">
        <v>45934</v>
      </c>
      <c r="D186" s="89" t="s">
        <v>226</v>
      </c>
      <c r="E186" s="89" t="s">
        <v>0</v>
      </c>
      <c r="F186" s="89" t="s">
        <v>0</v>
      </c>
      <c r="G186" s="91" t="s">
        <v>0</v>
      </c>
      <c r="H186" s="92">
        <v>45938</v>
      </c>
    </row>
    <row r="187" spans="1:8" x14ac:dyDescent="0.25">
      <c r="A187" s="95" t="s">
        <v>234</v>
      </c>
      <c r="B187" s="93" t="s">
        <v>621</v>
      </c>
      <c r="C187" s="94">
        <v>45932</v>
      </c>
      <c r="D187" s="93" t="s">
        <v>226</v>
      </c>
      <c r="E187" s="93" t="s">
        <v>0</v>
      </c>
      <c r="F187" s="93" t="s">
        <v>7</v>
      </c>
      <c r="G187" s="93" t="s">
        <v>0</v>
      </c>
      <c r="H187" s="96">
        <v>45938</v>
      </c>
    </row>
    <row r="188" spans="1:8" x14ac:dyDescent="0.25">
      <c r="A188" s="100" t="s">
        <v>869</v>
      </c>
      <c r="B188" s="100" t="s">
        <v>622</v>
      </c>
      <c r="C188" s="101">
        <v>45930</v>
      </c>
      <c r="D188" s="100" t="s">
        <v>226</v>
      </c>
      <c r="E188" s="100">
        <v>36</v>
      </c>
      <c r="F188" s="100" t="s">
        <v>7</v>
      </c>
      <c r="G188" s="102" t="s">
        <v>2</v>
      </c>
      <c r="H188" s="103">
        <v>45938</v>
      </c>
    </row>
    <row r="189" spans="1:8" x14ac:dyDescent="0.25">
      <c r="A189" s="93" t="s">
        <v>247</v>
      </c>
      <c r="B189" s="93" t="s">
        <v>623</v>
      </c>
      <c r="C189" s="94">
        <v>45934</v>
      </c>
      <c r="D189" s="93" t="s">
        <v>226</v>
      </c>
      <c r="E189" s="93">
        <v>30</v>
      </c>
      <c r="F189" s="93" t="s">
        <v>624</v>
      </c>
      <c r="G189" s="95" t="s">
        <v>4</v>
      </c>
      <c r="H189" s="96">
        <v>45939</v>
      </c>
    </row>
    <row r="190" spans="1:8" x14ac:dyDescent="0.25">
      <c r="A190" s="89" t="s">
        <v>224</v>
      </c>
      <c r="B190" s="89" t="s">
        <v>625</v>
      </c>
      <c r="C190" s="90">
        <v>45932</v>
      </c>
      <c r="D190" s="89" t="s">
        <v>226</v>
      </c>
      <c r="E190" s="89">
        <v>60</v>
      </c>
      <c r="F190" s="89" t="s">
        <v>5</v>
      </c>
      <c r="G190" s="91" t="s">
        <v>30</v>
      </c>
      <c r="H190" s="92">
        <v>45939</v>
      </c>
    </row>
    <row r="191" spans="1:8" x14ac:dyDescent="0.25">
      <c r="A191" s="104" t="s">
        <v>236</v>
      </c>
      <c r="B191" s="104" t="s">
        <v>626</v>
      </c>
      <c r="C191" s="105">
        <v>45931</v>
      </c>
      <c r="D191" s="104" t="s">
        <v>226</v>
      </c>
      <c r="E191" s="104" t="s">
        <v>0</v>
      </c>
      <c r="F191" s="104" t="s">
        <v>0</v>
      </c>
      <c r="G191" s="106" t="s">
        <v>0</v>
      </c>
      <c r="H191" s="107">
        <v>45939</v>
      </c>
    </row>
    <row r="192" spans="1:8" x14ac:dyDescent="0.25">
      <c r="A192" s="89" t="s">
        <v>243</v>
      </c>
      <c r="B192" s="89" t="s">
        <v>627</v>
      </c>
      <c r="C192" s="90">
        <v>45932</v>
      </c>
      <c r="D192" s="89" t="s">
        <v>226</v>
      </c>
      <c r="E192" s="89">
        <v>73</v>
      </c>
      <c r="F192" s="89" t="s">
        <v>7</v>
      </c>
      <c r="G192" s="91" t="s">
        <v>628</v>
      </c>
      <c r="H192" s="92">
        <v>45939</v>
      </c>
    </row>
    <row r="193" spans="1:8" x14ac:dyDescent="0.25">
      <c r="A193" s="93" t="s">
        <v>232</v>
      </c>
      <c r="B193" s="93" t="s">
        <v>547</v>
      </c>
      <c r="C193" s="94">
        <v>45935</v>
      </c>
      <c r="D193" s="93" t="s">
        <v>226</v>
      </c>
      <c r="E193" s="93" t="s">
        <v>0</v>
      </c>
      <c r="F193" s="93" t="s">
        <v>0</v>
      </c>
      <c r="G193" s="95" t="s">
        <v>0</v>
      </c>
      <c r="H193" s="96">
        <v>45939</v>
      </c>
    </row>
    <row r="194" spans="1:8" x14ac:dyDescent="0.25">
      <c r="A194" s="89" t="s">
        <v>243</v>
      </c>
      <c r="B194" s="89" t="s">
        <v>629</v>
      </c>
      <c r="C194" s="90">
        <v>45933</v>
      </c>
      <c r="D194" s="89" t="s">
        <v>226</v>
      </c>
      <c r="E194" s="89">
        <v>50</v>
      </c>
      <c r="F194" s="89" t="s">
        <v>7</v>
      </c>
      <c r="G194" s="91" t="s">
        <v>4</v>
      </c>
      <c r="H194" s="92">
        <v>45939</v>
      </c>
    </row>
    <row r="195" spans="1:8" x14ac:dyDescent="0.25">
      <c r="A195" s="93" t="s">
        <v>229</v>
      </c>
      <c r="B195" s="93" t="s">
        <v>630</v>
      </c>
      <c r="C195" s="94">
        <v>45936</v>
      </c>
      <c r="D195" s="93" t="s">
        <v>226</v>
      </c>
      <c r="E195" s="93" t="s">
        <v>0</v>
      </c>
      <c r="F195" s="93" t="s">
        <v>0</v>
      </c>
      <c r="G195" s="95" t="s">
        <v>0</v>
      </c>
      <c r="H195" s="96">
        <v>45939</v>
      </c>
    </row>
    <row r="196" spans="1:8" x14ac:dyDescent="0.25">
      <c r="A196" s="100" t="s">
        <v>227</v>
      </c>
      <c r="B196" s="100" t="s">
        <v>631</v>
      </c>
      <c r="C196" s="101">
        <v>45937</v>
      </c>
      <c r="D196" s="100" t="s">
        <v>226</v>
      </c>
      <c r="E196" s="100" t="s">
        <v>0</v>
      </c>
      <c r="F196" s="100" t="s">
        <v>52</v>
      </c>
      <c r="G196" s="102" t="s">
        <v>0</v>
      </c>
      <c r="H196" s="103">
        <v>45939</v>
      </c>
    </row>
    <row r="197" spans="1:8" x14ac:dyDescent="0.25">
      <c r="A197" s="104" t="s">
        <v>306</v>
      </c>
      <c r="B197" s="104" t="s">
        <v>632</v>
      </c>
      <c r="C197" s="105">
        <v>45932</v>
      </c>
      <c r="D197" s="104" t="s">
        <v>226</v>
      </c>
      <c r="E197" s="104">
        <v>31</v>
      </c>
      <c r="F197" s="104" t="s">
        <v>97</v>
      </c>
      <c r="G197" s="106" t="s">
        <v>59</v>
      </c>
      <c r="H197" s="107">
        <v>45939</v>
      </c>
    </row>
    <row r="198" spans="1:8" x14ac:dyDescent="0.25">
      <c r="A198" s="100" t="s">
        <v>234</v>
      </c>
      <c r="B198" s="100" t="s">
        <v>633</v>
      </c>
      <c r="C198" s="101">
        <v>45931</v>
      </c>
      <c r="D198" s="100" t="s">
        <v>226</v>
      </c>
      <c r="E198" s="100" t="s">
        <v>0</v>
      </c>
      <c r="F198" s="100" t="s">
        <v>7</v>
      </c>
      <c r="G198" s="102" t="s">
        <v>0</v>
      </c>
      <c r="H198" s="103">
        <v>45939</v>
      </c>
    </row>
    <row r="199" spans="1:8" x14ac:dyDescent="0.25">
      <c r="A199" s="104" t="s">
        <v>262</v>
      </c>
      <c r="B199" s="104" t="s">
        <v>634</v>
      </c>
      <c r="C199" s="105">
        <v>45937</v>
      </c>
      <c r="D199" s="104" t="s">
        <v>226</v>
      </c>
      <c r="E199" s="104" t="s">
        <v>0</v>
      </c>
      <c r="F199" s="104" t="s">
        <v>0</v>
      </c>
      <c r="G199" s="106" t="s">
        <v>0</v>
      </c>
      <c r="H199" s="107">
        <v>45940</v>
      </c>
    </row>
    <row r="200" spans="1:8" x14ac:dyDescent="0.25">
      <c r="A200" s="89" t="s">
        <v>227</v>
      </c>
      <c r="B200" s="89" t="s">
        <v>635</v>
      </c>
      <c r="C200" s="90">
        <v>45938</v>
      </c>
      <c r="D200" s="89" t="s">
        <v>226</v>
      </c>
      <c r="E200" s="89">
        <v>35</v>
      </c>
      <c r="F200" s="89" t="s">
        <v>52</v>
      </c>
      <c r="G200" s="91" t="s">
        <v>108</v>
      </c>
      <c r="H200" s="92">
        <v>45940</v>
      </c>
    </row>
    <row r="201" spans="1:8" x14ac:dyDescent="0.25">
      <c r="A201" s="93" t="s">
        <v>232</v>
      </c>
      <c r="B201" s="93" t="s">
        <v>527</v>
      </c>
      <c r="C201" s="94">
        <v>45938</v>
      </c>
      <c r="D201" s="93" t="s">
        <v>226</v>
      </c>
      <c r="E201" s="93">
        <v>29</v>
      </c>
      <c r="F201" s="93" t="s">
        <v>636</v>
      </c>
      <c r="G201" s="95" t="s">
        <v>13</v>
      </c>
      <c r="H201" s="96">
        <v>45940</v>
      </c>
    </row>
    <row r="202" spans="1:8" x14ac:dyDescent="0.25">
      <c r="A202" s="89" t="s">
        <v>306</v>
      </c>
      <c r="B202" s="89" t="s">
        <v>637</v>
      </c>
      <c r="C202" s="90">
        <v>45934</v>
      </c>
      <c r="D202" s="89" t="s">
        <v>226</v>
      </c>
      <c r="E202" s="89">
        <v>25</v>
      </c>
      <c r="F202" s="89" t="s">
        <v>10</v>
      </c>
      <c r="G202" s="91" t="s">
        <v>24</v>
      </c>
      <c r="H202" s="92">
        <v>45941</v>
      </c>
    </row>
    <row r="203" spans="1:8" x14ac:dyDescent="0.25">
      <c r="A203" s="93" t="s">
        <v>227</v>
      </c>
      <c r="B203" s="93" t="s">
        <v>638</v>
      </c>
      <c r="C203" s="94">
        <v>45939</v>
      </c>
      <c r="D203" s="93" t="s">
        <v>226</v>
      </c>
      <c r="E203" s="93" t="s">
        <v>0</v>
      </c>
      <c r="F203" s="93" t="s">
        <v>0</v>
      </c>
      <c r="G203" s="95" t="s">
        <v>0</v>
      </c>
      <c r="H203" s="96">
        <v>45941</v>
      </c>
    </row>
    <row r="204" spans="1:8" x14ac:dyDescent="0.25">
      <c r="A204" s="89" t="s">
        <v>869</v>
      </c>
      <c r="B204" s="89" t="s">
        <v>639</v>
      </c>
      <c r="C204" s="90">
        <v>45936</v>
      </c>
      <c r="D204" s="89" t="s">
        <v>226</v>
      </c>
      <c r="E204" s="89">
        <v>51</v>
      </c>
      <c r="F204" s="89" t="s">
        <v>5</v>
      </c>
      <c r="G204" s="91" t="s">
        <v>30</v>
      </c>
      <c r="H204" s="92">
        <v>45941</v>
      </c>
    </row>
    <row r="205" spans="1:8" x14ac:dyDescent="0.25">
      <c r="A205" s="93" t="s">
        <v>229</v>
      </c>
      <c r="B205" s="93" t="s">
        <v>521</v>
      </c>
      <c r="C205" s="94">
        <v>45938</v>
      </c>
      <c r="D205" s="93" t="s">
        <v>226</v>
      </c>
      <c r="E205" s="93">
        <v>33</v>
      </c>
      <c r="F205" s="93" t="s">
        <v>3</v>
      </c>
      <c r="G205" s="95" t="s">
        <v>93</v>
      </c>
      <c r="H205" s="96">
        <v>45941</v>
      </c>
    </row>
    <row r="206" spans="1:8" x14ac:dyDescent="0.25">
      <c r="A206" s="89" t="s">
        <v>224</v>
      </c>
      <c r="B206" s="89" t="s">
        <v>640</v>
      </c>
      <c r="C206" s="90">
        <v>45935</v>
      </c>
      <c r="D206" s="89" t="s">
        <v>226</v>
      </c>
      <c r="E206" s="89">
        <v>60</v>
      </c>
      <c r="F206" s="89" t="s">
        <v>5</v>
      </c>
      <c r="G206" s="91" t="s">
        <v>15</v>
      </c>
      <c r="H206" s="92">
        <v>45941</v>
      </c>
    </row>
    <row r="207" spans="1:8" x14ac:dyDescent="0.25">
      <c r="A207" s="93" t="s">
        <v>243</v>
      </c>
      <c r="B207" s="93" t="s">
        <v>641</v>
      </c>
      <c r="C207" s="94">
        <v>45937</v>
      </c>
      <c r="D207" s="93" t="s">
        <v>226</v>
      </c>
      <c r="E207" s="93">
        <v>33</v>
      </c>
      <c r="F207" s="93" t="s">
        <v>7</v>
      </c>
      <c r="G207" s="95" t="s">
        <v>61</v>
      </c>
      <c r="H207" s="96">
        <v>45941</v>
      </c>
    </row>
    <row r="208" spans="1:8" x14ac:dyDescent="0.25">
      <c r="A208" s="89" t="s">
        <v>234</v>
      </c>
      <c r="B208" s="89" t="s">
        <v>642</v>
      </c>
      <c r="C208" s="90">
        <v>45933</v>
      </c>
      <c r="D208" s="89" t="s">
        <v>226</v>
      </c>
      <c r="E208" s="89" t="s">
        <v>0</v>
      </c>
      <c r="F208" s="89" t="s">
        <v>0</v>
      </c>
      <c r="G208" s="91" t="s">
        <v>0</v>
      </c>
      <c r="H208" s="92">
        <v>45941</v>
      </c>
    </row>
    <row r="209" spans="1:8" x14ac:dyDescent="0.25">
      <c r="A209" s="93" t="s">
        <v>234</v>
      </c>
      <c r="B209" s="93" t="s">
        <v>643</v>
      </c>
      <c r="C209" s="94">
        <v>45935</v>
      </c>
      <c r="D209" s="93" t="s">
        <v>226</v>
      </c>
      <c r="E209" s="93" t="s">
        <v>0</v>
      </c>
      <c r="F209" s="93" t="s">
        <v>7</v>
      </c>
      <c r="G209" s="95" t="s">
        <v>0</v>
      </c>
      <c r="H209" s="96">
        <v>45941</v>
      </c>
    </row>
    <row r="210" spans="1:8" x14ac:dyDescent="0.25">
      <c r="A210" s="89" t="s">
        <v>262</v>
      </c>
      <c r="B210" s="89" t="s">
        <v>644</v>
      </c>
      <c r="C210" s="90">
        <v>45933</v>
      </c>
      <c r="D210" s="89" t="s">
        <v>226</v>
      </c>
      <c r="E210" s="89">
        <v>60</v>
      </c>
      <c r="F210" s="89" t="s">
        <v>5</v>
      </c>
      <c r="G210" s="91" t="s">
        <v>22</v>
      </c>
      <c r="H210" s="92">
        <v>45941</v>
      </c>
    </row>
    <row r="211" spans="1:8" x14ac:dyDescent="0.25">
      <c r="A211" s="93" t="s">
        <v>232</v>
      </c>
      <c r="B211" s="93" t="s">
        <v>645</v>
      </c>
      <c r="C211" s="94">
        <v>45938</v>
      </c>
      <c r="D211" s="93" t="s">
        <v>226</v>
      </c>
      <c r="E211" s="93">
        <v>70</v>
      </c>
      <c r="F211" s="93" t="s">
        <v>7</v>
      </c>
      <c r="G211" s="95" t="s">
        <v>22</v>
      </c>
      <c r="H211" s="96">
        <v>45942</v>
      </c>
    </row>
    <row r="212" spans="1:8" x14ac:dyDescent="0.25">
      <c r="A212" s="89" t="s">
        <v>243</v>
      </c>
      <c r="B212" s="89" t="s">
        <v>646</v>
      </c>
      <c r="C212" s="90">
        <v>45937</v>
      </c>
      <c r="D212" s="89" t="s">
        <v>226</v>
      </c>
      <c r="E212" s="89">
        <v>53</v>
      </c>
      <c r="F212" s="89" t="s">
        <v>5</v>
      </c>
      <c r="G212" s="91" t="s">
        <v>30</v>
      </c>
      <c r="H212" s="92">
        <v>45942</v>
      </c>
    </row>
    <row r="213" spans="1:8" x14ac:dyDescent="0.25">
      <c r="A213" s="93" t="s">
        <v>247</v>
      </c>
      <c r="B213" s="93" t="s">
        <v>647</v>
      </c>
      <c r="C213" s="94">
        <v>45936</v>
      </c>
      <c r="D213" s="93" t="s">
        <v>226</v>
      </c>
      <c r="E213" s="93">
        <v>55</v>
      </c>
      <c r="F213" s="93" t="s">
        <v>5</v>
      </c>
      <c r="G213" s="95" t="s">
        <v>42</v>
      </c>
      <c r="H213" s="96">
        <v>45942</v>
      </c>
    </row>
    <row r="214" spans="1:8" x14ac:dyDescent="0.25">
      <c r="A214" s="89" t="s">
        <v>236</v>
      </c>
      <c r="B214" s="89" t="s">
        <v>648</v>
      </c>
      <c r="C214" s="90">
        <v>45930</v>
      </c>
      <c r="D214" s="89" t="s">
        <v>226</v>
      </c>
      <c r="E214" s="89">
        <v>50</v>
      </c>
      <c r="F214" s="89" t="s">
        <v>7</v>
      </c>
      <c r="G214" s="91" t="s">
        <v>4</v>
      </c>
      <c r="H214" s="92">
        <v>45942</v>
      </c>
    </row>
    <row r="215" spans="1:8" x14ac:dyDescent="0.25">
      <c r="A215" s="93" t="s">
        <v>234</v>
      </c>
      <c r="B215" s="93" t="s">
        <v>649</v>
      </c>
      <c r="C215" s="94">
        <v>45937</v>
      </c>
      <c r="D215" s="93" t="s">
        <v>226</v>
      </c>
      <c r="E215" s="93">
        <v>50</v>
      </c>
      <c r="F215" s="93" t="s">
        <v>7</v>
      </c>
      <c r="G215" s="95" t="s">
        <v>0</v>
      </c>
      <c r="H215" s="96">
        <v>45942</v>
      </c>
    </row>
    <row r="216" spans="1:8" x14ac:dyDescent="0.25">
      <c r="A216" s="89" t="s">
        <v>236</v>
      </c>
      <c r="B216" s="89" t="s">
        <v>650</v>
      </c>
      <c r="C216" s="90">
        <v>45937</v>
      </c>
      <c r="D216" s="89" t="s">
        <v>226</v>
      </c>
      <c r="E216" s="89">
        <v>59</v>
      </c>
      <c r="F216" s="89" t="s">
        <v>5</v>
      </c>
      <c r="G216" s="91" t="s">
        <v>35</v>
      </c>
      <c r="H216" s="92">
        <v>45942</v>
      </c>
    </row>
    <row r="217" spans="1:8" x14ac:dyDescent="0.25">
      <c r="A217" s="93" t="s">
        <v>262</v>
      </c>
      <c r="B217" s="93" t="s">
        <v>651</v>
      </c>
      <c r="C217" s="94">
        <v>45934</v>
      </c>
      <c r="D217" s="93" t="s">
        <v>226</v>
      </c>
      <c r="E217" s="93">
        <v>52</v>
      </c>
      <c r="F217" s="93" t="s">
        <v>652</v>
      </c>
      <c r="G217" s="95" t="s">
        <v>4</v>
      </c>
      <c r="H217" s="96">
        <v>45942</v>
      </c>
    </row>
    <row r="218" spans="1:8" x14ac:dyDescent="0.25">
      <c r="A218" s="100" t="s">
        <v>869</v>
      </c>
      <c r="B218" s="100" t="s">
        <v>653</v>
      </c>
      <c r="C218" s="101">
        <v>45932</v>
      </c>
      <c r="D218" s="100" t="s">
        <v>226</v>
      </c>
      <c r="E218" s="100" t="s">
        <v>0</v>
      </c>
      <c r="F218" s="100" t="s">
        <v>0</v>
      </c>
      <c r="G218" s="102" t="s">
        <v>0</v>
      </c>
      <c r="H218" s="103">
        <v>45943</v>
      </c>
    </row>
    <row r="219" spans="1:8" x14ac:dyDescent="0.25">
      <c r="A219" s="93" t="s">
        <v>227</v>
      </c>
      <c r="B219" s="93" t="s">
        <v>654</v>
      </c>
      <c r="C219" s="94">
        <v>45940</v>
      </c>
      <c r="D219" s="93" t="s">
        <v>226</v>
      </c>
      <c r="E219" s="93" t="s">
        <v>0</v>
      </c>
      <c r="F219" s="93" t="s">
        <v>0</v>
      </c>
      <c r="G219" s="95" t="s">
        <v>0</v>
      </c>
      <c r="H219" s="96">
        <v>45943</v>
      </c>
    </row>
    <row r="220" spans="1:8" x14ac:dyDescent="0.25">
      <c r="A220" s="89" t="s">
        <v>229</v>
      </c>
      <c r="B220" s="89" t="s">
        <v>655</v>
      </c>
      <c r="C220" s="90">
        <v>45939</v>
      </c>
      <c r="D220" s="89" t="s">
        <v>226</v>
      </c>
      <c r="E220" s="89">
        <v>43</v>
      </c>
      <c r="F220" s="89" t="s">
        <v>7</v>
      </c>
      <c r="G220" s="91" t="s">
        <v>13</v>
      </c>
      <c r="H220" s="92">
        <v>45943</v>
      </c>
    </row>
    <row r="221" spans="1:8" x14ac:dyDescent="0.25">
      <c r="A221" s="104" t="s">
        <v>234</v>
      </c>
      <c r="B221" s="104" t="s">
        <v>274</v>
      </c>
      <c r="C221" s="105">
        <v>45938</v>
      </c>
      <c r="D221" s="104" t="s">
        <v>226</v>
      </c>
      <c r="E221" s="104" t="s">
        <v>0</v>
      </c>
      <c r="F221" s="104" t="s">
        <v>0</v>
      </c>
      <c r="G221" s="106" t="s">
        <v>0</v>
      </c>
      <c r="H221" s="107">
        <v>45943</v>
      </c>
    </row>
    <row r="222" spans="1:8" x14ac:dyDescent="0.25">
      <c r="A222" s="100" t="s">
        <v>262</v>
      </c>
      <c r="B222" s="100" t="s">
        <v>656</v>
      </c>
      <c r="C222" s="101">
        <v>45940</v>
      </c>
      <c r="D222" s="100" t="s">
        <v>226</v>
      </c>
      <c r="E222" s="100">
        <v>34</v>
      </c>
      <c r="F222" s="100" t="s">
        <v>585</v>
      </c>
      <c r="G222" s="102" t="s">
        <v>18</v>
      </c>
      <c r="H222" s="103">
        <v>45944</v>
      </c>
    </row>
    <row r="223" spans="1:8" x14ac:dyDescent="0.25">
      <c r="A223" s="104" t="s">
        <v>234</v>
      </c>
      <c r="B223" s="104" t="s">
        <v>657</v>
      </c>
      <c r="C223" s="105">
        <v>45940</v>
      </c>
      <c r="D223" s="104" t="s">
        <v>226</v>
      </c>
      <c r="E223" s="104">
        <v>60</v>
      </c>
      <c r="F223" s="104" t="s">
        <v>5</v>
      </c>
      <c r="G223" s="106" t="s">
        <v>75</v>
      </c>
      <c r="H223" s="107">
        <v>45944</v>
      </c>
    </row>
    <row r="224" spans="1:8" x14ac:dyDescent="0.25">
      <c r="A224" s="100" t="s">
        <v>247</v>
      </c>
      <c r="B224" s="100" t="s">
        <v>658</v>
      </c>
      <c r="C224" s="101">
        <v>45935</v>
      </c>
      <c r="D224" s="100" t="s">
        <v>226</v>
      </c>
      <c r="E224" s="100">
        <v>50</v>
      </c>
      <c r="F224" s="100" t="s">
        <v>14</v>
      </c>
      <c r="G224" s="102" t="s">
        <v>0</v>
      </c>
      <c r="H224" s="103">
        <v>45944</v>
      </c>
    </row>
    <row r="225" spans="1:8" x14ac:dyDescent="0.25">
      <c r="A225" s="104" t="s">
        <v>224</v>
      </c>
      <c r="B225" s="104" t="s">
        <v>659</v>
      </c>
      <c r="C225" s="105">
        <v>45939</v>
      </c>
      <c r="D225" s="104" t="s">
        <v>226</v>
      </c>
      <c r="E225" s="104">
        <v>60</v>
      </c>
      <c r="F225" s="104" t="s">
        <v>5</v>
      </c>
      <c r="G225" s="106" t="s">
        <v>15</v>
      </c>
      <c r="H225" s="107">
        <v>45944</v>
      </c>
    </row>
    <row r="226" spans="1:8" x14ac:dyDescent="0.25">
      <c r="A226" s="89" t="s">
        <v>229</v>
      </c>
      <c r="B226" s="89" t="s">
        <v>466</v>
      </c>
      <c r="C226" s="90">
        <v>45942</v>
      </c>
      <c r="D226" s="89" t="s">
        <v>226</v>
      </c>
      <c r="E226" s="89">
        <v>22</v>
      </c>
      <c r="F226" s="89" t="s">
        <v>1</v>
      </c>
      <c r="G226" s="91" t="s">
        <v>660</v>
      </c>
      <c r="H226" s="92">
        <v>45944</v>
      </c>
    </row>
    <row r="227" spans="1:8" x14ac:dyDescent="0.25">
      <c r="A227" s="93" t="s">
        <v>227</v>
      </c>
      <c r="B227" s="93" t="s">
        <v>661</v>
      </c>
      <c r="C227" s="94">
        <v>45941</v>
      </c>
      <c r="D227" s="93" t="s">
        <v>226</v>
      </c>
      <c r="E227" s="93" t="s">
        <v>0</v>
      </c>
      <c r="F227" s="93" t="s">
        <v>0</v>
      </c>
      <c r="G227" s="95" t="s">
        <v>0</v>
      </c>
      <c r="H227" s="96">
        <v>45945</v>
      </c>
    </row>
    <row r="228" spans="1:8" x14ac:dyDescent="0.25">
      <c r="A228" s="89" t="s">
        <v>232</v>
      </c>
      <c r="B228" s="89" t="s">
        <v>662</v>
      </c>
      <c r="C228" s="90">
        <v>45943</v>
      </c>
      <c r="D228" s="89" t="s">
        <v>226</v>
      </c>
      <c r="E228" s="89">
        <v>30</v>
      </c>
      <c r="F228" s="89" t="s">
        <v>7</v>
      </c>
      <c r="G228" s="91" t="s">
        <v>13</v>
      </c>
      <c r="H228" s="92">
        <v>45945</v>
      </c>
    </row>
    <row r="229" spans="1:8" x14ac:dyDescent="0.25">
      <c r="A229" s="104" t="s">
        <v>869</v>
      </c>
      <c r="B229" s="104" t="s">
        <v>663</v>
      </c>
      <c r="C229" s="105">
        <v>45940</v>
      </c>
      <c r="D229" s="104" t="s">
        <v>226</v>
      </c>
      <c r="E229" s="104">
        <v>54</v>
      </c>
      <c r="F229" s="104" t="s">
        <v>5</v>
      </c>
      <c r="G229" s="106" t="s">
        <v>42</v>
      </c>
      <c r="H229" s="107">
        <v>45946</v>
      </c>
    </row>
    <row r="230" spans="1:8" x14ac:dyDescent="0.25">
      <c r="A230" s="100" t="s">
        <v>234</v>
      </c>
      <c r="B230" s="100" t="s">
        <v>664</v>
      </c>
      <c r="C230" s="101">
        <v>45939</v>
      </c>
      <c r="D230" s="100" t="s">
        <v>226</v>
      </c>
      <c r="E230" s="100">
        <v>61</v>
      </c>
      <c r="F230" s="100" t="s">
        <v>7</v>
      </c>
      <c r="G230" s="102" t="s">
        <v>0</v>
      </c>
      <c r="H230" s="103">
        <v>45946</v>
      </c>
    </row>
    <row r="231" spans="1:8" x14ac:dyDescent="0.25">
      <c r="A231" s="104" t="s">
        <v>227</v>
      </c>
      <c r="B231" s="104" t="s">
        <v>654</v>
      </c>
      <c r="C231" s="105">
        <v>45940</v>
      </c>
      <c r="D231" s="104" t="s">
        <v>226</v>
      </c>
      <c r="E231" s="104" t="s">
        <v>0</v>
      </c>
      <c r="F231" s="104" t="s">
        <v>0</v>
      </c>
      <c r="G231" s="106" t="s">
        <v>0</v>
      </c>
      <c r="H231" s="107">
        <v>45946</v>
      </c>
    </row>
    <row r="232" spans="1:8" x14ac:dyDescent="0.25">
      <c r="A232" s="100" t="s">
        <v>243</v>
      </c>
      <c r="B232" s="100" t="s">
        <v>533</v>
      </c>
      <c r="C232" s="101">
        <v>45943</v>
      </c>
      <c r="D232" s="100" t="s">
        <v>226</v>
      </c>
      <c r="E232" s="100">
        <v>50</v>
      </c>
      <c r="F232" s="100" t="s">
        <v>7</v>
      </c>
      <c r="G232" s="102" t="s">
        <v>0</v>
      </c>
      <c r="H232" s="103">
        <v>45947</v>
      </c>
    </row>
    <row r="233" spans="1:8" x14ac:dyDescent="0.25">
      <c r="A233" s="93" t="s">
        <v>232</v>
      </c>
      <c r="B233" s="93" t="s">
        <v>665</v>
      </c>
      <c r="C233" s="94">
        <v>45944</v>
      </c>
      <c r="D233" s="93" t="s">
        <v>226</v>
      </c>
      <c r="E233" s="93">
        <v>68</v>
      </c>
      <c r="F233" s="93" t="s">
        <v>7</v>
      </c>
      <c r="G233" s="95" t="s">
        <v>22</v>
      </c>
      <c r="H233" s="96">
        <v>45947</v>
      </c>
    </row>
    <row r="234" spans="1:8" x14ac:dyDescent="0.25">
      <c r="A234" s="89" t="s">
        <v>247</v>
      </c>
      <c r="B234" s="89" t="s">
        <v>666</v>
      </c>
      <c r="C234" s="90">
        <v>45941</v>
      </c>
      <c r="D234" s="89" t="s">
        <v>226</v>
      </c>
      <c r="E234" s="89">
        <v>71</v>
      </c>
      <c r="F234" s="89" t="s">
        <v>5</v>
      </c>
      <c r="G234" s="91" t="s">
        <v>27</v>
      </c>
      <c r="H234" s="92">
        <v>45947</v>
      </c>
    </row>
    <row r="235" spans="1:8" x14ac:dyDescent="0.25">
      <c r="A235" s="93" t="s">
        <v>229</v>
      </c>
      <c r="B235" s="93" t="s">
        <v>667</v>
      </c>
      <c r="C235" s="94">
        <v>45918</v>
      </c>
      <c r="D235" s="93" t="s">
        <v>226</v>
      </c>
      <c r="E235" s="93">
        <v>48</v>
      </c>
      <c r="F235" s="93" t="s">
        <v>20</v>
      </c>
      <c r="G235" s="95" t="s">
        <v>37</v>
      </c>
      <c r="H235" s="96">
        <v>45947</v>
      </c>
    </row>
    <row r="236" spans="1:8" x14ac:dyDescent="0.25">
      <c r="A236" s="89" t="s">
        <v>224</v>
      </c>
      <c r="B236" s="89" t="s">
        <v>668</v>
      </c>
      <c r="C236" s="90">
        <v>45941</v>
      </c>
      <c r="D236" s="89" t="s">
        <v>226</v>
      </c>
      <c r="E236" s="89">
        <v>32</v>
      </c>
      <c r="F236" s="89" t="s">
        <v>14</v>
      </c>
      <c r="G236" s="91" t="s">
        <v>18</v>
      </c>
      <c r="H236" s="92">
        <v>45947</v>
      </c>
    </row>
    <row r="237" spans="1:8" x14ac:dyDescent="0.25">
      <c r="A237" s="93" t="s">
        <v>236</v>
      </c>
      <c r="B237" s="93" t="s">
        <v>669</v>
      </c>
      <c r="C237" s="94">
        <v>45944</v>
      </c>
      <c r="D237" s="93" t="s">
        <v>226</v>
      </c>
      <c r="E237" s="93">
        <v>57</v>
      </c>
      <c r="F237" s="93" t="s">
        <v>5</v>
      </c>
      <c r="G237" s="95" t="s">
        <v>35</v>
      </c>
      <c r="H237" s="96">
        <v>45947</v>
      </c>
    </row>
    <row r="238" spans="1:8" x14ac:dyDescent="0.25">
      <c r="A238" s="89" t="s">
        <v>234</v>
      </c>
      <c r="B238" s="89" t="s">
        <v>670</v>
      </c>
      <c r="C238" s="90">
        <v>45939</v>
      </c>
      <c r="D238" s="89" t="s">
        <v>226</v>
      </c>
      <c r="E238" s="89">
        <v>60</v>
      </c>
      <c r="F238" s="89" t="s">
        <v>5</v>
      </c>
      <c r="G238" s="91" t="s">
        <v>30</v>
      </c>
      <c r="H238" s="92">
        <v>45947</v>
      </c>
    </row>
    <row r="239" spans="1:8" x14ac:dyDescent="0.25">
      <c r="A239" s="93" t="s">
        <v>229</v>
      </c>
      <c r="B239" s="93" t="s">
        <v>671</v>
      </c>
      <c r="C239" s="94">
        <v>45945</v>
      </c>
      <c r="D239" s="93" t="s">
        <v>226</v>
      </c>
      <c r="E239" s="93">
        <v>32</v>
      </c>
      <c r="F239" s="93" t="s">
        <v>672</v>
      </c>
      <c r="G239" s="95" t="s">
        <v>13</v>
      </c>
      <c r="H239" s="96">
        <v>45948</v>
      </c>
    </row>
    <row r="240" spans="1:8" x14ac:dyDescent="0.25">
      <c r="A240" s="89" t="s">
        <v>236</v>
      </c>
      <c r="B240" s="89" t="s">
        <v>673</v>
      </c>
      <c r="C240" s="90">
        <v>45945</v>
      </c>
      <c r="D240" s="89" t="s">
        <v>226</v>
      </c>
      <c r="E240" s="89">
        <v>50</v>
      </c>
      <c r="F240" s="89" t="s">
        <v>7</v>
      </c>
      <c r="G240" s="91" t="s">
        <v>4</v>
      </c>
      <c r="H240" s="92">
        <v>45948</v>
      </c>
    </row>
    <row r="241" spans="1:8" x14ac:dyDescent="0.25">
      <c r="A241" s="93" t="s">
        <v>869</v>
      </c>
      <c r="B241" s="93" t="s">
        <v>674</v>
      </c>
      <c r="C241" s="94">
        <v>45945</v>
      </c>
      <c r="D241" s="93" t="s">
        <v>226</v>
      </c>
      <c r="E241" s="93" t="s">
        <v>0</v>
      </c>
      <c r="F241" s="93" t="s">
        <v>0</v>
      </c>
      <c r="G241" s="95" t="s">
        <v>0</v>
      </c>
      <c r="H241" s="96">
        <v>45948</v>
      </c>
    </row>
    <row r="242" spans="1:8" x14ac:dyDescent="0.25">
      <c r="A242" s="89" t="s">
        <v>262</v>
      </c>
      <c r="B242" s="89" t="s">
        <v>434</v>
      </c>
      <c r="C242" s="90">
        <v>45945</v>
      </c>
      <c r="D242" s="89" t="s">
        <v>226</v>
      </c>
      <c r="E242" s="89">
        <v>29</v>
      </c>
      <c r="F242" s="89" t="s">
        <v>675</v>
      </c>
      <c r="G242" s="91" t="s">
        <v>4</v>
      </c>
      <c r="H242" s="92">
        <v>45948</v>
      </c>
    </row>
    <row r="243" spans="1:8" x14ac:dyDescent="0.25">
      <c r="A243" s="93" t="s">
        <v>227</v>
      </c>
      <c r="B243" s="93" t="s">
        <v>238</v>
      </c>
      <c r="C243" s="94">
        <v>45946</v>
      </c>
      <c r="D243" s="93" t="s">
        <v>226</v>
      </c>
      <c r="E243" s="93" t="s">
        <v>0</v>
      </c>
      <c r="F243" s="93" t="s">
        <v>7</v>
      </c>
      <c r="G243" s="95" t="s">
        <v>0</v>
      </c>
      <c r="H243" s="96">
        <v>45948</v>
      </c>
    </row>
    <row r="244" spans="1:8" x14ac:dyDescent="0.25">
      <c r="A244" s="89" t="s">
        <v>234</v>
      </c>
      <c r="B244" s="89" t="s">
        <v>676</v>
      </c>
      <c r="C244" s="90">
        <v>45939</v>
      </c>
      <c r="D244" s="89" t="s">
        <v>226</v>
      </c>
      <c r="E244" s="89" t="s">
        <v>0</v>
      </c>
      <c r="F244" s="89" t="s">
        <v>0</v>
      </c>
      <c r="G244" s="91" t="s">
        <v>0</v>
      </c>
      <c r="H244" s="92">
        <v>45948</v>
      </c>
    </row>
    <row r="245" spans="1:8" x14ac:dyDescent="0.25">
      <c r="A245" s="93" t="s">
        <v>243</v>
      </c>
      <c r="B245" s="93" t="s">
        <v>677</v>
      </c>
      <c r="C245" s="94">
        <v>45945</v>
      </c>
      <c r="D245" s="93" t="s">
        <v>226</v>
      </c>
      <c r="E245" s="93">
        <v>67</v>
      </c>
      <c r="F245" s="93" t="s">
        <v>5</v>
      </c>
      <c r="G245" s="95" t="s">
        <v>22</v>
      </c>
      <c r="H245" s="96">
        <v>45948</v>
      </c>
    </row>
    <row r="246" spans="1:8" x14ac:dyDescent="0.25">
      <c r="A246" s="89" t="s">
        <v>232</v>
      </c>
      <c r="B246" s="89" t="s">
        <v>518</v>
      </c>
      <c r="C246" s="90">
        <v>45946</v>
      </c>
      <c r="D246" s="89" t="s">
        <v>226</v>
      </c>
      <c r="E246" s="89">
        <v>35</v>
      </c>
      <c r="F246" s="89" t="s">
        <v>57</v>
      </c>
      <c r="G246" s="91" t="s">
        <v>13</v>
      </c>
      <c r="H246" s="92">
        <v>45948</v>
      </c>
    </row>
    <row r="247" spans="1:8" x14ac:dyDescent="0.25">
      <c r="A247" s="93" t="s">
        <v>224</v>
      </c>
      <c r="B247" s="93" t="s">
        <v>678</v>
      </c>
      <c r="C247" s="94">
        <v>45940</v>
      </c>
      <c r="D247" s="93" t="s">
        <v>226</v>
      </c>
      <c r="E247" s="93">
        <v>60</v>
      </c>
      <c r="F247" s="93" t="s">
        <v>5</v>
      </c>
      <c r="G247" s="95" t="s">
        <v>15</v>
      </c>
      <c r="H247" s="96">
        <v>45949</v>
      </c>
    </row>
    <row r="248" spans="1:8" x14ac:dyDescent="0.25">
      <c r="A248" s="100" t="s">
        <v>232</v>
      </c>
      <c r="B248" s="100" t="s">
        <v>679</v>
      </c>
      <c r="C248" s="101">
        <v>45932</v>
      </c>
      <c r="D248" s="100" t="s">
        <v>226</v>
      </c>
      <c r="E248" s="100">
        <v>28</v>
      </c>
      <c r="F248" s="100" t="s">
        <v>126</v>
      </c>
      <c r="G248" s="102" t="s">
        <v>116</v>
      </c>
      <c r="H248" s="103">
        <v>45949</v>
      </c>
    </row>
    <row r="249" spans="1:8" x14ac:dyDescent="0.25">
      <c r="A249" s="104" t="s">
        <v>234</v>
      </c>
      <c r="B249" s="104" t="s">
        <v>680</v>
      </c>
      <c r="C249" s="105">
        <v>45944</v>
      </c>
      <c r="D249" s="104" t="s">
        <v>226</v>
      </c>
      <c r="E249" s="104">
        <v>66</v>
      </c>
      <c r="F249" s="104" t="s">
        <v>7</v>
      </c>
      <c r="G249" s="106" t="s">
        <v>22</v>
      </c>
      <c r="H249" s="107">
        <v>45949</v>
      </c>
    </row>
    <row r="250" spans="1:8" x14ac:dyDescent="0.25">
      <c r="A250" s="89" t="s">
        <v>247</v>
      </c>
      <c r="B250" s="89" t="s">
        <v>681</v>
      </c>
      <c r="C250" s="90">
        <v>45943</v>
      </c>
      <c r="D250" s="89" t="s">
        <v>226</v>
      </c>
      <c r="E250" s="89" t="s">
        <v>0</v>
      </c>
      <c r="F250" s="89" t="s">
        <v>0</v>
      </c>
      <c r="G250" s="91" t="s">
        <v>0</v>
      </c>
      <c r="H250" s="92">
        <v>45949</v>
      </c>
    </row>
    <row r="251" spans="1:8" x14ac:dyDescent="0.25">
      <c r="A251" s="104" t="s">
        <v>236</v>
      </c>
      <c r="B251" s="104" t="s">
        <v>682</v>
      </c>
      <c r="C251" s="105">
        <v>45946</v>
      </c>
      <c r="D251" s="104" t="s">
        <v>226</v>
      </c>
      <c r="E251" s="104">
        <v>45</v>
      </c>
      <c r="F251" s="104" t="s">
        <v>7</v>
      </c>
      <c r="G251" s="106" t="s">
        <v>93</v>
      </c>
      <c r="H251" s="107">
        <v>45949</v>
      </c>
    </row>
    <row r="252" spans="1:8" x14ac:dyDescent="0.25">
      <c r="A252" s="89" t="s">
        <v>227</v>
      </c>
      <c r="B252" s="89" t="s">
        <v>683</v>
      </c>
      <c r="C252" s="90">
        <v>45946</v>
      </c>
      <c r="D252" s="89" t="s">
        <v>226</v>
      </c>
      <c r="E252" s="89">
        <v>32</v>
      </c>
      <c r="F252" s="89" t="s">
        <v>7</v>
      </c>
      <c r="G252" s="91" t="s">
        <v>4</v>
      </c>
      <c r="H252" s="92">
        <v>45950</v>
      </c>
    </row>
    <row r="253" spans="1:8" x14ac:dyDescent="0.25">
      <c r="A253" s="93" t="s">
        <v>229</v>
      </c>
      <c r="B253" s="93" t="s">
        <v>259</v>
      </c>
      <c r="C253" s="94">
        <v>45944</v>
      </c>
      <c r="D253" s="93" t="s">
        <v>226</v>
      </c>
      <c r="E253" s="93">
        <v>61</v>
      </c>
      <c r="F253" s="93" t="s">
        <v>107</v>
      </c>
      <c r="G253" s="95" t="s">
        <v>4</v>
      </c>
      <c r="H253" s="96">
        <v>45950</v>
      </c>
    </row>
    <row r="254" spans="1:8" x14ac:dyDescent="0.25">
      <c r="A254" s="100" t="s">
        <v>234</v>
      </c>
      <c r="B254" s="100" t="s">
        <v>410</v>
      </c>
      <c r="C254" s="101">
        <v>45948</v>
      </c>
      <c r="D254" s="100" t="s">
        <v>226</v>
      </c>
      <c r="E254" s="100" t="s">
        <v>0</v>
      </c>
      <c r="F254" s="100" t="s">
        <v>0</v>
      </c>
      <c r="G254" s="102" t="s">
        <v>0</v>
      </c>
      <c r="H254" s="103">
        <v>45951</v>
      </c>
    </row>
    <row r="255" spans="1:8" x14ac:dyDescent="0.25">
      <c r="A255" s="104" t="s">
        <v>262</v>
      </c>
      <c r="B255" s="104" t="s">
        <v>684</v>
      </c>
      <c r="C255" s="105">
        <v>45947</v>
      </c>
      <c r="D255" s="104" t="s">
        <v>226</v>
      </c>
      <c r="E255" s="104">
        <v>32</v>
      </c>
      <c r="F255" s="104" t="s">
        <v>20</v>
      </c>
      <c r="G255" s="106" t="s">
        <v>109</v>
      </c>
      <c r="H255" s="107">
        <v>45951</v>
      </c>
    </row>
    <row r="256" spans="1:8" x14ac:dyDescent="0.25">
      <c r="A256" s="89" t="s">
        <v>232</v>
      </c>
      <c r="B256" s="89" t="s">
        <v>393</v>
      </c>
      <c r="C256" s="90">
        <v>45941</v>
      </c>
      <c r="D256" s="89" t="s">
        <v>226</v>
      </c>
      <c r="E256" s="89">
        <v>60</v>
      </c>
      <c r="F256" s="89" t="s">
        <v>5</v>
      </c>
      <c r="G256" s="91" t="s">
        <v>15</v>
      </c>
      <c r="H256" s="92">
        <v>45951</v>
      </c>
    </row>
    <row r="257" spans="1:8" x14ac:dyDescent="0.25">
      <c r="A257" s="93" t="s">
        <v>227</v>
      </c>
      <c r="B257" s="93" t="s">
        <v>685</v>
      </c>
      <c r="C257" s="94">
        <v>45947</v>
      </c>
      <c r="D257" s="93" t="s">
        <v>226</v>
      </c>
      <c r="E257" s="93">
        <v>33</v>
      </c>
      <c r="F257" s="93" t="s">
        <v>7</v>
      </c>
      <c r="G257" s="95" t="s">
        <v>2</v>
      </c>
      <c r="H257" s="96">
        <v>45951</v>
      </c>
    </row>
    <row r="258" spans="1:8" x14ac:dyDescent="0.25">
      <c r="A258" s="89" t="s">
        <v>869</v>
      </c>
      <c r="B258" s="89" t="s">
        <v>686</v>
      </c>
      <c r="C258" s="90">
        <v>45943</v>
      </c>
      <c r="D258" s="89" t="s">
        <v>226</v>
      </c>
      <c r="E258" s="89" t="s">
        <v>0</v>
      </c>
      <c r="F258" s="89" t="s">
        <v>0</v>
      </c>
      <c r="G258" s="91" t="s">
        <v>0</v>
      </c>
      <c r="H258" s="92">
        <v>45951</v>
      </c>
    </row>
    <row r="259" spans="1:8" x14ac:dyDescent="0.25">
      <c r="A259" s="93" t="s">
        <v>232</v>
      </c>
      <c r="B259" s="93" t="s">
        <v>445</v>
      </c>
      <c r="C259" s="94">
        <v>45948</v>
      </c>
      <c r="D259" s="93" t="s">
        <v>226</v>
      </c>
      <c r="E259" s="93">
        <v>15</v>
      </c>
      <c r="F259" s="93" t="s">
        <v>52</v>
      </c>
      <c r="G259" s="95" t="s">
        <v>31</v>
      </c>
      <c r="H259" s="96">
        <v>45952</v>
      </c>
    </row>
    <row r="260" spans="1:8" x14ac:dyDescent="0.25">
      <c r="A260" s="89" t="s">
        <v>224</v>
      </c>
      <c r="B260" s="89" t="s">
        <v>687</v>
      </c>
      <c r="C260" s="90">
        <v>45943</v>
      </c>
      <c r="D260" s="89" t="s">
        <v>226</v>
      </c>
      <c r="E260" s="89">
        <v>55</v>
      </c>
      <c r="F260" s="89" t="s">
        <v>5</v>
      </c>
      <c r="G260" s="91" t="s">
        <v>62</v>
      </c>
      <c r="H260" s="92">
        <v>45952</v>
      </c>
    </row>
    <row r="261" spans="1:8" x14ac:dyDescent="0.25">
      <c r="A261" s="104" t="s">
        <v>234</v>
      </c>
      <c r="B261" s="104" t="s">
        <v>688</v>
      </c>
      <c r="C261" s="105">
        <v>45949</v>
      </c>
      <c r="D261" s="104" t="s">
        <v>226</v>
      </c>
      <c r="E261" s="104" t="s">
        <v>0</v>
      </c>
      <c r="F261" s="104" t="s">
        <v>0</v>
      </c>
      <c r="G261" s="106" t="s">
        <v>0</v>
      </c>
      <c r="H261" s="107">
        <v>45952</v>
      </c>
    </row>
    <row r="262" spans="1:8" x14ac:dyDescent="0.25">
      <c r="A262" s="89" t="s">
        <v>236</v>
      </c>
      <c r="B262" s="89" t="s">
        <v>689</v>
      </c>
      <c r="C262" s="90">
        <v>45947</v>
      </c>
      <c r="D262" s="89" t="s">
        <v>226</v>
      </c>
      <c r="E262" s="89">
        <v>30</v>
      </c>
      <c r="F262" s="89" t="s">
        <v>20</v>
      </c>
      <c r="G262" s="91" t="s">
        <v>93</v>
      </c>
      <c r="H262" s="92">
        <v>45952</v>
      </c>
    </row>
    <row r="263" spans="1:8" x14ac:dyDescent="0.25">
      <c r="A263" s="93" t="s">
        <v>227</v>
      </c>
      <c r="B263" s="93" t="s">
        <v>690</v>
      </c>
      <c r="C263" s="94">
        <v>45949</v>
      </c>
      <c r="D263" s="93" t="s">
        <v>226</v>
      </c>
      <c r="E263" s="93" t="s">
        <v>0</v>
      </c>
      <c r="F263" s="93" t="s">
        <v>0</v>
      </c>
      <c r="G263" s="95" t="s">
        <v>0</v>
      </c>
      <c r="H263" s="96">
        <v>45952</v>
      </c>
    </row>
    <row r="264" spans="1:8" x14ac:dyDescent="0.25">
      <c r="A264" s="89" t="s">
        <v>234</v>
      </c>
      <c r="B264" s="89" t="s">
        <v>691</v>
      </c>
      <c r="C264" s="90">
        <v>45949</v>
      </c>
      <c r="D264" s="89" t="s">
        <v>226</v>
      </c>
      <c r="E264" s="89">
        <v>60</v>
      </c>
      <c r="F264" s="89" t="s">
        <v>5</v>
      </c>
      <c r="G264" s="91" t="s">
        <v>55</v>
      </c>
      <c r="H264" s="92">
        <v>45952</v>
      </c>
    </row>
    <row r="265" spans="1:8" x14ac:dyDescent="0.25">
      <c r="A265" s="93" t="s">
        <v>243</v>
      </c>
      <c r="B265" s="93" t="s">
        <v>692</v>
      </c>
      <c r="C265" s="94">
        <v>45948</v>
      </c>
      <c r="D265" s="93" t="s">
        <v>226</v>
      </c>
      <c r="E265" s="93">
        <v>72</v>
      </c>
      <c r="F265" s="93" t="s">
        <v>14</v>
      </c>
      <c r="G265" s="95" t="s">
        <v>61</v>
      </c>
      <c r="H265" s="96">
        <v>45953</v>
      </c>
    </row>
    <row r="266" spans="1:8" x14ac:dyDescent="0.25">
      <c r="A266" s="89" t="s">
        <v>239</v>
      </c>
      <c r="B266" s="89" t="s">
        <v>693</v>
      </c>
      <c r="C266" s="90">
        <v>45950</v>
      </c>
      <c r="D266" s="89" t="s">
        <v>226</v>
      </c>
      <c r="E266" s="89">
        <v>8</v>
      </c>
      <c r="F266" s="89" t="s">
        <v>10</v>
      </c>
      <c r="G266" s="91" t="s">
        <v>29</v>
      </c>
      <c r="H266" s="92">
        <v>45954</v>
      </c>
    </row>
    <row r="267" spans="1:8" x14ac:dyDescent="0.25">
      <c r="A267" s="93" t="s">
        <v>247</v>
      </c>
      <c r="B267" s="93" t="s">
        <v>694</v>
      </c>
      <c r="C267" s="94">
        <v>45950</v>
      </c>
      <c r="D267" s="93" t="s">
        <v>226</v>
      </c>
      <c r="E267" s="93">
        <v>69</v>
      </c>
      <c r="F267" s="93" t="s">
        <v>5</v>
      </c>
      <c r="G267" s="95" t="s">
        <v>42</v>
      </c>
      <c r="H267" s="96">
        <v>45954</v>
      </c>
    </row>
    <row r="268" spans="1:8" x14ac:dyDescent="0.25">
      <c r="A268" s="100" t="s">
        <v>229</v>
      </c>
      <c r="B268" s="100" t="s">
        <v>695</v>
      </c>
      <c r="C268" s="101">
        <v>45936</v>
      </c>
      <c r="D268" s="100" t="s">
        <v>226</v>
      </c>
      <c r="E268" s="100">
        <v>35</v>
      </c>
      <c r="F268" s="100" t="s">
        <v>1</v>
      </c>
      <c r="G268" s="102" t="s">
        <v>696</v>
      </c>
      <c r="H268" s="103">
        <v>45954</v>
      </c>
    </row>
    <row r="269" spans="1:8" x14ac:dyDescent="0.25">
      <c r="A269" s="104" t="s">
        <v>224</v>
      </c>
      <c r="B269" s="104" t="s">
        <v>697</v>
      </c>
      <c r="C269" s="105">
        <v>45894</v>
      </c>
      <c r="D269" s="104" t="s">
        <v>226</v>
      </c>
      <c r="E269" s="104">
        <v>6</v>
      </c>
      <c r="F269" s="104" t="s">
        <v>68</v>
      </c>
      <c r="G269" s="106" t="s">
        <v>98</v>
      </c>
      <c r="H269" s="107">
        <v>45954</v>
      </c>
    </row>
    <row r="270" spans="1:8" x14ac:dyDescent="0.25">
      <c r="A270" s="100" t="s">
        <v>234</v>
      </c>
      <c r="B270" s="100" t="s">
        <v>698</v>
      </c>
      <c r="C270" s="101">
        <v>45950</v>
      </c>
      <c r="D270" s="100" t="s">
        <v>226</v>
      </c>
      <c r="E270" s="100" t="s">
        <v>0</v>
      </c>
      <c r="F270" s="100" t="s">
        <v>0</v>
      </c>
      <c r="G270" s="102" t="s">
        <v>0</v>
      </c>
      <c r="H270" s="103">
        <v>45954</v>
      </c>
    </row>
    <row r="271" spans="1:8" x14ac:dyDescent="0.25">
      <c r="A271" s="93" t="s">
        <v>227</v>
      </c>
      <c r="B271" s="93" t="s">
        <v>699</v>
      </c>
      <c r="C271" s="94">
        <v>45946</v>
      </c>
      <c r="D271" s="93" t="s">
        <v>226</v>
      </c>
      <c r="E271" s="93" t="s">
        <v>0</v>
      </c>
      <c r="F271" s="93" t="s">
        <v>0</v>
      </c>
      <c r="G271" s="95" t="s">
        <v>0</v>
      </c>
      <c r="H271" s="96">
        <v>45954</v>
      </c>
    </row>
    <row r="272" spans="1:8" x14ac:dyDescent="0.25">
      <c r="A272" s="89" t="s">
        <v>236</v>
      </c>
      <c r="B272" s="89" t="s">
        <v>700</v>
      </c>
      <c r="C272" s="90">
        <v>45948</v>
      </c>
      <c r="D272" s="89" t="s">
        <v>226</v>
      </c>
      <c r="E272" s="89">
        <v>71</v>
      </c>
      <c r="F272" s="89" t="s">
        <v>7</v>
      </c>
      <c r="G272" s="91" t="s">
        <v>22</v>
      </c>
      <c r="H272" s="92">
        <v>45955</v>
      </c>
    </row>
    <row r="273" spans="1:8" x14ac:dyDescent="0.25">
      <c r="A273" s="93" t="s">
        <v>229</v>
      </c>
      <c r="B273" s="93" t="s">
        <v>701</v>
      </c>
      <c r="C273" s="94">
        <v>45952</v>
      </c>
      <c r="D273" s="93" t="s">
        <v>226</v>
      </c>
      <c r="E273" s="93">
        <v>32</v>
      </c>
      <c r="F273" s="93" t="s">
        <v>364</v>
      </c>
      <c r="G273" s="95" t="s">
        <v>2</v>
      </c>
      <c r="H273" s="96">
        <v>45955</v>
      </c>
    </row>
    <row r="274" spans="1:8" x14ac:dyDescent="0.25">
      <c r="A274" s="89" t="s">
        <v>227</v>
      </c>
      <c r="B274" s="89" t="s">
        <v>702</v>
      </c>
      <c r="C274" s="90">
        <v>45949</v>
      </c>
      <c r="D274" s="89" t="s">
        <v>226</v>
      </c>
      <c r="E274" s="89">
        <v>25</v>
      </c>
      <c r="F274" s="89" t="s">
        <v>57</v>
      </c>
      <c r="G274" s="91" t="s">
        <v>16</v>
      </c>
      <c r="H274" s="92">
        <v>45955</v>
      </c>
    </row>
    <row r="275" spans="1:8" x14ac:dyDescent="0.25">
      <c r="A275" s="93" t="s">
        <v>232</v>
      </c>
      <c r="B275" s="93" t="s">
        <v>548</v>
      </c>
      <c r="C275" s="94">
        <v>45941</v>
      </c>
      <c r="D275" s="93" t="s">
        <v>226</v>
      </c>
      <c r="E275" s="93">
        <v>32</v>
      </c>
      <c r="F275" s="93" t="s">
        <v>12</v>
      </c>
      <c r="G275" s="95" t="s">
        <v>109</v>
      </c>
      <c r="H275" s="96">
        <v>45955</v>
      </c>
    </row>
    <row r="276" spans="1:8" x14ac:dyDescent="0.25">
      <c r="A276" s="89" t="s">
        <v>243</v>
      </c>
      <c r="B276" s="89" t="s">
        <v>703</v>
      </c>
      <c r="C276" s="90">
        <v>45952</v>
      </c>
      <c r="D276" s="89" t="s">
        <v>226</v>
      </c>
      <c r="E276" s="89">
        <v>72</v>
      </c>
      <c r="F276" s="89" t="s">
        <v>5</v>
      </c>
      <c r="G276" s="91" t="s">
        <v>22</v>
      </c>
      <c r="H276" s="92">
        <v>45956</v>
      </c>
    </row>
    <row r="277" spans="1:8" x14ac:dyDescent="0.25">
      <c r="A277" s="104" t="s">
        <v>869</v>
      </c>
      <c r="B277" s="104" t="s">
        <v>704</v>
      </c>
      <c r="C277" s="105">
        <v>45944</v>
      </c>
      <c r="D277" s="104" t="s">
        <v>226</v>
      </c>
      <c r="E277" s="104" t="s">
        <v>0</v>
      </c>
      <c r="F277" s="104" t="s">
        <v>0</v>
      </c>
      <c r="G277" s="106" t="s">
        <v>0</v>
      </c>
      <c r="H277" s="107">
        <v>45956</v>
      </c>
    </row>
    <row r="278" spans="1:8" x14ac:dyDescent="0.25">
      <c r="A278" s="89" t="s">
        <v>224</v>
      </c>
      <c r="B278" s="89" t="s">
        <v>705</v>
      </c>
      <c r="C278" s="90">
        <v>45945</v>
      </c>
      <c r="D278" s="89" t="s">
        <v>226</v>
      </c>
      <c r="E278" s="89">
        <v>69</v>
      </c>
      <c r="F278" s="89" t="s">
        <v>5</v>
      </c>
      <c r="G278" s="91" t="s">
        <v>30</v>
      </c>
      <c r="H278" s="92">
        <v>45956</v>
      </c>
    </row>
    <row r="279" spans="1:8" x14ac:dyDescent="0.25">
      <c r="A279" s="104" t="s">
        <v>234</v>
      </c>
      <c r="B279" s="117" t="s">
        <v>706</v>
      </c>
      <c r="C279" s="105">
        <v>45953</v>
      </c>
      <c r="D279" s="104" t="s">
        <v>226</v>
      </c>
      <c r="E279" s="104" t="s">
        <v>0</v>
      </c>
      <c r="F279" s="104" t="s">
        <v>7</v>
      </c>
      <c r="G279" s="106" t="s">
        <v>0</v>
      </c>
      <c r="H279" s="107">
        <v>45957</v>
      </c>
    </row>
    <row r="280" spans="1:8" x14ac:dyDescent="0.25">
      <c r="A280" s="89" t="s">
        <v>236</v>
      </c>
      <c r="B280" s="89" t="s">
        <v>561</v>
      </c>
      <c r="C280" s="90">
        <v>45951</v>
      </c>
      <c r="D280" s="89" t="s">
        <v>226</v>
      </c>
      <c r="E280" s="89">
        <v>50</v>
      </c>
      <c r="F280" s="89" t="s">
        <v>14</v>
      </c>
      <c r="G280" s="91" t="s">
        <v>4</v>
      </c>
      <c r="H280" s="92">
        <v>45957</v>
      </c>
    </row>
    <row r="281" spans="1:8" x14ac:dyDescent="0.25">
      <c r="A281" s="93" t="s">
        <v>229</v>
      </c>
      <c r="B281" s="93" t="s">
        <v>707</v>
      </c>
      <c r="C281" s="94">
        <v>45941</v>
      </c>
      <c r="D281" s="93" t="s">
        <v>226</v>
      </c>
      <c r="E281" s="93">
        <v>25</v>
      </c>
      <c r="F281" s="93" t="s">
        <v>126</v>
      </c>
      <c r="G281" s="95" t="s">
        <v>29</v>
      </c>
      <c r="H281" s="96">
        <v>45957</v>
      </c>
    </row>
    <row r="282" spans="1:8" x14ac:dyDescent="0.25">
      <c r="A282" s="89" t="s">
        <v>232</v>
      </c>
      <c r="B282" s="89" t="s">
        <v>340</v>
      </c>
      <c r="C282" s="90">
        <v>45954</v>
      </c>
      <c r="D282" s="89" t="s">
        <v>226</v>
      </c>
      <c r="E282" s="89">
        <v>30</v>
      </c>
      <c r="F282" s="89" t="s">
        <v>3</v>
      </c>
      <c r="G282" s="91" t="s">
        <v>13</v>
      </c>
      <c r="H282" s="92">
        <v>45957</v>
      </c>
    </row>
    <row r="283" spans="1:8" x14ac:dyDescent="0.25">
      <c r="A283" s="93" t="s">
        <v>247</v>
      </c>
      <c r="B283" s="93" t="s">
        <v>511</v>
      </c>
      <c r="C283" s="94">
        <v>45946</v>
      </c>
      <c r="D283" s="93" t="s">
        <v>226</v>
      </c>
      <c r="E283" s="93">
        <v>43</v>
      </c>
      <c r="F283" s="93" t="s">
        <v>94</v>
      </c>
      <c r="G283" s="95" t="s">
        <v>23</v>
      </c>
      <c r="H283" s="96">
        <v>45958</v>
      </c>
    </row>
    <row r="284" spans="1:8" x14ac:dyDescent="0.25">
      <c r="A284" s="89" t="s">
        <v>234</v>
      </c>
      <c r="B284" s="89" t="s">
        <v>708</v>
      </c>
      <c r="C284" s="90">
        <v>45950</v>
      </c>
      <c r="D284" s="89" t="s">
        <v>226</v>
      </c>
      <c r="E284" s="89" t="s">
        <v>0</v>
      </c>
      <c r="F284" s="89" t="s">
        <v>0</v>
      </c>
      <c r="G284" s="91" t="s">
        <v>0</v>
      </c>
      <c r="H284" s="92">
        <v>45958</v>
      </c>
    </row>
    <row r="285" spans="1:8" x14ac:dyDescent="0.25">
      <c r="A285" s="104" t="s">
        <v>262</v>
      </c>
      <c r="B285" s="104" t="s">
        <v>709</v>
      </c>
      <c r="C285" s="105">
        <v>45952</v>
      </c>
      <c r="D285" s="104" t="s">
        <v>226</v>
      </c>
      <c r="E285" s="104">
        <v>45</v>
      </c>
      <c r="F285" s="104" t="s">
        <v>710</v>
      </c>
      <c r="G285" s="106" t="s">
        <v>19</v>
      </c>
      <c r="H285" s="107">
        <v>45958</v>
      </c>
    </row>
    <row r="286" spans="1:8" x14ac:dyDescent="0.25">
      <c r="A286" s="100" t="s">
        <v>227</v>
      </c>
      <c r="B286" s="100" t="s">
        <v>711</v>
      </c>
      <c r="C286" s="101">
        <v>45955</v>
      </c>
      <c r="D286" s="100" t="s">
        <v>226</v>
      </c>
      <c r="E286" s="100" t="s">
        <v>0</v>
      </c>
      <c r="F286" s="100" t="s">
        <v>7</v>
      </c>
      <c r="G286" s="102" t="s">
        <v>0</v>
      </c>
      <c r="H286" s="103">
        <v>45958</v>
      </c>
    </row>
    <row r="287" spans="1:8" x14ac:dyDescent="0.25">
      <c r="A287" s="104" t="s">
        <v>234</v>
      </c>
      <c r="B287" s="104" t="s">
        <v>712</v>
      </c>
      <c r="C287" s="105">
        <v>45947</v>
      </c>
      <c r="D287" s="104" t="s">
        <v>226</v>
      </c>
      <c r="E287" s="104" t="s">
        <v>0</v>
      </c>
      <c r="F287" s="104" t="s">
        <v>0</v>
      </c>
      <c r="G287" s="106" t="s">
        <v>0</v>
      </c>
      <c r="H287" s="107">
        <v>45958</v>
      </c>
    </row>
    <row r="288" spans="1:8" x14ac:dyDescent="0.25">
      <c r="A288" s="89" t="s">
        <v>224</v>
      </c>
      <c r="B288" s="89" t="s">
        <v>713</v>
      </c>
      <c r="C288" s="90">
        <v>45947</v>
      </c>
      <c r="D288" s="89" t="s">
        <v>226</v>
      </c>
      <c r="E288" s="89">
        <v>60</v>
      </c>
      <c r="F288" s="89" t="s">
        <v>5</v>
      </c>
      <c r="G288" s="91" t="s">
        <v>0</v>
      </c>
      <c r="H288" s="92">
        <v>45959</v>
      </c>
    </row>
    <row r="289" spans="1:8" x14ac:dyDescent="0.25">
      <c r="A289" s="104" t="s">
        <v>869</v>
      </c>
      <c r="B289" s="104" t="s">
        <v>714</v>
      </c>
      <c r="C289" s="105">
        <v>45949</v>
      </c>
      <c r="D289" s="104" t="s">
        <v>226</v>
      </c>
      <c r="E289" s="104" t="s">
        <v>0</v>
      </c>
      <c r="F289" s="104" t="s">
        <v>0</v>
      </c>
      <c r="G289" s="106" t="s">
        <v>0</v>
      </c>
      <c r="H289" s="107">
        <v>45959</v>
      </c>
    </row>
    <row r="290" spans="1:8" x14ac:dyDescent="0.25">
      <c r="A290" s="100" t="s">
        <v>236</v>
      </c>
      <c r="B290" s="100" t="s">
        <v>715</v>
      </c>
      <c r="C290" s="101">
        <v>45953</v>
      </c>
      <c r="D290" s="100" t="s">
        <v>226</v>
      </c>
      <c r="E290" s="100">
        <v>38</v>
      </c>
      <c r="F290" s="100" t="s">
        <v>7</v>
      </c>
      <c r="G290" s="102" t="s">
        <v>9</v>
      </c>
      <c r="H290" s="103">
        <v>45959</v>
      </c>
    </row>
    <row r="291" spans="1:8" x14ac:dyDescent="0.25">
      <c r="A291" s="104" t="s">
        <v>234</v>
      </c>
      <c r="B291" s="104" t="s">
        <v>716</v>
      </c>
      <c r="C291" s="105">
        <v>45954</v>
      </c>
      <c r="D291" s="104" t="s">
        <v>226</v>
      </c>
      <c r="E291" s="104">
        <v>67</v>
      </c>
      <c r="F291" s="104" t="s">
        <v>5</v>
      </c>
      <c r="G291" s="106" t="s">
        <v>61</v>
      </c>
      <c r="H291" s="107">
        <v>45959</v>
      </c>
    </row>
    <row r="292" spans="1:8" x14ac:dyDescent="0.25">
      <c r="A292" s="100" t="s">
        <v>262</v>
      </c>
      <c r="B292" s="100" t="s">
        <v>717</v>
      </c>
      <c r="C292" s="101">
        <v>45954</v>
      </c>
      <c r="D292" s="100" t="s">
        <v>226</v>
      </c>
      <c r="E292" s="100">
        <v>35</v>
      </c>
      <c r="F292" s="100" t="s">
        <v>585</v>
      </c>
      <c r="G292" s="102" t="s">
        <v>93</v>
      </c>
      <c r="H292" s="103">
        <v>45959</v>
      </c>
    </row>
    <row r="293" spans="1:8" x14ac:dyDescent="0.25">
      <c r="A293" s="104" t="s">
        <v>229</v>
      </c>
      <c r="B293" s="104" t="s">
        <v>405</v>
      </c>
      <c r="C293" s="105">
        <v>45957</v>
      </c>
      <c r="D293" s="104" t="s">
        <v>226</v>
      </c>
      <c r="E293" s="104">
        <v>22</v>
      </c>
      <c r="F293" s="104" t="s">
        <v>1</v>
      </c>
      <c r="G293" s="106" t="s">
        <v>718</v>
      </c>
      <c r="H293" s="107">
        <v>45960</v>
      </c>
    </row>
    <row r="294" spans="1:8" x14ac:dyDescent="0.25">
      <c r="A294" s="89" t="s">
        <v>243</v>
      </c>
      <c r="B294" s="89" t="s">
        <v>518</v>
      </c>
      <c r="C294" s="90">
        <v>45958</v>
      </c>
      <c r="D294" s="89" t="s">
        <v>226</v>
      </c>
      <c r="E294" s="89">
        <v>33</v>
      </c>
      <c r="F294" s="89" t="s">
        <v>7</v>
      </c>
      <c r="G294" s="91" t="s">
        <v>13</v>
      </c>
      <c r="H294" s="92">
        <v>45960</v>
      </c>
    </row>
    <row r="295" spans="1:8" x14ac:dyDescent="0.25">
      <c r="A295" s="93" t="s">
        <v>232</v>
      </c>
      <c r="B295" s="93" t="s">
        <v>423</v>
      </c>
      <c r="C295" s="94">
        <v>45953</v>
      </c>
      <c r="D295" s="93" t="s">
        <v>226</v>
      </c>
      <c r="E295" s="93">
        <v>61</v>
      </c>
      <c r="F295" s="93" t="s">
        <v>14</v>
      </c>
      <c r="G295" s="95" t="s">
        <v>4</v>
      </c>
      <c r="H295" s="96">
        <v>45961</v>
      </c>
    </row>
    <row r="296" spans="1:8" x14ac:dyDescent="0.25">
      <c r="A296" s="89" t="s">
        <v>247</v>
      </c>
      <c r="B296" s="89" t="s">
        <v>719</v>
      </c>
      <c r="C296" s="90">
        <v>45954</v>
      </c>
      <c r="D296" s="89" t="s">
        <v>226</v>
      </c>
      <c r="E296" s="89">
        <v>31</v>
      </c>
      <c r="F296" s="89" t="s">
        <v>720</v>
      </c>
      <c r="G296" s="91" t="s">
        <v>18</v>
      </c>
      <c r="H296" s="92">
        <v>45961</v>
      </c>
    </row>
    <row r="297" spans="1:8" x14ac:dyDescent="0.25">
      <c r="A297" s="104" t="s">
        <v>236</v>
      </c>
      <c r="B297" s="104" t="s">
        <v>721</v>
      </c>
      <c r="C297" s="105">
        <v>45956</v>
      </c>
      <c r="D297" s="104" t="s">
        <v>226</v>
      </c>
      <c r="E297" s="104">
        <v>50</v>
      </c>
      <c r="F297" s="104" t="s">
        <v>14</v>
      </c>
      <c r="G297" s="106" t="s">
        <v>722</v>
      </c>
      <c r="H297" s="107">
        <v>45961</v>
      </c>
    </row>
    <row r="298" spans="1:8" x14ac:dyDescent="0.25">
      <c r="A298" s="100" t="s">
        <v>234</v>
      </c>
      <c r="B298" s="100" t="s">
        <v>723</v>
      </c>
      <c r="C298" s="101">
        <v>45949</v>
      </c>
      <c r="D298" s="100" t="s">
        <v>226</v>
      </c>
      <c r="E298" s="100" t="s">
        <v>0</v>
      </c>
      <c r="F298" s="100" t="s">
        <v>0</v>
      </c>
      <c r="G298" s="102" t="s">
        <v>0</v>
      </c>
      <c r="H298" s="103">
        <v>45961</v>
      </c>
    </row>
    <row r="299" spans="1:8" x14ac:dyDescent="0.25">
      <c r="A299" s="93" t="s">
        <v>227</v>
      </c>
      <c r="B299" s="93" t="s">
        <v>724</v>
      </c>
      <c r="C299" s="94">
        <v>45958</v>
      </c>
      <c r="D299" s="93" t="s">
        <v>226</v>
      </c>
      <c r="E299" s="93">
        <v>70</v>
      </c>
      <c r="F299" s="93" t="s">
        <v>5</v>
      </c>
      <c r="G299" s="95" t="s">
        <v>42</v>
      </c>
      <c r="H299" s="96">
        <v>45961</v>
      </c>
    </row>
    <row r="300" spans="1:8" x14ac:dyDescent="0.25">
      <c r="A300" s="89" t="s">
        <v>232</v>
      </c>
      <c r="B300" s="89" t="s">
        <v>725</v>
      </c>
      <c r="C300" s="90">
        <v>45953</v>
      </c>
      <c r="D300" s="89" t="s">
        <v>226</v>
      </c>
      <c r="E300" s="89">
        <v>29</v>
      </c>
      <c r="F300" s="89" t="s">
        <v>726</v>
      </c>
      <c r="G300" s="91" t="s">
        <v>4</v>
      </c>
      <c r="H300" s="92">
        <v>45962</v>
      </c>
    </row>
    <row r="301" spans="1:8" x14ac:dyDescent="0.25">
      <c r="A301" s="93" t="s">
        <v>224</v>
      </c>
      <c r="B301" s="93" t="s">
        <v>727</v>
      </c>
      <c r="C301" s="94">
        <v>45957</v>
      </c>
      <c r="D301" s="93" t="s">
        <v>226</v>
      </c>
      <c r="E301" s="93">
        <v>63</v>
      </c>
      <c r="F301" s="93" t="s">
        <v>5</v>
      </c>
      <c r="G301" s="95" t="s">
        <v>30</v>
      </c>
      <c r="H301" s="96">
        <v>45962</v>
      </c>
    </row>
    <row r="302" spans="1:8" x14ac:dyDescent="0.25">
      <c r="A302" s="89" t="s">
        <v>234</v>
      </c>
      <c r="B302" s="89" t="s">
        <v>728</v>
      </c>
      <c r="C302" s="90">
        <v>45954</v>
      </c>
      <c r="D302" s="89" t="s">
        <v>226</v>
      </c>
      <c r="E302" s="89" t="s">
        <v>0</v>
      </c>
      <c r="F302" s="89" t="s">
        <v>7</v>
      </c>
      <c r="G302" s="91" t="s">
        <v>0</v>
      </c>
      <c r="H302" s="92">
        <v>45962</v>
      </c>
    </row>
    <row r="303" spans="1:8" x14ac:dyDescent="0.25">
      <c r="A303" s="93" t="s">
        <v>869</v>
      </c>
      <c r="B303" s="93" t="s">
        <v>729</v>
      </c>
      <c r="C303" s="94">
        <v>45953</v>
      </c>
      <c r="D303" s="93" t="s">
        <v>226</v>
      </c>
      <c r="E303" s="93" t="s">
        <v>0</v>
      </c>
      <c r="F303" s="93" t="s">
        <v>0</v>
      </c>
      <c r="G303" s="95" t="s">
        <v>0</v>
      </c>
      <c r="H303" s="96">
        <v>45962</v>
      </c>
    </row>
    <row r="304" spans="1:8" x14ac:dyDescent="0.25">
      <c r="A304" s="89" t="s">
        <v>229</v>
      </c>
      <c r="B304" s="89" t="s">
        <v>730</v>
      </c>
      <c r="C304" s="90">
        <v>45958</v>
      </c>
      <c r="D304" s="89" t="s">
        <v>226</v>
      </c>
      <c r="E304" s="89">
        <v>31</v>
      </c>
      <c r="F304" s="89" t="s">
        <v>3</v>
      </c>
      <c r="G304" s="91" t="s">
        <v>13</v>
      </c>
      <c r="H304" s="92">
        <v>45962</v>
      </c>
    </row>
    <row r="305" spans="1:8" x14ac:dyDescent="0.25">
      <c r="A305" s="93" t="s">
        <v>232</v>
      </c>
      <c r="B305" s="93" t="s">
        <v>731</v>
      </c>
      <c r="C305" s="94">
        <v>45958</v>
      </c>
      <c r="D305" s="93" t="s">
        <v>226</v>
      </c>
      <c r="E305" s="93">
        <v>34</v>
      </c>
      <c r="F305" s="93" t="s">
        <v>111</v>
      </c>
      <c r="G305" s="95" t="s">
        <v>13</v>
      </c>
      <c r="H305" s="96">
        <v>45963</v>
      </c>
    </row>
    <row r="306" spans="1:8" x14ac:dyDescent="0.25">
      <c r="A306" s="89" t="s">
        <v>247</v>
      </c>
      <c r="B306" s="89" t="s">
        <v>608</v>
      </c>
      <c r="C306" s="90">
        <v>45952</v>
      </c>
      <c r="D306" s="89" t="s">
        <v>226</v>
      </c>
      <c r="E306" s="89">
        <v>30</v>
      </c>
      <c r="F306" s="89" t="s">
        <v>36</v>
      </c>
      <c r="G306" s="91" t="s">
        <v>2</v>
      </c>
      <c r="H306" s="92">
        <v>45963</v>
      </c>
    </row>
    <row r="307" spans="1:8" x14ac:dyDescent="0.25">
      <c r="A307" s="95" t="s">
        <v>232</v>
      </c>
      <c r="B307" s="93" t="s">
        <v>732</v>
      </c>
      <c r="C307" s="94">
        <v>45960</v>
      </c>
      <c r="D307" s="93" t="s">
        <v>226</v>
      </c>
      <c r="E307" s="93">
        <v>34</v>
      </c>
      <c r="F307" s="93" t="s">
        <v>733</v>
      </c>
      <c r="G307" s="93" t="s">
        <v>617</v>
      </c>
      <c r="H307" s="96">
        <v>45963</v>
      </c>
    </row>
    <row r="308" spans="1:8" x14ac:dyDescent="0.25">
      <c r="A308" s="89" t="s">
        <v>234</v>
      </c>
      <c r="B308" s="89" t="s">
        <v>734</v>
      </c>
      <c r="C308" s="90">
        <v>45954</v>
      </c>
      <c r="D308" s="89" t="s">
        <v>226</v>
      </c>
      <c r="E308" s="89">
        <v>73</v>
      </c>
      <c r="F308" s="89" t="s">
        <v>5</v>
      </c>
      <c r="G308" s="91" t="s">
        <v>71</v>
      </c>
      <c r="H308" s="92">
        <v>45963</v>
      </c>
    </row>
    <row r="309" spans="1:8" x14ac:dyDescent="0.25">
      <c r="A309" s="93" t="s">
        <v>869</v>
      </c>
      <c r="B309" s="93" t="s">
        <v>735</v>
      </c>
      <c r="C309" s="94">
        <v>45958</v>
      </c>
      <c r="D309" s="93" t="s">
        <v>226</v>
      </c>
      <c r="E309" s="93">
        <v>37</v>
      </c>
      <c r="F309" s="93" t="s">
        <v>7</v>
      </c>
      <c r="G309" s="95" t="s">
        <v>0</v>
      </c>
      <c r="H309" s="96">
        <v>45964</v>
      </c>
    </row>
    <row r="310" spans="1:8" x14ac:dyDescent="0.25">
      <c r="A310" s="100" t="s">
        <v>234</v>
      </c>
      <c r="B310" s="100" t="s">
        <v>476</v>
      </c>
      <c r="C310" s="101">
        <v>45956</v>
      </c>
      <c r="D310" s="100" t="s">
        <v>226</v>
      </c>
      <c r="E310" s="100">
        <v>54</v>
      </c>
      <c r="F310" s="100" t="s">
        <v>7</v>
      </c>
      <c r="G310" s="102" t="s">
        <v>4</v>
      </c>
      <c r="H310" s="103">
        <v>45964</v>
      </c>
    </row>
    <row r="311" spans="1:8" x14ac:dyDescent="0.25">
      <c r="A311" s="93" t="s">
        <v>227</v>
      </c>
      <c r="B311" s="93" t="s">
        <v>736</v>
      </c>
      <c r="C311" s="94">
        <v>45958</v>
      </c>
      <c r="D311" s="93" t="s">
        <v>226</v>
      </c>
      <c r="E311" s="93" t="s">
        <v>0</v>
      </c>
      <c r="F311" s="93" t="s">
        <v>0</v>
      </c>
      <c r="G311" s="95" t="s">
        <v>0</v>
      </c>
      <c r="H311" s="96">
        <v>45964</v>
      </c>
    </row>
    <row r="312" spans="1:8" x14ac:dyDescent="0.25">
      <c r="A312" s="89" t="s">
        <v>234</v>
      </c>
      <c r="B312" s="89" t="s">
        <v>315</v>
      </c>
      <c r="C312" s="90">
        <v>45954</v>
      </c>
      <c r="D312" s="89" t="s">
        <v>226</v>
      </c>
      <c r="E312" s="89">
        <v>60</v>
      </c>
      <c r="F312" s="89" t="s">
        <v>5</v>
      </c>
      <c r="G312" s="91" t="s">
        <v>22</v>
      </c>
      <c r="H312" s="92">
        <v>45964</v>
      </c>
    </row>
    <row r="313" spans="1:8" x14ac:dyDescent="0.25">
      <c r="A313" s="104" t="s">
        <v>236</v>
      </c>
      <c r="B313" s="104" t="s">
        <v>558</v>
      </c>
      <c r="C313" s="105">
        <v>45962</v>
      </c>
      <c r="D313" s="104" t="s">
        <v>226</v>
      </c>
      <c r="E313" s="104">
        <v>50</v>
      </c>
      <c r="F313" s="104" t="s">
        <v>7</v>
      </c>
      <c r="G313" s="106" t="s">
        <v>4</v>
      </c>
      <c r="H313" s="107">
        <v>45964</v>
      </c>
    </row>
    <row r="314" spans="1:8" x14ac:dyDescent="0.25">
      <c r="A314" s="89" t="s">
        <v>232</v>
      </c>
      <c r="B314" s="89" t="s">
        <v>345</v>
      </c>
      <c r="C314" s="90">
        <v>45947</v>
      </c>
      <c r="D314" s="89" t="s">
        <v>226</v>
      </c>
      <c r="E314" s="89">
        <v>56</v>
      </c>
      <c r="F314" s="89" t="s">
        <v>14</v>
      </c>
      <c r="G314" s="91" t="s">
        <v>4</v>
      </c>
      <c r="H314" s="92">
        <v>45965</v>
      </c>
    </row>
    <row r="315" spans="1:8" x14ac:dyDescent="0.25">
      <c r="A315" s="93" t="s">
        <v>227</v>
      </c>
      <c r="B315" s="93" t="s">
        <v>662</v>
      </c>
      <c r="C315" s="94">
        <v>45961</v>
      </c>
      <c r="D315" s="93" t="s">
        <v>226</v>
      </c>
      <c r="E315" s="93">
        <v>35</v>
      </c>
      <c r="F315" s="93" t="s">
        <v>7</v>
      </c>
      <c r="G315" s="95" t="s">
        <v>2</v>
      </c>
      <c r="H315" s="96">
        <v>45965</v>
      </c>
    </row>
    <row r="316" spans="1:8" x14ac:dyDescent="0.25">
      <c r="A316" s="100" t="s">
        <v>224</v>
      </c>
      <c r="B316" s="100" t="s">
        <v>737</v>
      </c>
      <c r="C316" s="101">
        <v>45962</v>
      </c>
      <c r="D316" s="100" t="s">
        <v>226</v>
      </c>
      <c r="E316" s="100">
        <v>38</v>
      </c>
      <c r="F316" s="100" t="s">
        <v>57</v>
      </c>
      <c r="G316" s="102" t="s">
        <v>13</v>
      </c>
      <c r="H316" s="103">
        <v>45965</v>
      </c>
    </row>
    <row r="317" spans="1:8" x14ac:dyDescent="0.25">
      <c r="A317" s="104" t="s">
        <v>234</v>
      </c>
      <c r="B317" s="104" t="s">
        <v>653</v>
      </c>
      <c r="C317" s="105">
        <v>45955</v>
      </c>
      <c r="D317" s="104" t="s">
        <v>226</v>
      </c>
      <c r="E317" s="104">
        <v>35</v>
      </c>
      <c r="F317" s="104" t="s">
        <v>14</v>
      </c>
      <c r="G317" s="106" t="s">
        <v>2</v>
      </c>
      <c r="H317" s="107">
        <v>45965</v>
      </c>
    </row>
    <row r="318" spans="1:8" x14ac:dyDescent="0.25">
      <c r="A318" s="89" t="s">
        <v>229</v>
      </c>
      <c r="B318" s="89" t="s">
        <v>738</v>
      </c>
      <c r="C318" s="90">
        <v>45955</v>
      </c>
      <c r="D318" s="89" t="s">
        <v>226</v>
      </c>
      <c r="E318" s="89">
        <v>30</v>
      </c>
      <c r="F318" s="89" t="s">
        <v>68</v>
      </c>
      <c r="G318" s="91" t="s">
        <v>69</v>
      </c>
      <c r="H318" s="92">
        <v>45966</v>
      </c>
    </row>
    <row r="319" spans="1:8" x14ac:dyDescent="0.25">
      <c r="A319" s="93" t="s">
        <v>227</v>
      </c>
      <c r="B319" s="93" t="s">
        <v>686</v>
      </c>
      <c r="C319" s="94">
        <v>45963</v>
      </c>
      <c r="D319" s="93" t="s">
        <v>226</v>
      </c>
      <c r="E319" s="93" t="s">
        <v>0</v>
      </c>
      <c r="F319" s="93" t="s">
        <v>7</v>
      </c>
      <c r="G319" s="95" t="s">
        <v>0</v>
      </c>
      <c r="H319" s="96">
        <v>45966</v>
      </c>
    </row>
    <row r="320" spans="1:8" x14ac:dyDescent="0.25">
      <c r="A320" s="89" t="s">
        <v>243</v>
      </c>
      <c r="B320" s="89" t="s">
        <v>739</v>
      </c>
      <c r="C320" s="90">
        <v>45962</v>
      </c>
      <c r="D320" s="89" t="s">
        <v>226</v>
      </c>
      <c r="E320" s="89">
        <v>35</v>
      </c>
      <c r="F320" s="89" t="s">
        <v>7</v>
      </c>
      <c r="G320" s="91" t="s">
        <v>42</v>
      </c>
      <c r="H320" s="92">
        <v>45967</v>
      </c>
    </row>
    <row r="321" spans="1:8" x14ac:dyDescent="0.25">
      <c r="A321" s="93" t="s">
        <v>247</v>
      </c>
      <c r="B321" s="93" t="s">
        <v>740</v>
      </c>
      <c r="C321" s="94">
        <v>45959</v>
      </c>
      <c r="D321" s="93" t="s">
        <v>226</v>
      </c>
      <c r="E321" s="93">
        <v>54</v>
      </c>
      <c r="F321" s="93" t="s">
        <v>14</v>
      </c>
      <c r="G321" s="95" t="s">
        <v>4</v>
      </c>
      <c r="H321" s="96">
        <v>45967</v>
      </c>
    </row>
    <row r="322" spans="1:8" x14ac:dyDescent="0.25">
      <c r="A322" s="89" t="s">
        <v>232</v>
      </c>
      <c r="B322" s="89" t="s">
        <v>256</v>
      </c>
      <c r="C322" s="90">
        <v>45949</v>
      </c>
      <c r="D322" s="89" t="s">
        <v>226</v>
      </c>
      <c r="E322" s="89">
        <v>68</v>
      </c>
      <c r="F322" s="89" t="s">
        <v>7</v>
      </c>
      <c r="G322" s="91" t="s">
        <v>22</v>
      </c>
      <c r="H322" s="92">
        <v>45967</v>
      </c>
    </row>
    <row r="323" spans="1:8" x14ac:dyDescent="0.25">
      <c r="A323" s="104" t="s">
        <v>229</v>
      </c>
      <c r="B323" s="104" t="s">
        <v>391</v>
      </c>
      <c r="C323" s="105">
        <v>45960</v>
      </c>
      <c r="D323" s="104" t="s">
        <v>226</v>
      </c>
      <c r="E323" s="104">
        <v>28</v>
      </c>
      <c r="F323" s="104" t="s">
        <v>58</v>
      </c>
      <c r="G323" s="106" t="s">
        <v>59</v>
      </c>
      <c r="H323" s="107">
        <v>45967</v>
      </c>
    </row>
    <row r="324" spans="1:8" x14ac:dyDescent="0.25">
      <c r="A324" s="89" t="s">
        <v>234</v>
      </c>
      <c r="B324" s="89" t="s">
        <v>381</v>
      </c>
      <c r="C324" s="90">
        <v>45958</v>
      </c>
      <c r="D324" s="89" t="s">
        <v>226</v>
      </c>
      <c r="E324" s="89">
        <v>72</v>
      </c>
      <c r="F324" s="89" t="s">
        <v>5</v>
      </c>
      <c r="G324" s="91" t="s">
        <v>19</v>
      </c>
      <c r="H324" s="92">
        <v>45967</v>
      </c>
    </row>
    <row r="325" spans="1:8" x14ac:dyDescent="0.25">
      <c r="A325" s="93" t="s">
        <v>236</v>
      </c>
      <c r="B325" s="93" t="s">
        <v>741</v>
      </c>
      <c r="C325" s="94">
        <v>45962</v>
      </c>
      <c r="D325" s="93" t="s">
        <v>226</v>
      </c>
      <c r="E325" s="93">
        <v>55</v>
      </c>
      <c r="F325" s="93" t="s">
        <v>5</v>
      </c>
      <c r="G325" s="95" t="s">
        <v>42</v>
      </c>
      <c r="H325" s="96">
        <v>45968</v>
      </c>
    </row>
    <row r="326" spans="1:8" x14ac:dyDescent="0.25">
      <c r="A326" s="89" t="s">
        <v>234</v>
      </c>
      <c r="B326" s="89" t="s">
        <v>742</v>
      </c>
      <c r="C326" s="90">
        <v>45959</v>
      </c>
      <c r="D326" s="89" t="s">
        <v>226</v>
      </c>
      <c r="E326" s="89" t="s">
        <v>0</v>
      </c>
      <c r="F326" s="89" t="s">
        <v>0</v>
      </c>
      <c r="G326" s="91" t="s">
        <v>0</v>
      </c>
      <c r="H326" s="92">
        <v>45968</v>
      </c>
    </row>
    <row r="327" spans="1:8" x14ac:dyDescent="0.25">
      <c r="A327" s="95" t="s">
        <v>227</v>
      </c>
      <c r="B327" s="93" t="s">
        <v>743</v>
      </c>
      <c r="C327" s="94">
        <v>45963</v>
      </c>
      <c r="D327" s="93" t="s">
        <v>226</v>
      </c>
      <c r="E327" s="93">
        <v>59</v>
      </c>
      <c r="F327" s="93" t="s">
        <v>5</v>
      </c>
      <c r="G327" s="93" t="s">
        <v>35</v>
      </c>
      <c r="H327" s="96">
        <v>45968</v>
      </c>
    </row>
    <row r="328" spans="1:8" x14ac:dyDescent="0.25">
      <c r="A328" s="89" t="s">
        <v>234</v>
      </c>
      <c r="B328" s="89" t="s">
        <v>744</v>
      </c>
      <c r="C328" s="90">
        <v>45959</v>
      </c>
      <c r="D328" s="89" t="s">
        <v>226</v>
      </c>
      <c r="E328" s="89" t="s">
        <v>0</v>
      </c>
      <c r="F328" s="89" t="s">
        <v>7</v>
      </c>
      <c r="G328" s="91" t="s">
        <v>0</v>
      </c>
      <c r="H328" s="92">
        <v>45968</v>
      </c>
    </row>
    <row r="329" spans="1:8" x14ac:dyDescent="0.25">
      <c r="A329" s="93" t="s">
        <v>232</v>
      </c>
      <c r="B329" s="93" t="s">
        <v>333</v>
      </c>
      <c r="C329" s="94">
        <v>45951</v>
      </c>
      <c r="D329" s="93" t="s">
        <v>226</v>
      </c>
      <c r="E329" s="93">
        <v>65</v>
      </c>
      <c r="F329" s="93" t="s">
        <v>7</v>
      </c>
      <c r="G329" s="95" t="s">
        <v>0</v>
      </c>
      <c r="H329" s="96">
        <v>45969</v>
      </c>
    </row>
    <row r="330" spans="1:8" x14ac:dyDescent="0.25">
      <c r="A330" s="89" t="s">
        <v>243</v>
      </c>
      <c r="B330" s="89" t="s">
        <v>396</v>
      </c>
      <c r="C330" s="90">
        <v>45962</v>
      </c>
      <c r="D330" s="89" t="s">
        <v>226</v>
      </c>
      <c r="E330" s="89">
        <v>55</v>
      </c>
      <c r="F330" s="89" t="s">
        <v>7</v>
      </c>
      <c r="G330" s="91" t="s">
        <v>4</v>
      </c>
      <c r="H330" s="92">
        <v>45969</v>
      </c>
    </row>
    <row r="331" spans="1:8" x14ac:dyDescent="0.25">
      <c r="A331" s="93" t="s">
        <v>229</v>
      </c>
      <c r="B331" s="93" t="s">
        <v>745</v>
      </c>
      <c r="C331" s="94">
        <v>45966</v>
      </c>
      <c r="D331" s="93" t="s">
        <v>226</v>
      </c>
      <c r="E331" s="93">
        <v>30</v>
      </c>
      <c r="F331" s="93" t="s">
        <v>14</v>
      </c>
      <c r="G331" s="95" t="s">
        <v>29</v>
      </c>
      <c r="H331" s="96">
        <v>45969</v>
      </c>
    </row>
    <row r="332" spans="1:8" x14ac:dyDescent="0.25">
      <c r="A332" s="89" t="s">
        <v>227</v>
      </c>
      <c r="B332" s="89" t="s">
        <v>746</v>
      </c>
      <c r="C332" s="90">
        <v>45951</v>
      </c>
      <c r="D332" s="89" t="s">
        <v>226</v>
      </c>
      <c r="E332" s="89" t="s">
        <v>0</v>
      </c>
      <c r="F332" s="89" t="s">
        <v>0</v>
      </c>
      <c r="G332" s="91" t="s">
        <v>0</v>
      </c>
      <c r="H332" s="92">
        <v>45970</v>
      </c>
    </row>
    <row r="333" spans="1:8" x14ac:dyDescent="0.25">
      <c r="A333" s="93" t="s">
        <v>224</v>
      </c>
      <c r="B333" s="93" t="s">
        <v>747</v>
      </c>
      <c r="C333" s="94">
        <v>45966</v>
      </c>
      <c r="D333" s="93" t="s">
        <v>226</v>
      </c>
      <c r="E333" s="93">
        <v>70</v>
      </c>
      <c r="F333" s="93" t="s">
        <v>5</v>
      </c>
      <c r="G333" s="95" t="s">
        <v>22</v>
      </c>
      <c r="H333" s="96">
        <v>45970</v>
      </c>
    </row>
    <row r="334" spans="1:8" x14ac:dyDescent="0.25">
      <c r="A334" s="89" t="s">
        <v>247</v>
      </c>
      <c r="B334" s="89" t="s">
        <v>748</v>
      </c>
      <c r="C334" s="90">
        <v>45962</v>
      </c>
      <c r="D334" s="89" t="s">
        <v>226</v>
      </c>
      <c r="E334" s="89">
        <v>72</v>
      </c>
      <c r="F334" s="89" t="s">
        <v>5</v>
      </c>
      <c r="G334" s="91" t="s">
        <v>33</v>
      </c>
      <c r="H334" s="92">
        <v>45970</v>
      </c>
    </row>
    <row r="335" spans="1:8" x14ac:dyDescent="0.25">
      <c r="A335" s="93" t="s">
        <v>262</v>
      </c>
      <c r="B335" s="93" t="s">
        <v>749</v>
      </c>
      <c r="C335" s="94">
        <v>45966</v>
      </c>
      <c r="D335" s="93" t="s">
        <v>226</v>
      </c>
      <c r="E335" s="93">
        <v>28</v>
      </c>
      <c r="F335" s="93" t="s">
        <v>72</v>
      </c>
      <c r="G335" s="95" t="s">
        <v>19</v>
      </c>
      <c r="H335" s="96">
        <v>45970</v>
      </c>
    </row>
    <row r="336" spans="1:8" x14ac:dyDescent="0.25">
      <c r="A336" s="89" t="s">
        <v>869</v>
      </c>
      <c r="B336" s="89" t="s">
        <v>750</v>
      </c>
      <c r="C336" s="90">
        <v>45961</v>
      </c>
      <c r="D336" s="89" t="s">
        <v>226</v>
      </c>
      <c r="E336" s="89">
        <v>56</v>
      </c>
      <c r="F336" s="89" t="s">
        <v>5</v>
      </c>
      <c r="G336" s="91" t="s">
        <v>35</v>
      </c>
      <c r="H336" s="92">
        <v>45970</v>
      </c>
    </row>
    <row r="337" spans="1:8" x14ac:dyDescent="0.25">
      <c r="A337" s="93" t="s">
        <v>234</v>
      </c>
      <c r="B337" s="93" t="s">
        <v>751</v>
      </c>
      <c r="C337" s="94">
        <v>45964</v>
      </c>
      <c r="D337" s="93" t="s">
        <v>226</v>
      </c>
      <c r="E337" s="93">
        <v>61</v>
      </c>
      <c r="F337" s="93" t="s">
        <v>5</v>
      </c>
      <c r="G337" s="95" t="s">
        <v>55</v>
      </c>
      <c r="H337" s="96">
        <v>45970</v>
      </c>
    </row>
    <row r="338" spans="1:8" x14ac:dyDescent="0.25">
      <c r="A338" s="100" t="s">
        <v>236</v>
      </c>
      <c r="B338" s="100" t="s">
        <v>443</v>
      </c>
      <c r="C338" s="101">
        <v>45966</v>
      </c>
      <c r="D338" s="100" t="s">
        <v>226</v>
      </c>
      <c r="E338" s="100">
        <v>50</v>
      </c>
      <c r="F338" s="100" t="s">
        <v>14</v>
      </c>
      <c r="G338" s="102" t="s">
        <v>722</v>
      </c>
      <c r="H338" s="103">
        <v>45971</v>
      </c>
    </row>
    <row r="339" spans="1:8" x14ac:dyDescent="0.25">
      <c r="A339" s="93" t="s">
        <v>232</v>
      </c>
      <c r="B339" s="93" t="s">
        <v>752</v>
      </c>
      <c r="C339" s="94">
        <v>45957</v>
      </c>
      <c r="D339" s="93" t="s">
        <v>226</v>
      </c>
      <c r="E339" s="93">
        <v>50</v>
      </c>
      <c r="F339" s="93" t="s">
        <v>3</v>
      </c>
      <c r="G339" s="95" t="s">
        <v>13</v>
      </c>
      <c r="H339" s="96">
        <v>45971</v>
      </c>
    </row>
    <row r="340" spans="1:8" x14ac:dyDescent="0.25">
      <c r="A340" s="89" t="s">
        <v>229</v>
      </c>
      <c r="B340" s="89" t="s">
        <v>347</v>
      </c>
      <c r="C340" s="90">
        <v>45965</v>
      </c>
      <c r="D340" s="89" t="s">
        <v>226</v>
      </c>
      <c r="E340" s="89">
        <v>30</v>
      </c>
      <c r="F340" s="89" t="s">
        <v>3</v>
      </c>
      <c r="G340" s="91" t="s">
        <v>13</v>
      </c>
      <c r="H340" s="92">
        <v>45971</v>
      </c>
    </row>
    <row r="341" spans="1:8" x14ac:dyDescent="0.25">
      <c r="A341" s="104" t="s">
        <v>234</v>
      </c>
      <c r="B341" s="104" t="s">
        <v>753</v>
      </c>
      <c r="C341" s="105">
        <v>45964</v>
      </c>
      <c r="D341" s="104" t="s">
        <v>226</v>
      </c>
      <c r="E341" s="104">
        <v>71</v>
      </c>
      <c r="F341" s="104" t="s">
        <v>5</v>
      </c>
      <c r="G341" s="106" t="s">
        <v>27</v>
      </c>
      <c r="H341" s="107">
        <v>45971</v>
      </c>
    </row>
    <row r="342" spans="1:8" x14ac:dyDescent="0.25">
      <c r="A342" s="89" t="s">
        <v>224</v>
      </c>
      <c r="B342" s="89" t="s">
        <v>754</v>
      </c>
      <c r="C342" s="90">
        <v>45963</v>
      </c>
      <c r="D342" s="89" t="s">
        <v>226</v>
      </c>
      <c r="E342" s="89">
        <v>63</v>
      </c>
      <c r="F342" s="89" t="s">
        <v>5</v>
      </c>
      <c r="G342" s="91" t="s">
        <v>30</v>
      </c>
      <c r="H342" s="92">
        <v>45972</v>
      </c>
    </row>
    <row r="343" spans="1:8" x14ac:dyDescent="0.25">
      <c r="A343" s="93" t="s">
        <v>236</v>
      </c>
      <c r="B343" s="93" t="s">
        <v>755</v>
      </c>
      <c r="C343" s="94">
        <v>45965</v>
      </c>
      <c r="D343" s="93" t="s">
        <v>226</v>
      </c>
      <c r="E343" s="93">
        <v>53</v>
      </c>
      <c r="F343" s="93" t="s">
        <v>5</v>
      </c>
      <c r="G343" s="95" t="s">
        <v>42</v>
      </c>
      <c r="H343" s="96">
        <v>45972</v>
      </c>
    </row>
    <row r="344" spans="1:8" x14ac:dyDescent="0.25">
      <c r="A344" s="100" t="s">
        <v>234</v>
      </c>
      <c r="B344" s="100" t="s">
        <v>378</v>
      </c>
      <c r="C344" s="101">
        <v>45963</v>
      </c>
      <c r="D344" s="100" t="s">
        <v>226</v>
      </c>
      <c r="E344" s="100">
        <v>68</v>
      </c>
      <c r="F344" s="100" t="s">
        <v>7</v>
      </c>
      <c r="G344" s="102" t="s">
        <v>22</v>
      </c>
      <c r="H344" s="103">
        <v>45972</v>
      </c>
    </row>
    <row r="345" spans="1:8" x14ac:dyDescent="0.25">
      <c r="A345" s="93" t="s">
        <v>227</v>
      </c>
      <c r="B345" s="93" t="s">
        <v>756</v>
      </c>
      <c r="C345" s="94">
        <v>45968</v>
      </c>
      <c r="D345" s="93" t="s">
        <v>226</v>
      </c>
      <c r="E345" s="93" t="s">
        <v>0</v>
      </c>
      <c r="F345" s="93" t="s">
        <v>0</v>
      </c>
      <c r="G345" s="95" t="s">
        <v>0</v>
      </c>
      <c r="H345" s="96">
        <v>45972</v>
      </c>
    </row>
    <row r="346" spans="1:8" x14ac:dyDescent="0.25">
      <c r="A346" s="91" t="s">
        <v>229</v>
      </c>
      <c r="B346" s="108" t="s">
        <v>757</v>
      </c>
      <c r="C346" s="101">
        <v>45966</v>
      </c>
      <c r="D346" s="108" t="s">
        <v>226</v>
      </c>
      <c r="E346" s="108">
        <v>33</v>
      </c>
      <c r="F346" s="108" t="s">
        <v>64</v>
      </c>
      <c r="G346" s="108" t="s">
        <v>24</v>
      </c>
      <c r="H346" s="103">
        <v>45972</v>
      </c>
    </row>
    <row r="347" spans="1:8" x14ac:dyDescent="0.25">
      <c r="A347" s="93" t="s">
        <v>232</v>
      </c>
      <c r="B347" s="93" t="s">
        <v>758</v>
      </c>
      <c r="C347" s="94">
        <v>45967</v>
      </c>
      <c r="D347" s="93" t="s">
        <v>226</v>
      </c>
      <c r="E347" s="93">
        <v>50</v>
      </c>
      <c r="F347" s="93" t="s">
        <v>20</v>
      </c>
      <c r="G347" s="95" t="s">
        <v>37</v>
      </c>
      <c r="H347" s="96">
        <v>45973</v>
      </c>
    </row>
    <row r="348" spans="1:8" x14ac:dyDescent="0.25">
      <c r="A348" s="100" t="s">
        <v>234</v>
      </c>
      <c r="B348" s="100" t="s">
        <v>759</v>
      </c>
      <c r="C348" s="101">
        <v>45961</v>
      </c>
      <c r="D348" s="100" t="s">
        <v>226</v>
      </c>
      <c r="E348" s="100" t="s">
        <v>0</v>
      </c>
      <c r="F348" s="100" t="s">
        <v>0</v>
      </c>
      <c r="G348" s="102" t="s">
        <v>0</v>
      </c>
      <c r="H348" s="103">
        <v>45973</v>
      </c>
    </row>
    <row r="349" spans="1:8" x14ac:dyDescent="0.25">
      <c r="A349" s="93" t="s">
        <v>227</v>
      </c>
      <c r="B349" s="93" t="s">
        <v>415</v>
      </c>
      <c r="C349" s="94">
        <v>45971</v>
      </c>
      <c r="D349" s="93" t="s">
        <v>226</v>
      </c>
      <c r="E349" s="93" t="s">
        <v>0</v>
      </c>
      <c r="F349" s="93" t="s">
        <v>0</v>
      </c>
      <c r="G349" s="95" t="s">
        <v>0</v>
      </c>
      <c r="H349" s="96">
        <v>45973</v>
      </c>
    </row>
    <row r="350" spans="1:8" x14ac:dyDescent="0.25">
      <c r="A350" s="89" t="s">
        <v>229</v>
      </c>
      <c r="B350" s="89" t="s">
        <v>760</v>
      </c>
      <c r="C350" s="90">
        <v>45966</v>
      </c>
      <c r="D350" s="89" t="s">
        <v>226</v>
      </c>
      <c r="E350" s="89">
        <v>55</v>
      </c>
      <c r="F350" s="89" t="s">
        <v>5</v>
      </c>
      <c r="G350" s="91" t="s">
        <v>62</v>
      </c>
      <c r="H350" s="92">
        <v>45973</v>
      </c>
    </row>
    <row r="351" spans="1:8" x14ac:dyDescent="0.25">
      <c r="A351" s="93" t="s">
        <v>236</v>
      </c>
      <c r="B351" s="93" t="s">
        <v>683</v>
      </c>
      <c r="C351" s="94">
        <v>45970</v>
      </c>
      <c r="D351" s="93" t="s">
        <v>226</v>
      </c>
      <c r="E351" s="93">
        <v>33</v>
      </c>
      <c r="F351" s="93" t="s">
        <v>57</v>
      </c>
      <c r="G351" s="95" t="s">
        <v>4</v>
      </c>
      <c r="H351" s="96">
        <v>45973</v>
      </c>
    </row>
    <row r="352" spans="1:8" x14ac:dyDescent="0.25">
      <c r="A352" s="89" t="s">
        <v>234</v>
      </c>
      <c r="B352" s="89" t="s">
        <v>761</v>
      </c>
      <c r="C352" s="90">
        <v>45968</v>
      </c>
      <c r="D352" s="89" t="s">
        <v>226</v>
      </c>
      <c r="E352" s="89" t="s">
        <v>0</v>
      </c>
      <c r="F352" s="89" t="s">
        <v>0</v>
      </c>
      <c r="G352" s="91" t="s">
        <v>0</v>
      </c>
      <c r="H352" s="92">
        <v>45973</v>
      </c>
    </row>
    <row r="353" spans="1:8" x14ac:dyDescent="0.25">
      <c r="A353" s="93" t="s">
        <v>869</v>
      </c>
      <c r="B353" s="93" t="s">
        <v>762</v>
      </c>
      <c r="C353" s="94">
        <v>45968</v>
      </c>
      <c r="D353" s="93" t="s">
        <v>226</v>
      </c>
      <c r="E353" s="93">
        <v>48</v>
      </c>
      <c r="F353" s="93" t="s">
        <v>5</v>
      </c>
      <c r="G353" s="95" t="s">
        <v>13</v>
      </c>
      <c r="H353" s="96">
        <v>45973</v>
      </c>
    </row>
    <row r="354" spans="1:8" x14ac:dyDescent="0.25">
      <c r="A354" s="89" t="s">
        <v>247</v>
      </c>
      <c r="B354" s="89" t="s">
        <v>316</v>
      </c>
      <c r="C354" s="90">
        <v>45970</v>
      </c>
      <c r="D354" s="89" t="s">
        <v>226</v>
      </c>
      <c r="E354" s="89">
        <v>72</v>
      </c>
      <c r="F354" s="89" t="s">
        <v>5</v>
      </c>
      <c r="G354" s="91" t="s">
        <v>33</v>
      </c>
      <c r="H354" s="92">
        <v>45974</v>
      </c>
    </row>
    <row r="355" spans="1:8" x14ac:dyDescent="0.25">
      <c r="A355" s="104" t="s">
        <v>262</v>
      </c>
      <c r="B355" s="104" t="s">
        <v>763</v>
      </c>
      <c r="C355" s="105">
        <v>45966</v>
      </c>
      <c r="D355" s="104" t="s">
        <v>226</v>
      </c>
      <c r="E355" s="104">
        <v>33</v>
      </c>
      <c r="F355" s="104" t="s">
        <v>764</v>
      </c>
      <c r="G355" s="106" t="s">
        <v>2</v>
      </c>
      <c r="H355" s="107">
        <v>45974</v>
      </c>
    </row>
    <row r="356" spans="1:8" x14ac:dyDescent="0.25">
      <c r="A356" s="89" t="s">
        <v>236</v>
      </c>
      <c r="B356" s="89" t="s">
        <v>304</v>
      </c>
      <c r="C356" s="90">
        <v>45971</v>
      </c>
      <c r="D356" s="89" t="s">
        <v>226</v>
      </c>
      <c r="E356" s="89">
        <v>45</v>
      </c>
      <c r="F356" s="89" t="s">
        <v>57</v>
      </c>
      <c r="G356" s="91" t="s">
        <v>13</v>
      </c>
      <c r="H356" s="92">
        <v>45974</v>
      </c>
    </row>
    <row r="357" spans="1:8" x14ac:dyDescent="0.25">
      <c r="A357" s="93" t="s">
        <v>232</v>
      </c>
      <c r="B357" s="93" t="s">
        <v>765</v>
      </c>
      <c r="C357" s="94">
        <v>45970</v>
      </c>
      <c r="D357" s="93" t="s">
        <v>226</v>
      </c>
      <c r="E357" s="93">
        <v>45</v>
      </c>
      <c r="F357" s="93" t="s">
        <v>7</v>
      </c>
      <c r="G357" s="95" t="s">
        <v>13</v>
      </c>
      <c r="H357" s="96">
        <v>45975</v>
      </c>
    </row>
    <row r="358" spans="1:8" x14ac:dyDescent="0.25">
      <c r="A358" s="100" t="s">
        <v>234</v>
      </c>
      <c r="B358" s="100" t="s">
        <v>766</v>
      </c>
      <c r="C358" s="101">
        <v>45973</v>
      </c>
      <c r="D358" s="100" t="s">
        <v>226</v>
      </c>
      <c r="E358" s="100" t="s">
        <v>0</v>
      </c>
      <c r="F358" s="100" t="s">
        <v>0</v>
      </c>
      <c r="G358" s="102" t="s">
        <v>0</v>
      </c>
      <c r="H358" s="103">
        <v>45975</v>
      </c>
    </row>
    <row r="359" spans="1:8" x14ac:dyDescent="0.25">
      <c r="A359" s="104" t="s">
        <v>262</v>
      </c>
      <c r="B359" s="104" t="s">
        <v>767</v>
      </c>
      <c r="C359" s="105">
        <v>45970</v>
      </c>
      <c r="D359" s="104" t="s">
        <v>226</v>
      </c>
      <c r="E359" s="104">
        <v>30</v>
      </c>
      <c r="F359" s="104" t="s">
        <v>66</v>
      </c>
      <c r="G359" s="106" t="s">
        <v>4</v>
      </c>
      <c r="H359" s="107">
        <v>45975</v>
      </c>
    </row>
    <row r="360" spans="1:8" x14ac:dyDescent="0.25">
      <c r="A360" s="89" t="s">
        <v>239</v>
      </c>
      <c r="B360" s="89" t="s">
        <v>768</v>
      </c>
      <c r="C360" s="90">
        <v>45970</v>
      </c>
      <c r="D360" s="89" t="s">
        <v>226</v>
      </c>
      <c r="E360" s="89">
        <v>16</v>
      </c>
      <c r="F360" s="89" t="s">
        <v>127</v>
      </c>
      <c r="G360" s="91" t="s">
        <v>59</v>
      </c>
      <c r="H360" s="92">
        <v>45975</v>
      </c>
    </row>
    <row r="361" spans="1:8" x14ac:dyDescent="0.25">
      <c r="A361" s="93" t="s">
        <v>224</v>
      </c>
      <c r="B361" s="93" t="s">
        <v>507</v>
      </c>
      <c r="C361" s="94">
        <v>45960</v>
      </c>
      <c r="D361" s="93" t="s">
        <v>226</v>
      </c>
      <c r="E361" s="93">
        <v>65</v>
      </c>
      <c r="F361" s="93" t="s">
        <v>7</v>
      </c>
      <c r="G361" s="95" t="s">
        <v>61</v>
      </c>
      <c r="H361" s="96">
        <v>45975</v>
      </c>
    </row>
    <row r="362" spans="1:8" x14ac:dyDescent="0.25">
      <c r="A362" s="89" t="s">
        <v>232</v>
      </c>
      <c r="B362" s="89" t="s">
        <v>769</v>
      </c>
      <c r="C362" s="90">
        <v>45971</v>
      </c>
      <c r="D362" s="89" t="s">
        <v>226</v>
      </c>
      <c r="E362" s="89">
        <v>50</v>
      </c>
      <c r="F362" s="89" t="s">
        <v>65</v>
      </c>
      <c r="G362" s="91" t="s">
        <v>4</v>
      </c>
      <c r="H362" s="92">
        <v>45976</v>
      </c>
    </row>
    <row r="363" spans="1:8" x14ac:dyDescent="0.25">
      <c r="A363" s="93" t="s">
        <v>236</v>
      </c>
      <c r="B363" s="93" t="s">
        <v>301</v>
      </c>
      <c r="C363" s="94">
        <v>45971</v>
      </c>
      <c r="D363" s="93" t="s">
        <v>226</v>
      </c>
      <c r="E363" s="93">
        <v>34</v>
      </c>
      <c r="F363" s="93" t="s">
        <v>14</v>
      </c>
      <c r="G363" s="95" t="s">
        <v>31</v>
      </c>
      <c r="H363" s="96">
        <v>45976</v>
      </c>
    </row>
    <row r="364" spans="1:8" x14ac:dyDescent="0.25">
      <c r="A364" s="89" t="s">
        <v>247</v>
      </c>
      <c r="B364" s="89" t="s">
        <v>440</v>
      </c>
      <c r="C364" s="90">
        <v>45969</v>
      </c>
      <c r="D364" s="89" t="s">
        <v>226</v>
      </c>
      <c r="E364" s="89">
        <v>30</v>
      </c>
      <c r="F364" s="89" t="s">
        <v>36</v>
      </c>
      <c r="G364" s="91" t="s">
        <v>93</v>
      </c>
      <c r="H364" s="92">
        <v>45976</v>
      </c>
    </row>
    <row r="365" spans="1:8" x14ac:dyDescent="0.25">
      <c r="A365" s="93" t="s">
        <v>227</v>
      </c>
      <c r="B365" s="93" t="s">
        <v>770</v>
      </c>
      <c r="C365" s="94">
        <v>45972</v>
      </c>
      <c r="D365" s="93" t="s">
        <v>226</v>
      </c>
      <c r="E365" s="93" t="s">
        <v>0</v>
      </c>
      <c r="F365" s="93" t="s">
        <v>0</v>
      </c>
      <c r="G365" s="95" t="s">
        <v>0</v>
      </c>
      <c r="H365" s="96">
        <v>45976</v>
      </c>
    </row>
    <row r="366" spans="1:8" x14ac:dyDescent="0.25">
      <c r="A366" s="89" t="s">
        <v>869</v>
      </c>
      <c r="B366" s="89" t="s">
        <v>714</v>
      </c>
      <c r="C366" s="90">
        <v>45972</v>
      </c>
      <c r="D366" s="89" t="s">
        <v>226</v>
      </c>
      <c r="E366" s="89" t="s">
        <v>0</v>
      </c>
      <c r="F366" s="89" t="s">
        <v>0</v>
      </c>
      <c r="G366" s="91" t="s">
        <v>0</v>
      </c>
      <c r="H366" s="92">
        <v>45976</v>
      </c>
    </row>
    <row r="367" spans="1:8" x14ac:dyDescent="0.25">
      <c r="A367" s="93" t="s">
        <v>243</v>
      </c>
      <c r="B367" s="93" t="s">
        <v>771</v>
      </c>
      <c r="C367" s="94">
        <v>45972</v>
      </c>
      <c r="D367" s="93" t="s">
        <v>226</v>
      </c>
      <c r="E367" s="93">
        <v>74</v>
      </c>
      <c r="F367" s="93" t="s">
        <v>5</v>
      </c>
      <c r="G367" s="95" t="s">
        <v>33</v>
      </c>
      <c r="H367" s="96">
        <v>45977</v>
      </c>
    </row>
    <row r="368" spans="1:8" x14ac:dyDescent="0.25">
      <c r="A368" s="91" t="s">
        <v>232</v>
      </c>
      <c r="B368" s="110" t="s">
        <v>340</v>
      </c>
      <c r="C368" s="90">
        <v>45974</v>
      </c>
      <c r="D368" s="110" t="s">
        <v>226</v>
      </c>
      <c r="E368" s="110">
        <v>31</v>
      </c>
      <c r="F368" s="110" t="s">
        <v>7</v>
      </c>
      <c r="G368" s="110" t="s">
        <v>13</v>
      </c>
      <c r="H368" s="103">
        <v>45977</v>
      </c>
    </row>
    <row r="369" spans="1:8" x14ac:dyDescent="0.25">
      <c r="A369" s="93" t="s">
        <v>229</v>
      </c>
      <c r="B369" s="93" t="s">
        <v>772</v>
      </c>
      <c r="C369" s="94">
        <v>45967</v>
      </c>
      <c r="D369" s="93" t="s">
        <v>226</v>
      </c>
      <c r="E369" s="93">
        <v>67</v>
      </c>
      <c r="F369" s="93" t="s">
        <v>63</v>
      </c>
      <c r="G369" s="95" t="s">
        <v>29</v>
      </c>
      <c r="H369" s="96">
        <v>45977</v>
      </c>
    </row>
    <row r="370" spans="1:8" x14ac:dyDescent="0.25">
      <c r="A370" s="100" t="s">
        <v>234</v>
      </c>
      <c r="B370" s="100" t="s">
        <v>633</v>
      </c>
      <c r="C370" s="101">
        <v>45974</v>
      </c>
      <c r="D370" s="100" t="s">
        <v>226</v>
      </c>
      <c r="E370" s="100" t="s">
        <v>0</v>
      </c>
      <c r="F370" s="100" t="s">
        <v>0</v>
      </c>
      <c r="G370" s="102" t="s">
        <v>0</v>
      </c>
      <c r="H370" s="103">
        <v>45977</v>
      </c>
    </row>
    <row r="371" spans="1:8" x14ac:dyDescent="0.25">
      <c r="A371" s="93" t="s">
        <v>247</v>
      </c>
      <c r="B371" s="93" t="s">
        <v>773</v>
      </c>
      <c r="C371" s="94">
        <v>45973</v>
      </c>
      <c r="D371" s="93" t="s">
        <v>226</v>
      </c>
      <c r="E371" s="93">
        <v>35</v>
      </c>
      <c r="F371" s="93" t="s">
        <v>25</v>
      </c>
      <c r="G371" s="95" t="s">
        <v>67</v>
      </c>
      <c r="H371" s="96">
        <v>45978</v>
      </c>
    </row>
    <row r="372" spans="1:8" x14ac:dyDescent="0.25">
      <c r="A372" s="89" t="s">
        <v>227</v>
      </c>
      <c r="B372" s="89" t="s">
        <v>774</v>
      </c>
      <c r="C372" s="90">
        <v>45975</v>
      </c>
      <c r="D372" s="89" t="s">
        <v>226</v>
      </c>
      <c r="E372" s="89">
        <v>71</v>
      </c>
      <c r="F372" s="89" t="s">
        <v>5</v>
      </c>
      <c r="G372" s="91" t="s">
        <v>27</v>
      </c>
      <c r="H372" s="92">
        <v>45978</v>
      </c>
    </row>
    <row r="373" spans="1:8" x14ac:dyDescent="0.25">
      <c r="A373" s="93" t="s">
        <v>869</v>
      </c>
      <c r="B373" s="93" t="s">
        <v>521</v>
      </c>
      <c r="C373" s="94">
        <v>45973</v>
      </c>
      <c r="D373" s="93" t="s">
        <v>226</v>
      </c>
      <c r="E373" s="93" t="s">
        <v>0</v>
      </c>
      <c r="F373" s="93" t="s">
        <v>0</v>
      </c>
      <c r="G373" s="95" t="s">
        <v>0</v>
      </c>
      <c r="H373" s="96">
        <v>45978</v>
      </c>
    </row>
    <row r="374" spans="1:8" x14ac:dyDescent="0.25">
      <c r="A374" s="89" t="s">
        <v>243</v>
      </c>
      <c r="B374" s="89" t="s">
        <v>658</v>
      </c>
      <c r="C374" s="90">
        <v>45971</v>
      </c>
      <c r="D374" s="89" t="s">
        <v>226</v>
      </c>
      <c r="E374" s="89">
        <v>50</v>
      </c>
      <c r="F374" s="89" t="s">
        <v>3</v>
      </c>
      <c r="G374" s="91" t="s">
        <v>13</v>
      </c>
      <c r="H374" s="92">
        <v>45978</v>
      </c>
    </row>
    <row r="375" spans="1:8" x14ac:dyDescent="0.25">
      <c r="A375" s="93" t="s">
        <v>224</v>
      </c>
      <c r="B375" s="93" t="s">
        <v>775</v>
      </c>
      <c r="C375" s="94">
        <v>45968</v>
      </c>
      <c r="D375" s="93" t="s">
        <v>226</v>
      </c>
      <c r="E375" s="93">
        <v>55</v>
      </c>
      <c r="F375" s="93" t="s">
        <v>5</v>
      </c>
      <c r="G375" s="95" t="s">
        <v>35</v>
      </c>
      <c r="H375" s="96">
        <v>45978</v>
      </c>
    </row>
    <row r="376" spans="1:8" x14ac:dyDescent="0.25">
      <c r="A376" s="100" t="s">
        <v>236</v>
      </c>
      <c r="B376" s="100" t="s">
        <v>776</v>
      </c>
      <c r="C376" s="101">
        <v>45975</v>
      </c>
      <c r="D376" s="100" t="s">
        <v>226</v>
      </c>
      <c r="E376" s="100" t="s">
        <v>0</v>
      </c>
      <c r="F376" s="100" t="s">
        <v>0</v>
      </c>
      <c r="G376" s="102" t="s">
        <v>0</v>
      </c>
      <c r="H376" s="103">
        <v>45978</v>
      </c>
    </row>
    <row r="377" spans="1:8" x14ac:dyDescent="0.25">
      <c r="A377" s="93" t="s">
        <v>234</v>
      </c>
      <c r="B377" s="93" t="s">
        <v>777</v>
      </c>
      <c r="C377" s="94">
        <v>45975</v>
      </c>
      <c r="D377" s="93" t="s">
        <v>226</v>
      </c>
      <c r="E377" s="93" t="s">
        <v>0</v>
      </c>
      <c r="F377" s="93" t="s">
        <v>0</v>
      </c>
      <c r="G377" s="95" t="s">
        <v>0</v>
      </c>
      <c r="H377" s="96">
        <v>45979</v>
      </c>
    </row>
    <row r="378" spans="1:8" x14ac:dyDescent="0.25">
      <c r="A378" s="89" t="s">
        <v>227</v>
      </c>
      <c r="B378" s="89" t="s">
        <v>638</v>
      </c>
      <c r="C378" s="90">
        <v>45969</v>
      </c>
      <c r="D378" s="89" t="s">
        <v>226</v>
      </c>
      <c r="E378" s="89" t="s">
        <v>0</v>
      </c>
      <c r="F378" s="89" t="s">
        <v>0</v>
      </c>
      <c r="G378" s="91" t="s">
        <v>0</v>
      </c>
      <c r="H378" s="92">
        <v>45980</v>
      </c>
    </row>
    <row r="379" spans="1:8" x14ac:dyDescent="0.25">
      <c r="A379" s="104" t="s">
        <v>232</v>
      </c>
      <c r="B379" s="104" t="s">
        <v>673</v>
      </c>
      <c r="C379" s="105">
        <v>45976</v>
      </c>
      <c r="D379" s="104" t="s">
        <v>226</v>
      </c>
      <c r="E379" s="104">
        <v>50</v>
      </c>
      <c r="F379" s="104" t="s">
        <v>94</v>
      </c>
      <c r="G379" s="106" t="s">
        <v>4</v>
      </c>
      <c r="H379" s="107">
        <v>45980</v>
      </c>
    </row>
    <row r="380" spans="1:8" x14ac:dyDescent="0.25">
      <c r="A380" s="89" t="s">
        <v>229</v>
      </c>
      <c r="B380" s="89" t="s">
        <v>778</v>
      </c>
      <c r="C380" s="90">
        <v>45969</v>
      </c>
      <c r="D380" s="89" t="s">
        <v>226</v>
      </c>
      <c r="E380" s="89">
        <v>34</v>
      </c>
      <c r="F380" s="89" t="s">
        <v>107</v>
      </c>
      <c r="G380" s="91" t="s">
        <v>617</v>
      </c>
      <c r="H380" s="92">
        <v>45980</v>
      </c>
    </row>
    <row r="381" spans="1:8" x14ac:dyDescent="0.25">
      <c r="A381" s="104" t="s">
        <v>234</v>
      </c>
      <c r="B381" s="104" t="s">
        <v>779</v>
      </c>
      <c r="C381" s="105">
        <v>45977</v>
      </c>
      <c r="D381" s="104" t="s">
        <v>226</v>
      </c>
      <c r="E381" s="104" t="s">
        <v>0</v>
      </c>
      <c r="F381" s="104" t="s">
        <v>0</v>
      </c>
      <c r="G381" s="106" t="s">
        <v>0</v>
      </c>
      <c r="H381" s="107">
        <v>45980</v>
      </c>
    </row>
    <row r="382" spans="1:8" x14ac:dyDescent="0.25">
      <c r="A382" s="89" t="s">
        <v>227</v>
      </c>
      <c r="B382" s="89" t="s">
        <v>780</v>
      </c>
      <c r="C382" s="90">
        <v>45978</v>
      </c>
      <c r="D382" s="89" t="s">
        <v>226</v>
      </c>
      <c r="E382" s="89" t="s">
        <v>0</v>
      </c>
      <c r="F382" s="89" t="s">
        <v>0</v>
      </c>
      <c r="G382" s="91" t="s">
        <v>0</v>
      </c>
      <c r="H382" s="92">
        <v>45981</v>
      </c>
    </row>
    <row r="383" spans="1:8" x14ac:dyDescent="0.25">
      <c r="A383" s="93" t="s">
        <v>243</v>
      </c>
      <c r="B383" s="93" t="s">
        <v>781</v>
      </c>
      <c r="C383" s="94">
        <v>45976</v>
      </c>
      <c r="D383" s="93" t="s">
        <v>226</v>
      </c>
      <c r="E383" s="93">
        <v>56</v>
      </c>
      <c r="F383" s="93" t="s">
        <v>5</v>
      </c>
      <c r="G383" s="95" t="s">
        <v>0</v>
      </c>
      <c r="H383" s="96">
        <v>45981</v>
      </c>
    </row>
    <row r="384" spans="1:8" x14ac:dyDescent="0.25">
      <c r="A384" s="89" t="s">
        <v>229</v>
      </c>
      <c r="B384" s="89" t="s">
        <v>249</v>
      </c>
      <c r="C384" s="90">
        <v>45978</v>
      </c>
      <c r="D384" s="89" t="s">
        <v>226</v>
      </c>
      <c r="E384" s="89">
        <v>11</v>
      </c>
      <c r="F384" s="89" t="s">
        <v>782</v>
      </c>
      <c r="G384" s="91" t="s">
        <v>110</v>
      </c>
      <c r="H384" s="92">
        <v>45981</v>
      </c>
    </row>
    <row r="385" spans="1:8" x14ac:dyDescent="0.25">
      <c r="A385" s="104" t="s">
        <v>232</v>
      </c>
      <c r="B385" s="104" t="s">
        <v>783</v>
      </c>
      <c r="C385" s="105">
        <v>45979</v>
      </c>
      <c r="D385" s="104" t="s">
        <v>226</v>
      </c>
      <c r="E385" s="104">
        <v>54</v>
      </c>
      <c r="F385" s="104" t="s">
        <v>7</v>
      </c>
      <c r="G385" s="106" t="s">
        <v>22</v>
      </c>
      <c r="H385" s="107">
        <v>45981</v>
      </c>
    </row>
    <row r="386" spans="1:8" x14ac:dyDescent="0.25">
      <c r="A386" s="89" t="s">
        <v>236</v>
      </c>
      <c r="B386" s="89" t="s">
        <v>686</v>
      </c>
      <c r="C386" s="90">
        <v>45978</v>
      </c>
      <c r="D386" s="89" t="s">
        <v>226</v>
      </c>
      <c r="E386" s="89">
        <v>39</v>
      </c>
      <c r="F386" s="89" t="s">
        <v>7</v>
      </c>
      <c r="G386" s="91" t="s">
        <v>4</v>
      </c>
      <c r="H386" s="92">
        <v>45982</v>
      </c>
    </row>
    <row r="387" spans="1:8" x14ac:dyDescent="0.25">
      <c r="A387" s="93" t="s">
        <v>234</v>
      </c>
      <c r="B387" s="93" t="s">
        <v>671</v>
      </c>
      <c r="C387" s="94">
        <v>45975</v>
      </c>
      <c r="D387" s="93" t="s">
        <v>226</v>
      </c>
      <c r="E387" s="93" t="s">
        <v>0</v>
      </c>
      <c r="F387" s="93" t="s">
        <v>0</v>
      </c>
      <c r="G387" s="95" t="s">
        <v>0</v>
      </c>
      <c r="H387" s="96">
        <v>45982</v>
      </c>
    </row>
    <row r="388" spans="1:8" x14ac:dyDescent="0.25">
      <c r="A388" s="89" t="s">
        <v>236</v>
      </c>
      <c r="B388" s="89" t="s">
        <v>784</v>
      </c>
      <c r="C388" s="90">
        <v>45974</v>
      </c>
      <c r="D388" s="89" t="s">
        <v>226</v>
      </c>
      <c r="E388" s="89">
        <v>47</v>
      </c>
      <c r="F388" s="89" t="s">
        <v>5</v>
      </c>
      <c r="G388" s="91" t="s">
        <v>9</v>
      </c>
      <c r="H388" s="92">
        <v>45982</v>
      </c>
    </row>
    <row r="389" spans="1:8" x14ac:dyDescent="0.25">
      <c r="A389" s="93" t="s">
        <v>262</v>
      </c>
      <c r="B389" s="93" t="s">
        <v>785</v>
      </c>
      <c r="C389" s="94">
        <v>45976</v>
      </c>
      <c r="D389" s="93" t="s">
        <v>226</v>
      </c>
      <c r="E389" s="93">
        <v>30</v>
      </c>
      <c r="F389" s="93" t="s">
        <v>36</v>
      </c>
      <c r="G389" s="95" t="s">
        <v>116</v>
      </c>
      <c r="H389" s="96">
        <v>45982</v>
      </c>
    </row>
    <row r="390" spans="1:8" x14ac:dyDescent="0.25">
      <c r="A390" s="91" t="s">
        <v>243</v>
      </c>
      <c r="B390" s="89" t="s">
        <v>786</v>
      </c>
      <c r="C390" s="90">
        <v>45977</v>
      </c>
      <c r="D390" s="110" t="s">
        <v>226</v>
      </c>
      <c r="E390" s="110">
        <v>27</v>
      </c>
      <c r="F390" s="110" t="s">
        <v>7</v>
      </c>
      <c r="G390" s="110" t="s">
        <v>13</v>
      </c>
      <c r="H390" s="92">
        <v>45982</v>
      </c>
    </row>
    <row r="391" spans="1:8" x14ac:dyDescent="0.25">
      <c r="A391" s="93" t="s">
        <v>306</v>
      </c>
      <c r="B391" s="93" t="s">
        <v>787</v>
      </c>
      <c r="C391" s="94">
        <v>45970</v>
      </c>
      <c r="D391" s="93" t="s">
        <v>226</v>
      </c>
      <c r="E391" s="93">
        <v>32</v>
      </c>
      <c r="F391" s="93" t="s">
        <v>97</v>
      </c>
      <c r="G391" s="95" t="s">
        <v>59</v>
      </c>
      <c r="H391" s="96">
        <v>45982</v>
      </c>
    </row>
    <row r="392" spans="1:8" x14ac:dyDescent="0.25">
      <c r="A392" s="89" t="s">
        <v>232</v>
      </c>
      <c r="B392" s="89" t="s">
        <v>788</v>
      </c>
      <c r="C392" s="90">
        <v>45979</v>
      </c>
      <c r="D392" s="89" t="s">
        <v>226</v>
      </c>
      <c r="E392" s="89">
        <v>50</v>
      </c>
      <c r="F392" s="89" t="s">
        <v>7</v>
      </c>
      <c r="G392" s="91" t="s">
        <v>42</v>
      </c>
      <c r="H392" s="92">
        <v>45983</v>
      </c>
    </row>
    <row r="393" spans="1:8" x14ac:dyDescent="0.25">
      <c r="A393" s="93" t="s">
        <v>247</v>
      </c>
      <c r="B393" s="93" t="s">
        <v>789</v>
      </c>
      <c r="C393" s="94">
        <v>45974</v>
      </c>
      <c r="D393" s="93" t="s">
        <v>226</v>
      </c>
      <c r="E393" s="93">
        <v>50</v>
      </c>
      <c r="F393" s="93" t="s">
        <v>14</v>
      </c>
      <c r="G393" s="95" t="s">
        <v>4</v>
      </c>
      <c r="H393" s="96">
        <v>45983</v>
      </c>
    </row>
    <row r="394" spans="1:8" x14ac:dyDescent="0.25">
      <c r="A394" s="89" t="s">
        <v>229</v>
      </c>
      <c r="B394" s="89" t="s">
        <v>572</v>
      </c>
      <c r="C394" s="90">
        <v>45980</v>
      </c>
      <c r="D394" s="89" t="s">
        <v>226</v>
      </c>
      <c r="E394" s="89">
        <v>31</v>
      </c>
      <c r="F394" s="89" t="s">
        <v>364</v>
      </c>
      <c r="G394" s="91" t="s">
        <v>790</v>
      </c>
      <c r="H394" s="92">
        <v>45983</v>
      </c>
    </row>
    <row r="395" spans="1:8" x14ac:dyDescent="0.25">
      <c r="A395" s="104" t="s">
        <v>224</v>
      </c>
      <c r="B395" s="104" t="s">
        <v>791</v>
      </c>
      <c r="C395" s="105">
        <v>45979</v>
      </c>
      <c r="D395" s="104" t="s">
        <v>226</v>
      </c>
      <c r="E395" s="104">
        <v>55</v>
      </c>
      <c r="F395" s="104" t="s">
        <v>5</v>
      </c>
      <c r="G395" s="106" t="s">
        <v>15</v>
      </c>
      <c r="H395" s="107">
        <v>45983</v>
      </c>
    </row>
    <row r="396" spans="1:8" x14ac:dyDescent="0.25">
      <c r="A396" s="89" t="s">
        <v>234</v>
      </c>
      <c r="B396" s="89" t="s">
        <v>792</v>
      </c>
      <c r="C396" s="90">
        <v>45979</v>
      </c>
      <c r="D396" s="89" t="s">
        <v>226</v>
      </c>
      <c r="E396" s="89">
        <v>60</v>
      </c>
      <c r="F396" s="89" t="s">
        <v>5</v>
      </c>
      <c r="G396" s="91" t="s">
        <v>0</v>
      </c>
      <c r="H396" s="92">
        <v>45983</v>
      </c>
    </row>
    <row r="397" spans="1:8" x14ac:dyDescent="0.25">
      <c r="A397" s="93" t="s">
        <v>869</v>
      </c>
      <c r="B397" s="93" t="s">
        <v>793</v>
      </c>
      <c r="C397" s="94">
        <v>45978</v>
      </c>
      <c r="D397" s="93" t="s">
        <v>226</v>
      </c>
      <c r="E397" s="93">
        <v>31</v>
      </c>
      <c r="F397" s="93" t="s">
        <v>52</v>
      </c>
      <c r="G397" s="95" t="s">
        <v>21</v>
      </c>
      <c r="H397" s="96">
        <v>45984</v>
      </c>
    </row>
    <row r="398" spans="1:8" x14ac:dyDescent="0.25">
      <c r="A398" s="100" t="s">
        <v>234</v>
      </c>
      <c r="B398" s="100" t="s">
        <v>794</v>
      </c>
      <c r="C398" s="101">
        <v>45981</v>
      </c>
      <c r="D398" s="100" t="s">
        <v>226</v>
      </c>
      <c r="E398" s="100">
        <v>24</v>
      </c>
      <c r="F398" s="100" t="s">
        <v>5</v>
      </c>
      <c r="G398" s="102" t="s">
        <v>71</v>
      </c>
      <c r="H398" s="103">
        <v>45984</v>
      </c>
    </row>
    <row r="399" spans="1:8" x14ac:dyDescent="0.25">
      <c r="A399" s="104" t="s">
        <v>236</v>
      </c>
      <c r="B399" s="104" t="s">
        <v>795</v>
      </c>
      <c r="C399" s="105">
        <v>45980</v>
      </c>
      <c r="D399" s="104" t="s">
        <v>226</v>
      </c>
      <c r="E399" s="104">
        <v>30</v>
      </c>
      <c r="F399" s="104" t="s">
        <v>7</v>
      </c>
      <c r="G399" s="106" t="s">
        <v>61</v>
      </c>
      <c r="H399" s="107">
        <v>45984</v>
      </c>
    </row>
    <row r="400" spans="1:8" x14ac:dyDescent="0.25">
      <c r="A400" s="89" t="s">
        <v>227</v>
      </c>
      <c r="B400" s="89" t="s">
        <v>542</v>
      </c>
      <c r="C400" s="90">
        <v>45978</v>
      </c>
      <c r="D400" s="89" t="s">
        <v>226</v>
      </c>
      <c r="E400" s="89" t="s">
        <v>0</v>
      </c>
      <c r="F400" s="89" t="s">
        <v>0</v>
      </c>
      <c r="G400" s="91" t="s">
        <v>0</v>
      </c>
      <c r="H400" s="92">
        <v>45984</v>
      </c>
    </row>
    <row r="401" spans="1:8" x14ac:dyDescent="0.25">
      <c r="A401" s="93" t="s">
        <v>234</v>
      </c>
      <c r="B401" s="93" t="s">
        <v>796</v>
      </c>
      <c r="C401" s="94">
        <v>45981</v>
      </c>
      <c r="D401" s="93" t="s">
        <v>226</v>
      </c>
      <c r="E401" s="93" t="s">
        <v>0</v>
      </c>
      <c r="F401" s="93" t="s">
        <v>0</v>
      </c>
      <c r="G401" s="95" t="s">
        <v>0</v>
      </c>
      <c r="H401" s="96">
        <v>45985</v>
      </c>
    </row>
    <row r="402" spans="1:8" x14ac:dyDescent="0.25">
      <c r="A402" s="89" t="s">
        <v>232</v>
      </c>
      <c r="B402" s="89" t="s">
        <v>797</v>
      </c>
      <c r="C402" s="90">
        <v>45981</v>
      </c>
      <c r="D402" s="89" t="s">
        <v>226</v>
      </c>
      <c r="E402" s="89">
        <v>38</v>
      </c>
      <c r="F402" s="89" t="s">
        <v>57</v>
      </c>
      <c r="G402" s="91" t="s">
        <v>4</v>
      </c>
      <c r="H402" s="92">
        <v>45985</v>
      </c>
    </row>
    <row r="403" spans="1:8" x14ac:dyDescent="0.25">
      <c r="A403" s="93" t="s">
        <v>229</v>
      </c>
      <c r="B403" s="93" t="s">
        <v>761</v>
      </c>
      <c r="C403" s="94">
        <v>45982</v>
      </c>
      <c r="D403" s="93" t="s">
        <v>226</v>
      </c>
      <c r="E403" s="93">
        <v>30</v>
      </c>
      <c r="F403" s="93" t="s">
        <v>20</v>
      </c>
      <c r="G403" s="95" t="s">
        <v>109</v>
      </c>
      <c r="H403" s="96">
        <v>45985</v>
      </c>
    </row>
    <row r="404" spans="1:8" x14ac:dyDescent="0.25">
      <c r="A404" s="100" t="s">
        <v>243</v>
      </c>
      <c r="B404" s="100" t="s">
        <v>798</v>
      </c>
      <c r="C404" s="101">
        <v>45977</v>
      </c>
      <c r="D404" s="100" t="s">
        <v>226</v>
      </c>
      <c r="E404" s="100">
        <v>50</v>
      </c>
      <c r="F404" s="100" t="s">
        <v>5</v>
      </c>
      <c r="G404" s="102" t="s">
        <v>29</v>
      </c>
      <c r="H404" s="103">
        <v>45985</v>
      </c>
    </row>
    <row r="405" spans="1:8" x14ac:dyDescent="0.25">
      <c r="A405" s="93" t="s">
        <v>229</v>
      </c>
      <c r="B405" s="93" t="s">
        <v>238</v>
      </c>
      <c r="C405" s="94">
        <v>45981</v>
      </c>
      <c r="D405" s="93" t="s">
        <v>226</v>
      </c>
      <c r="E405" s="93">
        <v>33</v>
      </c>
      <c r="F405" s="93" t="s">
        <v>636</v>
      </c>
      <c r="G405" s="95" t="s">
        <v>93</v>
      </c>
      <c r="H405" s="96">
        <v>45985</v>
      </c>
    </row>
    <row r="406" spans="1:8" x14ac:dyDescent="0.25">
      <c r="A406" s="89" t="s">
        <v>262</v>
      </c>
      <c r="B406" s="89" t="s">
        <v>799</v>
      </c>
      <c r="C406" s="90">
        <v>45978</v>
      </c>
      <c r="D406" s="89" t="s">
        <v>226</v>
      </c>
      <c r="E406" s="89">
        <v>27</v>
      </c>
      <c r="F406" s="89" t="s">
        <v>97</v>
      </c>
      <c r="G406" s="91" t="s">
        <v>4</v>
      </c>
      <c r="H406" s="92">
        <v>45986</v>
      </c>
    </row>
    <row r="407" spans="1:8" x14ac:dyDescent="0.25">
      <c r="A407" s="104" t="s">
        <v>234</v>
      </c>
      <c r="B407" s="104" t="s">
        <v>618</v>
      </c>
      <c r="C407" s="105">
        <v>45983</v>
      </c>
      <c r="D407" s="104" t="s">
        <v>226</v>
      </c>
      <c r="E407" s="104">
        <v>72</v>
      </c>
      <c r="F407" s="104" t="s">
        <v>5</v>
      </c>
      <c r="G407" s="106" t="s">
        <v>33</v>
      </c>
      <c r="H407" s="96">
        <v>45986</v>
      </c>
    </row>
    <row r="408" spans="1:8" x14ac:dyDescent="0.25">
      <c r="A408" s="100" t="s">
        <v>262</v>
      </c>
      <c r="B408" s="100" t="s">
        <v>800</v>
      </c>
      <c r="C408" s="101">
        <v>45981</v>
      </c>
      <c r="D408" s="100" t="s">
        <v>226</v>
      </c>
      <c r="E408" s="100">
        <v>25</v>
      </c>
      <c r="F408" s="100" t="s">
        <v>36</v>
      </c>
      <c r="G408" s="102" t="s">
        <v>98</v>
      </c>
      <c r="H408" s="103">
        <v>45986</v>
      </c>
    </row>
    <row r="409" spans="1:8" x14ac:dyDescent="0.25">
      <c r="A409" s="104" t="s">
        <v>224</v>
      </c>
      <c r="B409" s="104" t="s">
        <v>801</v>
      </c>
      <c r="C409" s="105">
        <v>45983</v>
      </c>
      <c r="D409" s="104" t="s">
        <v>226</v>
      </c>
      <c r="E409" s="104">
        <v>70</v>
      </c>
      <c r="F409" s="104" t="s">
        <v>5</v>
      </c>
      <c r="G409" s="106" t="s">
        <v>42</v>
      </c>
      <c r="H409" s="107">
        <v>45986</v>
      </c>
    </row>
    <row r="410" spans="1:8" x14ac:dyDescent="0.25">
      <c r="A410" s="100" t="s">
        <v>232</v>
      </c>
      <c r="B410" s="100" t="s">
        <v>802</v>
      </c>
      <c r="C410" s="101">
        <v>45982</v>
      </c>
      <c r="D410" s="100" t="s">
        <v>226</v>
      </c>
      <c r="E410" s="100">
        <v>50</v>
      </c>
      <c r="F410" s="100" t="s">
        <v>14</v>
      </c>
      <c r="G410" s="102" t="s">
        <v>4</v>
      </c>
      <c r="H410" s="103">
        <v>45986</v>
      </c>
    </row>
    <row r="411" spans="1:8" x14ac:dyDescent="0.25">
      <c r="A411" s="104" t="s">
        <v>227</v>
      </c>
      <c r="B411" s="104" t="s">
        <v>803</v>
      </c>
      <c r="C411" s="105">
        <v>45981</v>
      </c>
      <c r="D411" s="104" t="s">
        <v>226</v>
      </c>
      <c r="E411" s="104">
        <v>35</v>
      </c>
      <c r="F411" s="104" t="s">
        <v>7</v>
      </c>
      <c r="G411" s="106" t="s">
        <v>2</v>
      </c>
      <c r="H411" s="107">
        <v>45986</v>
      </c>
    </row>
    <row r="412" spans="1:8" x14ac:dyDescent="0.25">
      <c r="A412" s="89" t="s">
        <v>243</v>
      </c>
      <c r="B412" s="89" t="s">
        <v>804</v>
      </c>
      <c r="C412" s="90">
        <v>45976</v>
      </c>
      <c r="D412" s="89" t="s">
        <v>226</v>
      </c>
      <c r="E412" s="89">
        <v>55</v>
      </c>
      <c r="F412" s="89" t="s">
        <v>7</v>
      </c>
      <c r="G412" s="91" t="s">
        <v>70</v>
      </c>
      <c r="H412" s="92">
        <v>45986</v>
      </c>
    </row>
    <row r="413" spans="1:8" x14ac:dyDescent="0.25">
      <c r="A413" s="93" t="s">
        <v>247</v>
      </c>
      <c r="B413" s="93" t="s">
        <v>805</v>
      </c>
      <c r="C413" s="94">
        <v>45979</v>
      </c>
      <c r="D413" s="93" t="s">
        <v>226</v>
      </c>
      <c r="E413" s="93">
        <v>34</v>
      </c>
      <c r="F413" s="93" t="s">
        <v>17</v>
      </c>
      <c r="G413" s="95" t="s">
        <v>18</v>
      </c>
      <c r="H413" s="96">
        <v>45986</v>
      </c>
    </row>
    <row r="414" spans="1:8" x14ac:dyDescent="0.25">
      <c r="A414" s="89" t="s">
        <v>236</v>
      </c>
      <c r="B414" s="89" t="s">
        <v>806</v>
      </c>
      <c r="C414" s="90">
        <v>45976</v>
      </c>
      <c r="D414" s="89" t="s">
        <v>226</v>
      </c>
      <c r="E414" s="89">
        <v>50</v>
      </c>
      <c r="F414" s="89" t="s">
        <v>7</v>
      </c>
      <c r="G414" s="91" t="s">
        <v>4</v>
      </c>
      <c r="H414" s="92">
        <v>45987</v>
      </c>
    </row>
    <row r="415" spans="1:8" x14ac:dyDescent="0.25">
      <c r="A415" s="104" t="s">
        <v>236</v>
      </c>
      <c r="B415" s="104" t="s">
        <v>807</v>
      </c>
      <c r="C415" s="105">
        <v>45979</v>
      </c>
      <c r="D415" s="104" t="s">
        <v>226</v>
      </c>
      <c r="E415" s="104">
        <v>55</v>
      </c>
      <c r="F415" s="104" t="s">
        <v>5</v>
      </c>
      <c r="G415" s="106" t="s">
        <v>11</v>
      </c>
      <c r="H415" s="107">
        <v>45987</v>
      </c>
    </row>
    <row r="416" spans="1:8" x14ac:dyDescent="0.25">
      <c r="A416" s="89" t="s">
        <v>234</v>
      </c>
      <c r="B416" s="89" t="s">
        <v>808</v>
      </c>
      <c r="C416" s="90">
        <v>45983</v>
      </c>
      <c r="D416" s="89" t="s">
        <v>226</v>
      </c>
      <c r="E416" s="89" t="s">
        <v>0</v>
      </c>
      <c r="F416" s="89" t="s">
        <v>0</v>
      </c>
      <c r="G416" s="91" t="s">
        <v>0</v>
      </c>
      <c r="H416" s="92">
        <v>45987</v>
      </c>
    </row>
    <row r="417" spans="1:8" x14ac:dyDescent="0.25">
      <c r="A417" s="93" t="s">
        <v>227</v>
      </c>
      <c r="B417" s="93" t="s">
        <v>744</v>
      </c>
      <c r="C417" s="94">
        <v>45981</v>
      </c>
      <c r="D417" s="93" t="s">
        <v>226</v>
      </c>
      <c r="E417" s="93" t="s">
        <v>0</v>
      </c>
      <c r="F417" s="93" t="s">
        <v>0</v>
      </c>
      <c r="G417" s="95" t="s">
        <v>0</v>
      </c>
      <c r="H417" s="96">
        <v>45987</v>
      </c>
    </row>
    <row r="418" spans="1:8" x14ac:dyDescent="0.25">
      <c r="A418" s="89" t="s">
        <v>229</v>
      </c>
      <c r="B418" s="89" t="s">
        <v>323</v>
      </c>
      <c r="C418" s="90">
        <v>45983</v>
      </c>
      <c r="D418" s="89" t="s">
        <v>226</v>
      </c>
      <c r="E418" s="89">
        <v>51</v>
      </c>
      <c r="F418" s="89" t="s">
        <v>809</v>
      </c>
      <c r="G418" s="91" t="s">
        <v>4</v>
      </c>
      <c r="H418" s="92">
        <v>45987</v>
      </c>
    </row>
    <row r="419" spans="1:8" x14ac:dyDescent="0.25">
      <c r="A419" s="93" t="s">
        <v>236</v>
      </c>
      <c r="B419" s="93" t="s">
        <v>810</v>
      </c>
      <c r="C419" s="94">
        <v>45978</v>
      </c>
      <c r="D419" s="93" t="s">
        <v>226</v>
      </c>
      <c r="E419" s="93">
        <v>50</v>
      </c>
      <c r="F419" s="93" t="s">
        <v>14</v>
      </c>
      <c r="G419" s="95" t="s">
        <v>95</v>
      </c>
      <c r="H419" s="96">
        <v>45988</v>
      </c>
    </row>
    <row r="420" spans="1:8" x14ac:dyDescent="0.25">
      <c r="A420" s="100" t="s">
        <v>262</v>
      </c>
      <c r="B420" s="100" t="s">
        <v>811</v>
      </c>
      <c r="C420" s="101">
        <v>45982</v>
      </c>
      <c r="D420" s="100" t="s">
        <v>226</v>
      </c>
      <c r="E420" s="100">
        <v>27</v>
      </c>
      <c r="F420" s="100" t="s">
        <v>10</v>
      </c>
      <c r="G420" s="102" t="s">
        <v>4</v>
      </c>
      <c r="H420" s="103">
        <v>45988</v>
      </c>
    </row>
    <row r="421" spans="1:8" x14ac:dyDescent="0.25">
      <c r="A421" s="93" t="s">
        <v>234</v>
      </c>
      <c r="B421" s="93" t="s">
        <v>812</v>
      </c>
      <c r="C421" s="94">
        <v>45985</v>
      </c>
      <c r="D421" s="93" t="s">
        <v>226</v>
      </c>
      <c r="E421" s="93" t="s">
        <v>0</v>
      </c>
      <c r="F421" s="93" t="s">
        <v>0</v>
      </c>
      <c r="G421" s="95" t="s">
        <v>0</v>
      </c>
      <c r="H421" s="96">
        <v>45988</v>
      </c>
    </row>
    <row r="422" spans="1:8" x14ac:dyDescent="0.25">
      <c r="A422" s="89" t="s">
        <v>224</v>
      </c>
      <c r="B422" s="89" t="s">
        <v>813</v>
      </c>
      <c r="C422" s="90">
        <v>45984</v>
      </c>
      <c r="D422" s="89" t="s">
        <v>226</v>
      </c>
      <c r="E422" s="89">
        <v>63</v>
      </c>
      <c r="F422" s="89" t="s">
        <v>5</v>
      </c>
      <c r="G422" s="91" t="s">
        <v>62</v>
      </c>
      <c r="H422" s="92">
        <v>45988</v>
      </c>
    </row>
    <row r="423" spans="1:8" x14ac:dyDescent="0.25">
      <c r="A423" s="93" t="s">
        <v>232</v>
      </c>
      <c r="B423" s="93" t="s">
        <v>814</v>
      </c>
      <c r="C423" s="94">
        <v>45980</v>
      </c>
      <c r="D423" s="93" t="s">
        <v>226</v>
      </c>
      <c r="E423" s="93">
        <v>33</v>
      </c>
      <c r="F423" s="93" t="s">
        <v>1</v>
      </c>
      <c r="G423" s="95" t="s">
        <v>18</v>
      </c>
      <c r="H423" s="96">
        <v>45988</v>
      </c>
    </row>
    <row r="424" spans="1:8" x14ac:dyDescent="0.25">
      <c r="A424" s="100" t="s">
        <v>243</v>
      </c>
      <c r="B424" s="100" t="s">
        <v>815</v>
      </c>
      <c r="C424" s="101">
        <v>45982</v>
      </c>
      <c r="D424" s="100" t="s">
        <v>226</v>
      </c>
      <c r="E424" s="100">
        <v>72</v>
      </c>
      <c r="F424" s="100" t="s">
        <v>5</v>
      </c>
      <c r="G424" s="102" t="s">
        <v>22</v>
      </c>
      <c r="H424" s="103">
        <v>45988</v>
      </c>
    </row>
    <row r="425" spans="1:8" x14ac:dyDescent="0.25">
      <c r="A425" s="93" t="s">
        <v>229</v>
      </c>
      <c r="B425" s="93" t="s">
        <v>816</v>
      </c>
      <c r="C425" s="94">
        <v>45985</v>
      </c>
      <c r="D425" s="93" t="s">
        <v>226</v>
      </c>
      <c r="E425" s="93">
        <v>30</v>
      </c>
      <c r="F425" s="93" t="s">
        <v>14</v>
      </c>
      <c r="G425" s="95" t="s">
        <v>35</v>
      </c>
      <c r="H425" s="96">
        <v>45988</v>
      </c>
    </row>
    <row r="426" spans="1:8" x14ac:dyDescent="0.25">
      <c r="A426" s="91" t="s">
        <v>232</v>
      </c>
      <c r="B426" s="89" t="s">
        <v>817</v>
      </c>
      <c r="C426" s="90">
        <v>45984</v>
      </c>
      <c r="D426" s="110" t="s">
        <v>226</v>
      </c>
      <c r="E426" s="110">
        <v>11</v>
      </c>
      <c r="F426" s="110" t="s">
        <v>52</v>
      </c>
      <c r="G426" s="110" t="s">
        <v>297</v>
      </c>
      <c r="H426" s="103">
        <v>45988</v>
      </c>
    </row>
    <row r="427" spans="1:8" x14ac:dyDescent="0.25">
      <c r="A427" s="104" t="s">
        <v>262</v>
      </c>
      <c r="B427" s="104" t="s">
        <v>818</v>
      </c>
      <c r="C427" s="105">
        <v>45978</v>
      </c>
      <c r="D427" s="104" t="s">
        <v>226</v>
      </c>
      <c r="E427" s="104" t="s">
        <v>0</v>
      </c>
      <c r="F427" s="104" t="s">
        <v>0</v>
      </c>
      <c r="G427" s="106" t="s">
        <v>0</v>
      </c>
      <c r="H427" s="107">
        <v>45988</v>
      </c>
    </row>
    <row r="428" spans="1:8" x14ac:dyDescent="0.25">
      <c r="A428" s="100" t="s">
        <v>234</v>
      </c>
      <c r="B428" s="100" t="s">
        <v>274</v>
      </c>
      <c r="C428" s="101">
        <v>45983</v>
      </c>
      <c r="D428" s="100" t="s">
        <v>226</v>
      </c>
      <c r="E428" s="100" t="s">
        <v>0</v>
      </c>
      <c r="F428" s="100" t="s">
        <v>0</v>
      </c>
      <c r="G428" s="102" t="s">
        <v>0</v>
      </c>
      <c r="H428" s="103">
        <v>45989</v>
      </c>
    </row>
    <row r="429" spans="1:8" x14ac:dyDescent="0.25">
      <c r="A429" s="93" t="s">
        <v>247</v>
      </c>
      <c r="B429" s="93" t="s">
        <v>819</v>
      </c>
      <c r="C429" s="94">
        <v>45980</v>
      </c>
      <c r="D429" s="93" t="s">
        <v>226</v>
      </c>
      <c r="E429" s="93">
        <v>50</v>
      </c>
      <c r="F429" s="93" t="s">
        <v>14</v>
      </c>
      <c r="G429" s="95" t="s">
        <v>4</v>
      </c>
      <c r="H429" s="96">
        <v>45989</v>
      </c>
    </row>
    <row r="430" spans="1:8" x14ac:dyDescent="0.25">
      <c r="A430" s="89" t="s">
        <v>232</v>
      </c>
      <c r="B430" s="89" t="s">
        <v>304</v>
      </c>
      <c r="C430" s="90">
        <v>45985</v>
      </c>
      <c r="D430" s="89" t="s">
        <v>226</v>
      </c>
      <c r="E430" s="89">
        <v>36</v>
      </c>
      <c r="F430" s="89" t="s">
        <v>3</v>
      </c>
      <c r="G430" s="91" t="s">
        <v>13</v>
      </c>
      <c r="H430" s="92">
        <v>45989</v>
      </c>
    </row>
    <row r="431" spans="1:8" x14ac:dyDescent="0.25">
      <c r="A431" s="104" t="s">
        <v>229</v>
      </c>
      <c r="B431" s="104" t="s">
        <v>820</v>
      </c>
      <c r="C431" s="105">
        <v>45989</v>
      </c>
      <c r="D431" s="104" t="s">
        <v>226</v>
      </c>
      <c r="E431" s="104">
        <v>50</v>
      </c>
      <c r="F431" s="104" t="s">
        <v>7</v>
      </c>
      <c r="G431" s="106" t="s">
        <v>16</v>
      </c>
      <c r="H431" s="107">
        <v>45989</v>
      </c>
    </row>
    <row r="432" spans="1:8" x14ac:dyDescent="0.25">
      <c r="A432" s="89" t="s">
        <v>227</v>
      </c>
      <c r="B432" s="89" t="s">
        <v>821</v>
      </c>
      <c r="C432" s="90">
        <v>45985</v>
      </c>
      <c r="D432" s="89" t="s">
        <v>226</v>
      </c>
      <c r="E432" s="89" t="s">
        <v>0</v>
      </c>
      <c r="F432" s="89" t="s">
        <v>0</v>
      </c>
      <c r="G432" s="91" t="s">
        <v>0</v>
      </c>
      <c r="H432" s="92">
        <v>45990</v>
      </c>
    </row>
    <row r="433" spans="1:8" x14ac:dyDescent="0.25">
      <c r="A433" s="93" t="s">
        <v>232</v>
      </c>
      <c r="B433" s="93" t="s">
        <v>330</v>
      </c>
      <c r="C433" s="94">
        <v>45987</v>
      </c>
      <c r="D433" s="93" t="s">
        <v>226</v>
      </c>
      <c r="E433" s="93">
        <v>46</v>
      </c>
      <c r="F433" s="93" t="s">
        <v>7</v>
      </c>
      <c r="G433" s="95" t="s">
        <v>13</v>
      </c>
      <c r="H433" s="96">
        <v>45990</v>
      </c>
    </row>
    <row r="434" spans="1:8" x14ac:dyDescent="0.25">
      <c r="A434" s="89" t="s">
        <v>229</v>
      </c>
      <c r="B434" s="89" t="s">
        <v>445</v>
      </c>
      <c r="C434" s="90">
        <v>45976</v>
      </c>
      <c r="D434" s="89" t="s">
        <v>226</v>
      </c>
      <c r="E434" s="89">
        <v>15</v>
      </c>
      <c r="F434" s="89" t="s">
        <v>52</v>
      </c>
      <c r="G434" s="91" t="s">
        <v>31</v>
      </c>
      <c r="H434" s="92">
        <v>45990</v>
      </c>
    </row>
    <row r="435" spans="1:8" x14ac:dyDescent="0.25">
      <c r="A435" s="93" t="s">
        <v>234</v>
      </c>
      <c r="B435" s="93" t="s">
        <v>822</v>
      </c>
      <c r="C435" s="94">
        <v>45983</v>
      </c>
      <c r="D435" s="93" t="s">
        <v>226</v>
      </c>
      <c r="E435" s="93">
        <v>72</v>
      </c>
      <c r="F435" s="93" t="s">
        <v>5</v>
      </c>
      <c r="G435" s="95" t="s">
        <v>33</v>
      </c>
      <c r="H435" s="96">
        <v>45991</v>
      </c>
    </row>
    <row r="436" spans="1:8" x14ac:dyDescent="0.25">
      <c r="A436" s="89" t="s">
        <v>869</v>
      </c>
      <c r="B436" s="89" t="s">
        <v>682</v>
      </c>
      <c r="C436" s="90">
        <v>45985</v>
      </c>
      <c r="D436" s="89" t="s">
        <v>226</v>
      </c>
      <c r="E436" s="89">
        <v>49</v>
      </c>
      <c r="F436" s="89" t="s">
        <v>5</v>
      </c>
      <c r="G436" s="91" t="s">
        <v>6</v>
      </c>
      <c r="H436" s="92">
        <v>45991</v>
      </c>
    </row>
    <row r="437" spans="1:8" x14ac:dyDescent="0.25">
      <c r="A437" s="93" t="s">
        <v>227</v>
      </c>
      <c r="B437" s="93" t="s">
        <v>823</v>
      </c>
      <c r="C437" s="94">
        <v>45989</v>
      </c>
      <c r="D437" s="93" t="s">
        <v>226</v>
      </c>
      <c r="E437" s="93">
        <v>36</v>
      </c>
      <c r="F437" s="93" t="s">
        <v>7</v>
      </c>
      <c r="G437" s="95" t="s">
        <v>2</v>
      </c>
      <c r="H437" s="96">
        <v>45991</v>
      </c>
    </row>
    <row r="438" spans="1:8" x14ac:dyDescent="0.25">
      <c r="A438" s="89" t="s">
        <v>243</v>
      </c>
      <c r="B438" s="89" t="s">
        <v>824</v>
      </c>
      <c r="C438" s="90">
        <v>45989</v>
      </c>
      <c r="D438" s="89" t="s">
        <v>226</v>
      </c>
      <c r="E438" s="89" t="s">
        <v>0</v>
      </c>
      <c r="F438" s="89" t="s">
        <v>0</v>
      </c>
      <c r="G438" s="91" t="s">
        <v>0</v>
      </c>
      <c r="H438" s="92">
        <v>45991</v>
      </c>
    </row>
    <row r="439" spans="1:8" x14ac:dyDescent="0.25">
      <c r="A439" s="89" t="s">
        <v>229</v>
      </c>
      <c r="B439" s="93" t="s">
        <v>347</v>
      </c>
      <c r="C439" s="94">
        <v>45985</v>
      </c>
      <c r="D439" s="93" t="s">
        <v>226</v>
      </c>
      <c r="E439" s="93">
        <v>34</v>
      </c>
      <c r="F439" s="93" t="s">
        <v>364</v>
      </c>
      <c r="G439" s="95" t="s">
        <v>13</v>
      </c>
      <c r="H439" s="96">
        <v>45991</v>
      </c>
    </row>
    <row r="440" spans="1:8" x14ac:dyDescent="0.25">
      <c r="A440" s="89" t="s">
        <v>224</v>
      </c>
      <c r="B440" s="89" t="s">
        <v>825</v>
      </c>
      <c r="C440" s="90">
        <v>45983</v>
      </c>
      <c r="D440" s="89" t="s">
        <v>226</v>
      </c>
      <c r="E440" s="89">
        <v>68</v>
      </c>
      <c r="F440" s="89" t="s">
        <v>7</v>
      </c>
      <c r="G440" s="91" t="s">
        <v>22</v>
      </c>
      <c r="H440" s="92">
        <v>45991</v>
      </c>
    </row>
    <row r="441" spans="1:8" x14ac:dyDescent="0.25">
      <c r="A441" s="93" t="s">
        <v>236</v>
      </c>
      <c r="B441" s="93" t="s">
        <v>826</v>
      </c>
      <c r="C441" s="94">
        <v>45980</v>
      </c>
      <c r="D441" s="93" t="s">
        <v>226</v>
      </c>
      <c r="E441" s="93">
        <v>50</v>
      </c>
      <c r="F441" s="93" t="s">
        <v>14</v>
      </c>
      <c r="G441" s="95" t="s">
        <v>4</v>
      </c>
      <c r="H441" s="96">
        <v>45991</v>
      </c>
    </row>
    <row r="442" spans="1:8" x14ac:dyDescent="0.25">
      <c r="A442" s="100" t="s">
        <v>236</v>
      </c>
      <c r="B442" s="100" t="s">
        <v>827</v>
      </c>
      <c r="C442" s="101">
        <v>45987</v>
      </c>
      <c r="D442" s="100" t="s">
        <v>226</v>
      </c>
      <c r="E442" s="100">
        <v>53</v>
      </c>
      <c r="F442" s="100" t="s">
        <v>5</v>
      </c>
      <c r="G442" s="102" t="s">
        <v>30</v>
      </c>
      <c r="H442" s="103">
        <v>45991</v>
      </c>
    </row>
    <row r="443" spans="1:8" x14ac:dyDescent="0.25">
      <c r="A443" s="104" t="s">
        <v>234</v>
      </c>
      <c r="B443" s="104" t="s">
        <v>714</v>
      </c>
      <c r="C443" s="105">
        <v>45986</v>
      </c>
      <c r="D443" s="104" t="s">
        <v>226</v>
      </c>
      <c r="E443" s="104" t="s">
        <v>0</v>
      </c>
      <c r="F443" s="104" t="s">
        <v>0</v>
      </c>
      <c r="G443" s="106" t="s">
        <v>0</v>
      </c>
      <c r="H443" s="107">
        <v>45991</v>
      </c>
    </row>
    <row r="444" spans="1:8" x14ac:dyDescent="0.25">
      <c r="A444" s="89" t="s">
        <v>229</v>
      </c>
      <c r="B444" s="89" t="s">
        <v>828</v>
      </c>
      <c r="C444" s="90">
        <v>45984</v>
      </c>
      <c r="D444" s="89" t="s">
        <v>226</v>
      </c>
      <c r="E444" s="89">
        <v>6</v>
      </c>
      <c r="F444" s="89" t="s">
        <v>52</v>
      </c>
      <c r="G444" s="91" t="s">
        <v>829</v>
      </c>
      <c r="H444" s="92">
        <v>45991</v>
      </c>
    </row>
    <row r="445" spans="1:8" x14ac:dyDescent="0.25">
      <c r="A445" s="93" t="s">
        <v>247</v>
      </c>
      <c r="B445" s="93" t="s">
        <v>830</v>
      </c>
      <c r="C445" s="94">
        <v>45984</v>
      </c>
      <c r="D445" s="93" t="s">
        <v>226</v>
      </c>
      <c r="E445" s="93">
        <v>30</v>
      </c>
      <c r="F445" s="93" t="s">
        <v>585</v>
      </c>
      <c r="G445" s="95" t="s">
        <v>93</v>
      </c>
      <c r="H445" s="96">
        <v>45991</v>
      </c>
    </row>
    <row r="446" spans="1:8" x14ac:dyDescent="0.25">
      <c r="A446" s="89" t="s">
        <v>234</v>
      </c>
      <c r="B446" s="89" t="s">
        <v>831</v>
      </c>
      <c r="C446" s="90">
        <v>45986</v>
      </c>
      <c r="D446" s="89" t="s">
        <v>226</v>
      </c>
      <c r="E446" s="89">
        <v>72</v>
      </c>
      <c r="F446" s="89" t="s">
        <v>5</v>
      </c>
      <c r="G446" s="91" t="s">
        <v>71</v>
      </c>
      <c r="H446" s="92">
        <v>45993</v>
      </c>
    </row>
    <row r="447" spans="1:8" x14ac:dyDescent="0.25">
      <c r="A447" s="95" t="s">
        <v>232</v>
      </c>
      <c r="B447" s="93" t="s">
        <v>820</v>
      </c>
      <c r="C447" s="94">
        <v>45979</v>
      </c>
      <c r="D447" s="93" t="s">
        <v>226</v>
      </c>
      <c r="E447" s="93" t="s">
        <v>0</v>
      </c>
      <c r="F447" s="93" t="s">
        <v>0</v>
      </c>
      <c r="G447" s="93" t="s">
        <v>0</v>
      </c>
      <c r="H447" s="96">
        <v>45993</v>
      </c>
    </row>
    <row r="448" spans="1:8" x14ac:dyDescent="0.25">
      <c r="A448" s="100" t="s">
        <v>239</v>
      </c>
      <c r="B448" s="100" t="s">
        <v>832</v>
      </c>
      <c r="C448" s="101">
        <v>45987</v>
      </c>
      <c r="D448" s="100" t="s">
        <v>226</v>
      </c>
      <c r="E448" s="100">
        <v>29</v>
      </c>
      <c r="F448" s="100" t="s">
        <v>833</v>
      </c>
      <c r="G448" s="102" t="s">
        <v>19</v>
      </c>
      <c r="H448" s="103">
        <v>45993</v>
      </c>
    </row>
    <row r="449" spans="1:8" x14ac:dyDescent="0.25">
      <c r="A449" s="93" t="s">
        <v>236</v>
      </c>
      <c r="B449" s="93" t="s">
        <v>834</v>
      </c>
      <c r="C449" s="94">
        <v>45985</v>
      </c>
      <c r="D449" s="93" t="s">
        <v>226</v>
      </c>
      <c r="E449" s="93">
        <v>51</v>
      </c>
      <c r="F449" s="93" t="s">
        <v>57</v>
      </c>
      <c r="G449" s="95" t="s">
        <v>16</v>
      </c>
      <c r="H449" s="96">
        <v>45993</v>
      </c>
    </row>
    <row r="450" spans="1:8" x14ac:dyDescent="0.25">
      <c r="A450" s="89" t="s">
        <v>227</v>
      </c>
      <c r="B450" s="89" t="s">
        <v>835</v>
      </c>
      <c r="C450" s="90">
        <v>45988</v>
      </c>
      <c r="D450" s="89" t="s">
        <v>226</v>
      </c>
      <c r="E450" s="89" t="s">
        <v>0</v>
      </c>
      <c r="F450" s="89" t="s">
        <v>0</v>
      </c>
      <c r="G450" s="91" t="s">
        <v>0</v>
      </c>
      <c r="H450" s="92">
        <v>45994</v>
      </c>
    </row>
    <row r="451" spans="1:8" x14ac:dyDescent="0.25">
      <c r="A451" s="93" t="s">
        <v>243</v>
      </c>
      <c r="B451" s="93" t="s">
        <v>836</v>
      </c>
      <c r="C451" s="94">
        <v>45989</v>
      </c>
      <c r="D451" s="93" t="s">
        <v>226</v>
      </c>
      <c r="E451" s="93">
        <v>70</v>
      </c>
      <c r="F451" s="93" t="s">
        <v>5</v>
      </c>
      <c r="G451" s="95" t="s">
        <v>42</v>
      </c>
      <c r="H451" s="96">
        <v>45994</v>
      </c>
    </row>
    <row r="452" spans="1:8" x14ac:dyDescent="0.25">
      <c r="A452" s="89" t="s">
        <v>232</v>
      </c>
      <c r="B452" s="89" t="s">
        <v>837</v>
      </c>
      <c r="C452" s="90">
        <v>45991</v>
      </c>
      <c r="D452" s="89" t="s">
        <v>226</v>
      </c>
      <c r="E452" s="89">
        <v>40</v>
      </c>
      <c r="F452" s="89" t="s">
        <v>57</v>
      </c>
      <c r="G452" s="91" t="s">
        <v>13</v>
      </c>
      <c r="H452" s="92">
        <v>45994</v>
      </c>
    </row>
    <row r="453" spans="1:8" x14ac:dyDescent="0.25">
      <c r="A453" s="93" t="s">
        <v>247</v>
      </c>
      <c r="B453" s="93" t="s">
        <v>345</v>
      </c>
      <c r="C453" s="94">
        <v>45988</v>
      </c>
      <c r="D453" s="93" t="s">
        <v>226</v>
      </c>
      <c r="E453" s="93">
        <v>53</v>
      </c>
      <c r="F453" s="93" t="s">
        <v>14</v>
      </c>
      <c r="G453" s="95" t="s">
        <v>23</v>
      </c>
      <c r="H453" s="96">
        <v>45994</v>
      </c>
    </row>
    <row r="454" spans="1:8" x14ac:dyDescent="0.25">
      <c r="A454" s="89" t="s">
        <v>229</v>
      </c>
      <c r="B454" s="89" t="s">
        <v>396</v>
      </c>
      <c r="C454" s="90">
        <v>45989</v>
      </c>
      <c r="D454" s="89" t="s">
        <v>226</v>
      </c>
      <c r="E454" s="89">
        <v>46</v>
      </c>
      <c r="F454" s="89" t="s">
        <v>14</v>
      </c>
      <c r="G454" s="91" t="s">
        <v>617</v>
      </c>
      <c r="H454" s="92">
        <v>45994</v>
      </c>
    </row>
    <row r="455" spans="1:8" x14ac:dyDescent="0.25">
      <c r="A455" s="93" t="s">
        <v>224</v>
      </c>
      <c r="B455" s="93" t="s">
        <v>838</v>
      </c>
      <c r="C455" s="94">
        <v>45984</v>
      </c>
      <c r="D455" s="93" t="s">
        <v>226</v>
      </c>
      <c r="E455" s="93">
        <v>55</v>
      </c>
      <c r="F455" s="93" t="s">
        <v>5</v>
      </c>
      <c r="G455" s="95" t="s">
        <v>35</v>
      </c>
      <c r="H455" s="96">
        <v>45994</v>
      </c>
    </row>
    <row r="456" spans="1:8" x14ac:dyDescent="0.25">
      <c r="A456" s="89" t="s">
        <v>234</v>
      </c>
      <c r="B456" s="89" t="s">
        <v>839</v>
      </c>
      <c r="C456" s="90">
        <v>45986</v>
      </c>
      <c r="D456" s="89" t="s">
        <v>226</v>
      </c>
      <c r="E456" s="89">
        <v>71</v>
      </c>
      <c r="F456" s="89" t="s">
        <v>5</v>
      </c>
      <c r="G456" s="91" t="s">
        <v>6</v>
      </c>
      <c r="H456" s="92">
        <v>45994</v>
      </c>
    </row>
    <row r="457" spans="1:8" x14ac:dyDescent="0.25">
      <c r="A457" s="104" t="s">
        <v>262</v>
      </c>
      <c r="B457" s="104" t="s">
        <v>840</v>
      </c>
      <c r="C457" s="105">
        <v>45989</v>
      </c>
      <c r="D457" s="104" t="s">
        <v>226</v>
      </c>
      <c r="E457" s="104">
        <v>27</v>
      </c>
      <c r="F457" s="104" t="s">
        <v>20</v>
      </c>
      <c r="G457" s="106" t="s">
        <v>109</v>
      </c>
      <c r="H457" s="107">
        <v>45994</v>
      </c>
    </row>
    <row r="458" spans="1:8" x14ac:dyDescent="0.25">
      <c r="A458" s="89" t="s">
        <v>234</v>
      </c>
      <c r="B458" s="89" t="s">
        <v>356</v>
      </c>
      <c r="C458" s="90">
        <v>45992</v>
      </c>
      <c r="D458" s="89" t="s">
        <v>226</v>
      </c>
      <c r="E458" s="89">
        <v>33</v>
      </c>
      <c r="F458" s="89" t="s">
        <v>7</v>
      </c>
      <c r="G458" s="91" t="s">
        <v>0</v>
      </c>
      <c r="H458" s="92">
        <v>45995</v>
      </c>
    </row>
    <row r="459" spans="1:8" x14ac:dyDescent="0.25">
      <c r="A459" s="104" t="s">
        <v>869</v>
      </c>
      <c r="B459" s="104" t="s">
        <v>841</v>
      </c>
      <c r="C459" s="105">
        <v>45991</v>
      </c>
      <c r="D459" s="104" t="s">
        <v>226</v>
      </c>
      <c r="E459" s="104" t="s">
        <v>0</v>
      </c>
      <c r="F459" s="104" t="s">
        <v>0</v>
      </c>
      <c r="G459" s="106" t="s">
        <v>0</v>
      </c>
      <c r="H459" s="107">
        <v>45995</v>
      </c>
    </row>
    <row r="460" spans="1:8" x14ac:dyDescent="0.25">
      <c r="A460" s="89" t="s">
        <v>229</v>
      </c>
      <c r="B460" s="89" t="s">
        <v>555</v>
      </c>
      <c r="C460" s="90">
        <v>45990</v>
      </c>
      <c r="D460" s="89" t="s">
        <v>226</v>
      </c>
      <c r="E460" s="89">
        <v>45</v>
      </c>
      <c r="F460" s="89" t="s">
        <v>7</v>
      </c>
      <c r="G460" s="91" t="s">
        <v>13</v>
      </c>
      <c r="H460" s="92">
        <v>45996</v>
      </c>
    </row>
    <row r="461" spans="1:8" x14ac:dyDescent="0.25">
      <c r="A461" s="93" t="s">
        <v>232</v>
      </c>
      <c r="B461" s="93" t="s">
        <v>842</v>
      </c>
      <c r="C461" s="94">
        <v>45990</v>
      </c>
      <c r="D461" s="93" t="s">
        <v>226</v>
      </c>
      <c r="E461" s="93">
        <v>65</v>
      </c>
      <c r="F461" s="93" t="s">
        <v>5</v>
      </c>
      <c r="G461" s="95" t="s">
        <v>15</v>
      </c>
      <c r="H461" s="96">
        <v>45996</v>
      </c>
    </row>
    <row r="462" spans="1:8" x14ac:dyDescent="0.25">
      <c r="A462" s="89" t="s">
        <v>243</v>
      </c>
      <c r="B462" s="89" t="s">
        <v>843</v>
      </c>
      <c r="C462" s="90">
        <v>45993</v>
      </c>
      <c r="D462" s="89" t="s">
        <v>226</v>
      </c>
      <c r="E462" s="89">
        <v>75</v>
      </c>
      <c r="F462" s="89" t="s">
        <v>5</v>
      </c>
      <c r="G462" s="91" t="s">
        <v>61</v>
      </c>
      <c r="H462" s="92">
        <v>45997</v>
      </c>
    </row>
    <row r="463" spans="1:8" x14ac:dyDescent="0.25">
      <c r="A463" s="93" t="s">
        <v>224</v>
      </c>
      <c r="B463" s="93" t="s">
        <v>640</v>
      </c>
      <c r="C463" s="94">
        <v>45987</v>
      </c>
      <c r="D463" s="93" t="s">
        <v>226</v>
      </c>
      <c r="E463" s="93">
        <v>66</v>
      </c>
      <c r="F463" s="93" t="s">
        <v>5</v>
      </c>
      <c r="G463" s="95" t="s">
        <v>33</v>
      </c>
      <c r="H463" s="96">
        <v>45997</v>
      </c>
    </row>
    <row r="464" spans="1:8" x14ac:dyDescent="0.25">
      <c r="A464" s="89" t="s">
        <v>234</v>
      </c>
      <c r="B464" s="89" t="s">
        <v>844</v>
      </c>
      <c r="C464" s="90">
        <v>45990</v>
      </c>
      <c r="D464" s="89" t="s">
        <v>226</v>
      </c>
      <c r="E464" s="89" t="s">
        <v>0</v>
      </c>
      <c r="F464" s="89" t="s">
        <v>0</v>
      </c>
      <c r="G464" s="91" t="s">
        <v>0</v>
      </c>
      <c r="H464" s="92">
        <v>45997</v>
      </c>
    </row>
    <row r="465" spans="1:8" x14ac:dyDescent="0.25">
      <c r="A465" s="93" t="s">
        <v>247</v>
      </c>
      <c r="B465" s="93" t="s">
        <v>845</v>
      </c>
      <c r="C465" s="94">
        <v>45993</v>
      </c>
      <c r="D465" s="93" t="s">
        <v>226</v>
      </c>
      <c r="E465" s="93">
        <v>51</v>
      </c>
      <c r="F465" s="93" t="s">
        <v>1</v>
      </c>
      <c r="G465" s="95" t="s">
        <v>108</v>
      </c>
      <c r="H465" s="96">
        <v>45998</v>
      </c>
    </row>
    <row r="466" spans="1:8" x14ac:dyDescent="0.25">
      <c r="A466" s="89" t="s">
        <v>232</v>
      </c>
      <c r="B466" s="89" t="s">
        <v>846</v>
      </c>
      <c r="C466" s="90">
        <v>45994</v>
      </c>
      <c r="D466" s="89" t="s">
        <v>226</v>
      </c>
      <c r="E466" s="89">
        <v>71</v>
      </c>
      <c r="F466" s="89" t="s">
        <v>7</v>
      </c>
      <c r="G466" s="91" t="s">
        <v>22</v>
      </c>
      <c r="H466" s="92">
        <v>45998</v>
      </c>
    </row>
    <row r="467" spans="1:8" x14ac:dyDescent="0.25">
      <c r="A467" s="93" t="s">
        <v>236</v>
      </c>
      <c r="B467" s="93" t="s">
        <v>847</v>
      </c>
      <c r="C467" s="94">
        <v>45992</v>
      </c>
      <c r="D467" s="93" t="s">
        <v>226</v>
      </c>
      <c r="E467" s="93">
        <v>59</v>
      </c>
      <c r="F467" s="93" t="s">
        <v>5</v>
      </c>
      <c r="G467" s="95" t="s">
        <v>6</v>
      </c>
      <c r="H467" s="96">
        <v>45998</v>
      </c>
    </row>
    <row r="468" spans="1:8" x14ac:dyDescent="0.25">
      <c r="A468" s="89" t="s">
        <v>234</v>
      </c>
      <c r="B468" s="89" t="s">
        <v>765</v>
      </c>
      <c r="C468" s="90">
        <v>45992</v>
      </c>
      <c r="D468" s="89" t="s">
        <v>226</v>
      </c>
      <c r="E468" s="89" t="s">
        <v>0</v>
      </c>
      <c r="F468" s="89" t="s">
        <v>0</v>
      </c>
      <c r="G468" s="91" t="s">
        <v>0</v>
      </c>
      <c r="H468" s="92">
        <v>45998</v>
      </c>
    </row>
    <row r="469" spans="1:8" x14ac:dyDescent="0.25">
      <c r="A469" s="104" t="s">
        <v>262</v>
      </c>
      <c r="B469" s="104" t="s">
        <v>848</v>
      </c>
      <c r="C469" s="105">
        <v>45992</v>
      </c>
      <c r="D469" s="104" t="s">
        <v>226</v>
      </c>
      <c r="E469" s="104" t="s">
        <v>0</v>
      </c>
      <c r="F469" s="104" t="s">
        <v>0</v>
      </c>
      <c r="G469" s="106" t="s">
        <v>0</v>
      </c>
      <c r="H469" s="107">
        <v>45998</v>
      </c>
    </row>
    <row r="470" spans="1:8" x14ac:dyDescent="0.25">
      <c r="A470" s="89" t="s">
        <v>227</v>
      </c>
      <c r="B470" s="89" t="s">
        <v>849</v>
      </c>
      <c r="C470" s="90">
        <v>45995</v>
      </c>
      <c r="D470" s="89" t="s">
        <v>226</v>
      </c>
      <c r="E470" s="89">
        <v>35</v>
      </c>
      <c r="F470" s="89" t="s">
        <v>7</v>
      </c>
      <c r="G470" s="91" t="s">
        <v>2</v>
      </c>
      <c r="H470" s="92">
        <v>45999</v>
      </c>
    </row>
    <row r="471" spans="1:8" x14ac:dyDescent="0.25">
      <c r="A471" s="104" t="s">
        <v>869</v>
      </c>
      <c r="B471" s="104" t="s">
        <v>850</v>
      </c>
      <c r="C471" s="105">
        <v>45993</v>
      </c>
      <c r="D471" s="104" t="s">
        <v>226</v>
      </c>
      <c r="E471" s="104" t="s">
        <v>0</v>
      </c>
      <c r="F471" s="104" t="s">
        <v>0</v>
      </c>
      <c r="G471" s="106" t="s">
        <v>0</v>
      </c>
      <c r="H471" s="107">
        <v>45999</v>
      </c>
    </row>
    <row r="472" spans="1:8" x14ac:dyDescent="0.25">
      <c r="A472" s="89" t="s">
        <v>247</v>
      </c>
      <c r="B472" s="89" t="s">
        <v>851</v>
      </c>
      <c r="C472" s="90">
        <v>45992</v>
      </c>
      <c r="D472" s="89" t="s">
        <v>226</v>
      </c>
      <c r="E472" s="89">
        <v>16</v>
      </c>
      <c r="F472" s="89" t="s">
        <v>52</v>
      </c>
      <c r="G472" s="91" t="s">
        <v>852</v>
      </c>
      <c r="H472" s="92">
        <v>45999</v>
      </c>
    </row>
    <row r="473" spans="1:8" x14ac:dyDescent="0.25">
      <c r="A473" s="93" t="s">
        <v>239</v>
      </c>
      <c r="B473" s="93" t="s">
        <v>853</v>
      </c>
      <c r="C473" s="94">
        <v>45989</v>
      </c>
      <c r="D473" s="93" t="s">
        <v>226</v>
      </c>
      <c r="E473" s="93">
        <v>54</v>
      </c>
      <c r="F473" s="93" t="s">
        <v>20</v>
      </c>
      <c r="G473" s="95" t="s">
        <v>22</v>
      </c>
      <c r="H473" s="96">
        <v>46000</v>
      </c>
    </row>
    <row r="474" spans="1:8" x14ac:dyDescent="0.25">
      <c r="A474" s="89" t="s">
        <v>232</v>
      </c>
      <c r="B474" s="89" t="s">
        <v>410</v>
      </c>
      <c r="C474" s="90">
        <v>45993</v>
      </c>
      <c r="D474" s="89" t="s">
        <v>226</v>
      </c>
      <c r="E474" s="89">
        <v>32</v>
      </c>
      <c r="F474" s="89" t="s">
        <v>854</v>
      </c>
      <c r="G474" s="91" t="s">
        <v>21</v>
      </c>
      <c r="H474" s="92">
        <v>46000</v>
      </c>
    </row>
    <row r="475" spans="1:8" x14ac:dyDescent="0.25">
      <c r="A475" s="93" t="s">
        <v>229</v>
      </c>
      <c r="B475" s="93" t="s">
        <v>475</v>
      </c>
      <c r="C475" s="94">
        <v>45989</v>
      </c>
      <c r="D475" s="93" t="s">
        <v>226</v>
      </c>
      <c r="E475" s="93">
        <v>48</v>
      </c>
      <c r="F475" s="93" t="s">
        <v>636</v>
      </c>
      <c r="G475" s="95" t="s">
        <v>108</v>
      </c>
      <c r="H475" s="96">
        <v>46000</v>
      </c>
    </row>
    <row r="476" spans="1:8" x14ac:dyDescent="0.25">
      <c r="A476" s="89" t="s">
        <v>224</v>
      </c>
      <c r="B476" s="89" t="s">
        <v>627</v>
      </c>
      <c r="C476" s="90">
        <v>45989</v>
      </c>
      <c r="D476" s="89" t="s">
        <v>226</v>
      </c>
      <c r="E476" s="89">
        <v>70</v>
      </c>
      <c r="F476" s="89" t="s">
        <v>7</v>
      </c>
      <c r="G476" s="91" t="s">
        <v>22</v>
      </c>
      <c r="H476" s="92">
        <v>46000</v>
      </c>
    </row>
    <row r="477" spans="1:8" x14ac:dyDescent="0.25">
      <c r="A477" s="93" t="s">
        <v>236</v>
      </c>
      <c r="B477" s="93" t="s">
        <v>855</v>
      </c>
      <c r="C477" s="94">
        <v>45991</v>
      </c>
      <c r="D477" s="93" t="s">
        <v>226</v>
      </c>
      <c r="E477" s="93">
        <v>72</v>
      </c>
      <c r="F477" s="93" t="s">
        <v>5</v>
      </c>
      <c r="G477" s="95" t="s">
        <v>6</v>
      </c>
      <c r="H477" s="96">
        <v>46000</v>
      </c>
    </row>
    <row r="478" spans="1:8" x14ac:dyDescent="0.25">
      <c r="A478" s="89" t="s">
        <v>234</v>
      </c>
      <c r="B478" s="89" t="s">
        <v>328</v>
      </c>
      <c r="C478" s="90">
        <v>45994</v>
      </c>
      <c r="D478" s="89" t="s">
        <v>226</v>
      </c>
      <c r="E478" s="89" t="s">
        <v>0</v>
      </c>
      <c r="F478" s="89" t="s">
        <v>0</v>
      </c>
      <c r="G478" s="91" t="s">
        <v>0</v>
      </c>
      <c r="H478" s="92">
        <v>46000</v>
      </c>
    </row>
    <row r="479" spans="1:8" x14ac:dyDescent="0.25">
      <c r="A479" s="95" t="s">
        <v>236</v>
      </c>
      <c r="B479" s="93" t="s">
        <v>740</v>
      </c>
      <c r="C479" s="94">
        <v>45996</v>
      </c>
      <c r="D479" s="93" t="s">
        <v>226</v>
      </c>
      <c r="E479" s="93">
        <v>49</v>
      </c>
      <c r="F479" s="93" t="s">
        <v>7</v>
      </c>
      <c r="G479" s="93" t="s">
        <v>13</v>
      </c>
      <c r="H479" s="96">
        <v>46001</v>
      </c>
    </row>
    <row r="480" spans="1:8" x14ac:dyDescent="0.25">
      <c r="A480" s="89" t="s">
        <v>262</v>
      </c>
      <c r="B480" s="89" t="s">
        <v>856</v>
      </c>
      <c r="C480" s="90">
        <v>45989</v>
      </c>
      <c r="D480" s="89" t="s">
        <v>226</v>
      </c>
      <c r="E480" s="89">
        <v>32</v>
      </c>
      <c r="F480" s="89" t="s">
        <v>36</v>
      </c>
      <c r="G480" s="91" t="s">
        <v>2</v>
      </c>
      <c r="H480" s="92">
        <v>46001</v>
      </c>
    </row>
    <row r="481" spans="1:8" x14ac:dyDescent="0.25">
      <c r="A481" s="93" t="s">
        <v>869</v>
      </c>
      <c r="B481" s="93" t="s">
        <v>730</v>
      </c>
      <c r="C481" s="94">
        <v>45992</v>
      </c>
      <c r="D481" s="93" t="s">
        <v>226</v>
      </c>
      <c r="E481" s="93" t="s">
        <v>0</v>
      </c>
      <c r="F481" s="93" t="s">
        <v>0</v>
      </c>
      <c r="G481" s="95" t="s">
        <v>0</v>
      </c>
      <c r="H481" s="96">
        <v>46001</v>
      </c>
    </row>
    <row r="482" spans="1:8" x14ac:dyDescent="0.25">
      <c r="A482" s="89" t="s">
        <v>227</v>
      </c>
      <c r="B482" s="89" t="s">
        <v>658</v>
      </c>
      <c r="C482" s="90">
        <v>45995</v>
      </c>
      <c r="D482" s="89" t="s">
        <v>226</v>
      </c>
      <c r="E482" s="89" t="s">
        <v>0</v>
      </c>
      <c r="F482" s="89" t="s">
        <v>0</v>
      </c>
      <c r="G482" s="91" t="s">
        <v>0</v>
      </c>
      <c r="H482" s="92">
        <v>46001</v>
      </c>
    </row>
    <row r="483" spans="1:8" x14ac:dyDescent="0.25">
      <c r="A483" s="93" t="s">
        <v>232</v>
      </c>
      <c r="B483" s="93" t="s">
        <v>857</v>
      </c>
      <c r="C483" s="94">
        <v>45995</v>
      </c>
      <c r="D483" s="93" t="s">
        <v>226</v>
      </c>
      <c r="E483" s="93">
        <v>66</v>
      </c>
      <c r="F483" s="93" t="s">
        <v>5</v>
      </c>
      <c r="G483" s="95" t="s">
        <v>33</v>
      </c>
      <c r="H483" s="96">
        <v>46002</v>
      </c>
    </row>
    <row r="484" spans="1:8" x14ac:dyDescent="0.25">
      <c r="A484" s="89" t="s">
        <v>229</v>
      </c>
      <c r="B484" s="89" t="s">
        <v>292</v>
      </c>
      <c r="C484" s="90">
        <v>45995</v>
      </c>
      <c r="D484" s="89" t="s">
        <v>226</v>
      </c>
      <c r="E484" s="89">
        <v>45</v>
      </c>
      <c r="F484" s="89" t="s">
        <v>3</v>
      </c>
      <c r="G484" s="91" t="s">
        <v>13</v>
      </c>
      <c r="H484" s="92">
        <v>46002</v>
      </c>
    </row>
    <row r="485" spans="1:8" x14ac:dyDescent="0.25">
      <c r="A485" s="93" t="s">
        <v>234</v>
      </c>
      <c r="B485" s="93" t="s">
        <v>858</v>
      </c>
      <c r="C485" s="94">
        <v>45996</v>
      </c>
      <c r="D485" s="93" t="s">
        <v>226</v>
      </c>
      <c r="E485" s="93" t="s">
        <v>0</v>
      </c>
      <c r="F485" s="93" t="s">
        <v>7</v>
      </c>
      <c r="G485" s="95" t="s">
        <v>0</v>
      </c>
      <c r="H485" s="96">
        <v>46002</v>
      </c>
    </row>
    <row r="486" spans="1:8" x14ac:dyDescent="0.25">
      <c r="A486" s="100" t="s">
        <v>243</v>
      </c>
      <c r="B486" s="100" t="s">
        <v>859</v>
      </c>
      <c r="C486" s="101">
        <v>45997</v>
      </c>
      <c r="D486" s="100" t="s">
        <v>226</v>
      </c>
      <c r="E486" s="100">
        <v>61</v>
      </c>
      <c r="F486" s="100" t="s">
        <v>7</v>
      </c>
      <c r="G486" s="102" t="s">
        <v>4</v>
      </c>
      <c r="H486" s="103">
        <v>46003</v>
      </c>
    </row>
    <row r="487" spans="1:8" x14ac:dyDescent="0.25">
      <c r="A487" s="93" t="s">
        <v>243</v>
      </c>
      <c r="B487" s="93" t="s">
        <v>860</v>
      </c>
      <c r="C487" s="94">
        <v>45998</v>
      </c>
      <c r="D487" s="93" t="s">
        <v>226</v>
      </c>
      <c r="E487" s="93">
        <v>51</v>
      </c>
      <c r="F487" s="93" t="s">
        <v>5</v>
      </c>
      <c r="G487" s="95" t="s">
        <v>6</v>
      </c>
      <c r="H487" s="96">
        <v>46003</v>
      </c>
    </row>
    <row r="488" spans="1:8" x14ac:dyDescent="0.25">
      <c r="A488" s="89" t="s">
        <v>227</v>
      </c>
      <c r="B488" s="89" t="s">
        <v>371</v>
      </c>
      <c r="C488" s="90">
        <v>45999</v>
      </c>
      <c r="D488" s="89" t="s">
        <v>226</v>
      </c>
      <c r="E488" s="89">
        <v>40</v>
      </c>
      <c r="F488" s="89" t="s">
        <v>14</v>
      </c>
      <c r="G488" s="91" t="s">
        <v>67</v>
      </c>
      <c r="H488" s="92">
        <v>46003</v>
      </c>
    </row>
    <row r="489" spans="1:8" x14ac:dyDescent="0.25">
      <c r="A489" s="93" t="s">
        <v>224</v>
      </c>
      <c r="B489" s="93" t="s">
        <v>861</v>
      </c>
      <c r="C489" s="94">
        <v>45995</v>
      </c>
      <c r="D489" s="93" t="s">
        <v>226</v>
      </c>
      <c r="E489" s="93">
        <v>63</v>
      </c>
      <c r="F489" s="93" t="s">
        <v>5</v>
      </c>
      <c r="G489" s="95" t="s">
        <v>27</v>
      </c>
      <c r="H489" s="96">
        <v>46003</v>
      </c>
    </row>
    <row r="490" spans="1:8" x14ac:dyDescent="0.25">
      <c r="A490" s="89" t="s">
        <v>236</v>
      </c>
      <c r="B490" s="89" t="s">
        <v>862</v>
      </c>
      <c r="C490" s="90">
        <v>46000</v>
      </c>
      <c r="D490" s="89" t="s">
        <v>226</v>
      </c>
      <c r="E490" s="89">
        <v>71</v>
      </c>
      <c r="F490" s="89" t="s">
        <v>7</v>
      </c>
      <c r="G490" s="91" t="s">
        <v>22</v>
      </c>
      <c r="H490" s="92">
        <v>46003</v>
      </c>
    </row>
    <row r="491" spans="1:8" x14ac:dyDescent="0.25">
      <c r="A491" s="93" t="s">
        <v>229</v>
      </c>
      <c r="B491" s="93" t="s">
        <v>671</v>
      </c>
      <c r="C491" s="94">
        <v>45995</v>
      </c>
      <c r="D491" s="93" t="s">
        <v>226</v>
      </c>
      <c r="E491" s="93">
        <v>33</v>
      </c>
      <c r="F491" s="93" t="s">
        <v>92</v>
      </c>
      <c r="G491" s="95" t="s">
        <v>93</v>
      </c>
      <c r="H491" s="96">
        <v>46003</v>
      </c>
    </row>
    <row r="492" spans="1:8" x14ac:dyDescent="0.25">
      <c r="A492" s="89" t="s">
        <v>236</v>
      </c>
      <c r="B492" s="89" t="s">
        <v>786</v>
      </c>
      <c r="C492" s="90">
        <v>46001</v>
      </c>
      <c r="D492" s="89" t="s">
        <v>226</v>
      </c>
      <c r="E492" s="89">
        <v>26</v>
      </c>
      <c r="F492" s="89" t="s">
        <v>14</v>
      </c>
      <c r="G492" s="91" t="s">
        <v>109</v>
      </c>
      <c r="H492" s="92">
        <v>46004</v>
      </c>
    </row>
    <row r="493" spans="1:8" x14ac:dyDescent="0.25">
      <c r="A493" s="95" t="s">
        <v>232</v>
      </c>
      <c r="B493" s="93" t="s">
        <v>340</v>
      </c>
      <c r="C493" s="94">
        <v>45986</v>
      </c>
      <c r="D493" s="93" t="s">
        <v>226</v>
      </c>
      <c r="E493" s="93">
        <v>22</v>
      </c>
      <c r="F493" s="93" t="s">
        <v>52</v>
      </c>
      <c r="G493" s="93" t="s">
        <v>109</v>
      </c>
      <c r="H493" s="96">
        <v>46004</v>
      </c>
    </row>
    <row r="494" spans="1:8" x14ac:dyDescent="0.25">
      <c r="A494" s="89" t="s">
        <v>232</v>
      </c>
      <c r="B494" s="89" t="s">
        <v>863</v>
      </c>
      <c r="C494" s="90">
        <v>45996</v>
      </c>
      <c r="D494" s="89" t="s">
        <v>226</v>
      </c>
      <c r="E494" s="89">
        <v>60</v>
      </c>
      <c r="F494" s="89" t="s">
        <v>7</v>
      </c>
      <c r="G494" s="91" t="s">
        <v>22</v>
      </c>
      <c r="H494" s="92">
        <v>46004</v>
      </c>
    </row>
    <row r="495" spans="1:8" x14ac:dyDescent="0.25">
      <c r="A495" s="104" t="s">
        <v>869</v>
      </c>
      <c r="B495" s="104" t="s">
        <v>638</v>
      </c>
      <c r="C495" s="105">
        <v>45997</v>
      </c>
      <c r="D495" s="104" t="s">
        <v>226</v>
      </c>
      <c r="E495" s="104" t="s">
        <v>0</v>
      </c>
      <c r="F495" s="104" t="s">
        <v>0</v>
      </c>
      <c r="G495" s="106" t="s">
        <v>0</v>
      </c>
      <c r="H495" s="107">
        <v>46005</v>
      </c>
    </row>
    <row r="496" spans="1:8" x14ac:dyDescent="0.25">
      <c r="A496" s="100" t="s">
        <v>306</v>
      </c>
      <c r="B496" s="100" t="s">
        <v>864</v>
      </c>
      <c r="C496" s="101">
        <v>45995</v>
      </c>
      <c r="D496" s="100" t="s">
        <v>226</v>
      </c>
      <c r="E496" s="100">
        <v>70</v>
      </c>
      <c r="F496" s="100" t="s">
        <v>7</v>
      </c>
      <c r="G496" s="102" t="s">
        <v>0</v>
      </c>
      <c r="H496" s="103">
        <v>46005</v>
      </c>
    </row>
    <row r="497" spans="1:8" x14ac:dyDescent="0.25">
      <c r="A497" s="93" t="s">
        <v>227</v>
      </c>
      <c r="B497" s="93" t="s">
        <v>865</v>
      </c>
      <c r="C497" s="94">
        <v>45995</v>
      </c>
      <c r="D497" s="93" t="s">
        <v>226</v>
      </c>
      <c r="E497" s="93" t="s">
        <v>0</v>
      </c>
      <c r="F497" s="93" t="s">
        <v>0</v>
      </c>
      <c r="G497" s="95" t="s">
        <v>0</v>
      </c>
      <c r="H497" s="96">
        <v>46005</v>
      </c>
    </row>
    <row r="498" spans="1:8" x14ac:dyDescent="0.25">
      <c r="A498" s="89" t="s">
        <v>243</v>
      </c>
      <c r="B498" s="89" t="s">
        <v>366</v>
      </c>
      <c r="C498" s="90">
        <v>46002</v>
      </c>
      <c r="D498" s="89" t="s">
        <v>226</v>
      </c>
      <c r="E498" s="89">
        <v>31</v>
      </c>
      <c r="F498" s="89" t="s">
        <v>7</v>
      </c>
      <c r="G498" s="91" t="s">
        <v>13</v>
      </c>
      <c r="H498" s="92">
        <v>46006</v>
      </c>
    </row>
    <row r="499" spans="1:8" x14ac:dyDescent="0.25">
      <c r="A499" s="93" t="s">
        <v>232</v>
      </c>
      <c r="B499" s="93" t="s">
        <v>866</v>
      </c>
      <c r="C499" s="94">
        <v>46000</v>
      </c>
      <c r="D499" s="93" t="s">
        <v>226</v>
      </c>
      <c r="E499" s="93">
        <v>19</v>
      </c>
      <c r="F499" s="93" t="s">
        <v>867</v>
      </c>
      <c r="G499" s="95" t="s">
        <v>4</v>
      </c>
      <c r="H499" s="96">
        <v>46006</v>
      </c>
    </row>
    <row r="500" spans="1:8" x14ac:dyDescent="0.25">
      <c r="A500" s="89" t="s">
        <v>239</v>
      </c>
      <c r="B500" s="89" t="s">
        <v>529</v>
      </c>
      <c r="C500" s="90">
        <v>45991</v>
      </c>
      <c r="D500" s="89" t="s">
        <v>226</v>
      </c>
      <c r="E500" s="89">
        <v>32</v>
      </c>
      <c r="F500" s="89" t="s">
        <v>20</v>
      </c>
      <c r="G500" s="91" t="s">
        <v>37</v>
      </c>
      <c r="H500" s="92">
        <v>46006</v>
      </c>
    </row>
    <row r="501" spans="1:8" x14ac:dyDescent="0.25">
      <c r="A501" s="93" t="s">
        <v>224</v>
      </c>
      <c r="B501" s="93" t="s">
        <v>868</v>
      </c>
      <c r="C501" s="94">
        <v>45996</v>
      </c>
      <c r="D501" s="93" t="s">
        <v>226</v>
      </c>
      <c r="E501" s="93">
        <v>65</v>
      </c>
      <c r="F501" s="93" t="s">
        <v>7</v>
      </c>
      <c r="G501" s="95" t="s">
        <v>22</v>
      </c>
      <c r="H501" s="96">
        <v>46006</v>
      </c>
    </row>
    <row r="502" spans="1:8" x14ac:dyDescent="0.25">
      <c r="A502" s="100" t="s">
        <v>869</v>
      </c>
      <c r="B502" s="100" t="s">
        <v>305</v>
      </c>
      <c r="C502" s="101">
        <v>45998</v>
      </c>
      <c r="D502" s="100" t="s">
        <v>226</v>
      </c>
      <c r="E502" s="100" t="s">
        <v>0</v>
      </c>
      <c r="F502" s="100" t="s">
        <v>0</v>
      </c>
      <c r="G502" s="102" t="s">
        <v>0</v>
      </c>
      <c r="H502" s="103">
        <v>46006</v>
      </c>
    </row>
    <row r="503" spans="1:8" x14ac:dyDescent="0.25">
      <c r="A503" s="93" t="s">
        <v>232</v>
      </c>
      <c r="B503" s="93" t="s">
        <v>304</v>
      </c>
      <c r="C503" s="94">
        <v>46000</v>
      </c>
      <c r="D503" s="93" t="s">
        <v>226</v>
      </c>
      <c r="E503" s="93">
        <v>45</v>
      </c>
      <c r="F503" s="93" t="s">
        <v>7</v>
      </c>
      <c r="G503" s="95" t="s">
        <v>13</v>
      </c>
      <c r="H503" s="96">
        <v>46007</v>
      </c>
    </row>
    <row r="504" spans="1:8" x14ac:dyDescent="0.25">
      <c r="A504" s="89" t="s">
        <v>236</v>
      </c>
      <c r="B504" s="89" t="s">
        <v>870</v>
      </c>
      <c r="C504" s="90">
        <v>46000</v>
      </c>
      <c r="D504" s="89" t="s">
        <v>226</v>
      </c>
      <c r="E504" s="89">
        <v>34</v>
      </c>
      <c r="F504" s="89" t="s">
        <v>522</v>
      </c>
      <c r="G504" s="91" t="s">
        <v>13</v>
      </c>
      <c r="H504" s="92">
        <v>46007</v>
      </c>
    </row>
    <row r="505" spans="1:8" x14ac:dyDescent="0.25">
      <c r="A505" s="93" t="s">
        <v>234</v>
      </c>
      <c r="B505" s="93" t="s">
        <v>871</v>
      </c>
      <c r="C505" s="94">
        <v>46005</v>
      </c>
      <c r="D505" s="93" t="s">
        <v>226</v>
      </c>
      <c r="E505" s="93">
        <v>71</v>
      </c>
      <c r="F505" s="93" t="s">
        <v>5</v>
      </c>
      <c r="G505" s="95" t="s">
        <v>0</v>
      </c>
      <c r="H505" s="96">
        <v>46007</v>
      </c>
    </row>
    <row r="506" spans="1:8" x14ac:dyDescent="0.25">
      <c r="A506" s="89" t="s">
        <v>239</v>
      </c>
      <c r="B506" s="89" t="s">
        <v>872</v>
      </c>
      <c r="C506" s="90">
        <v>45996</v>
      </c>
      <c r="D506" s="89" t="s">
        <v>226</v>
      </c>
      <c r="E506" s="89">
        <v>66</v>
      </c>
      <c r="F506" s="89" t="s">
        <v>5</v>
      </c>
      <c r="G506" s="91" t="s">
        <v>33</v>
      </c>
      <c r="H506" s="92">
        <v>46007</v>
      </c>
    </row>
    <row r="507" spans="1:8" x14ac:dyDescent="0.25">
      <c r="A507" s="93" t="s">
        <v>236</v>
      </c>
      <c r="B507" s="93" t="s">
        <v>873</v>
      </c>
      <c r="C507" s="94">
        <v>46000</v>
      </c>
      <c r="D507" s="93" t="s">
        <v>226</v>
      </c>
      <c r="E507" s="93">
        <v>68</v>
      </c>
      <c r="F507" s="93" t="s">
        <v>5</v>
      </c>
      <c r="G507" s="95" t="s">
        <v>29</v>
      </c>
      <c r="H507" s="96">
        <v>46007</v>
      </c>
    </row>
    <row r="508" spans="1:8" x14ac:dyDescent="0.25">
      <c r="A508" s="89" t="s">
        <v>229</v>
      </c>
      <c r="B508" s="89" t="s">
        <v>874</v>
      </c>
      <c r="C508" s="90">
        <v>45996</v>
      </c>
      <c r="D508" s="89" t="s">
        <v>226</v>
      </c>
      <c r="E508" s="89">
        <v>33</v>
      </c>
      <c r="F508" s="89" t="s">
        <v>636</v>
      </c>
      <c r="G508" s="91" t="s">
        <v>617</v>
      </c>
      <c r="H508" s="92">
        <v>46007</v>
      </c>
    </row>
    <row r="509" spans="1:8" x14ac:dyDescent="0.25">
      <c r="A509" s="93" t="s">
        <v>227</v>
      </c>
      <c r="B509" s="93" t="s">
        <v>413</v>
      </c>
      <c r="C509" s="94">
        <v>46000</v>
      </c>
      <c r="D509" s="93" t="s">
        <v>226</v>
      </c>
      <c r="E509" s="93">
        <v>34</v>
      </c>
      <c r="F509" s="93" t="s">
        <v>764</v>
      </c>
      <c r="G509" s="95" t="s">
        <v>93</v>
      </c>
      <c r="H509" s="96">
        <v>46007</v>
      </c>
    </row>
    <row r="510" spans="1:8" x14ac:dyDescent="0.25">
      <c r="A510" s="100" t="s">
        <v>243</v>
      </c>
      <c r="B510" s="100" t="s">
        <v>875</v>
      </c>
      <c r="C510" s="101">
        <v>46002</v>
      </c>
      <c r="D510" s="100" t="s">
        <v>226</v>
      </c>
      <c r="E510" s="100">
        <v>66</v>
      </c>
      <c r="F510" s="100" t="s">
        <v>5</v>
      </c>
      <c r="G510" s="102" t="s">
        <v>6</v>
      </c>
      <c r="H510" s="103">
        <v>46007</v>
      </c>
    </row>
    <row r="511" spans="1:8" x14ac:dyDescent="0.25">
      <c r="A511" s="104" t="s">
        <v>232</v>
      </c>
      <c r="B511" s="104" t="s">
        <v>632</v>
      </c>
      <c r="C511" s="105">
        <v>45999</v>
      </c>
      <c r="D511" s="104" t="s">
        <v>226</v>
      </c>
      <c r="E511" s="104">
        <v>30</v>
      </c>
      <c r="F511" s="104" t="s">
        <v>364</v>
      </c>
      <c r="G511" s="106" t="s">
        <v>790</v>
      </c>
      <c r="H511" s="107">
        <v>46008</v>
      </c>
    </row>
    <row r="512" spans="1:8" x14ac:dyDescent="0.25">
      <c r="A512" s="100" t="s">
        <v>224</v>
      </c>
      <c r="B512" s="100" t="s">
        <v>597</v>
      </c>
      <c r="C512" s="101">
        <v>45998</v>
      </c>
      <c r="D512" s="100" t="s">
        <v>226</v>
      </c>
      <c r="E512" s="100">
        <v>63</v>
      </c>
      <c r="F512" s="100" t="s">
        <v>5</v>
      </c>
      <c r="G512" s="102" t="s">
        <v>27</v>
      </c>
      <c r="H512" s="103">
        <v>46008</v>
      </c>
    </row>
    <row r="513" spans="1:8" x14ac:dyDescent="0.25">
      <c r="A513" s="104" t="s">
        <v>306</v>
      </c>
      <c r="B513" s="104" t="s">
        <v>876</v>
      </c>
      <c r="C513" s="105">
        <v>45997</v>
      </c>
      <c r="D513" s="104" t="s">
        <v>226</v>
      </c>
      <c r="E513" s="104">
        <v>36</v>
      </c>
      <c r="F513" s="104" t="s">
        <v>7</v>
      </c>
      <c r="G513" s="106" t="s">
        <v>13</v>
      </c>
      <c r="H513" s="107">
        <v>46008</v>
      </c>
    </row>
    <row r="514" spans="1:8" x14ac:dyDescent="0.25">
      <c r="A514" s="89" t="s">
        <v>227</v>
      </c>
      <c r="B514" s="89" t="s">
        <v>252</v>
      </c>
      <c r="C514" s="90">
        <v>45988</v>
      </c>
      <c r="D514" s="89" t="s">
        <v>226</v>
      </c>
      <c r="E514" s="89" t="s">
        <v>0</v>
      </c>
      <c r="F514" s="89" t="s">
        <v>0</v>
      </c>
      <c r="G514" s="91" t="s">
        <v>0</v>
      </c>
      <c r="H514" s="92">
        <v>46009</v>
      </c>
    </row>
    <row r="515" spans="1:8" x14ac:dyDescent="0.25">
      <c r="A515" s="93" t="s">
        <v>236</v>
      </c>
      <c r="B515" s="93" t="s">
        <v>877</v>
      </c>
      <c r="C515" s="94">
        <v>46002</v>
      </c>
      <c r="D515" s="93" t="s">
        <v>226</v>
      </c>
      <c r="E515" s="93">
        <v>30</v>
      </c>
      <c r="F515" s="93" t="s">
        <v>14</v>
      </c>
      <c r="G515" s="95" t="s">
        <v>24</v>
      </c>
      <c r="H515" s="96">
        <v>46009</v>
      </c>
    </row>
    <row r="516" spans="1:8" x14ac:dyDescent="0.25">
      <c r="A516" s="89" t="s">
        <v>229</v>
      </c>
      <c r="B516" s="89" t="s">
        <v>347</v>
      </c>
      <c r="C516" s="90">
        <v>46005</v>
      </c>
      <c r="D516" s="89" t="s">
        <v>226</v>
      </c>
      <c r="E516" s="89">
        <v>30</v>
      </c>
      <c r="F516" s="89" t="s">
        <v>111</v>
      </c>
      <c r="G516" s="91" t="s">
        <v>13</v>
      </c>
      <c r="H516" s="92">
        <v>46009</v>
      </c>
    </row>
    <row r="517" spans="1:8" x14ac:dyDescent="0.25">
      <c r="A517" s="104" t="s">
        <v>234</v>
      </c>
      <c r="B517" s="104" t="s">
        <v>553</v>
      </c>
      <c r="C517" s="105">
        <v>46002</v>
      </c>
      <c r="D517" s="104" t="s">
        <v>226</v>
      </c>
      <c r="E517" s="104" t="s">
        <v>0</v>
      </c>
      <c r="F517" s="104" t="s">
        <v>0</v>
      </c>
      <c r="G517" s="106" t="s">
        <v>0</v>
      </c>
      <c r="H517" s="107">
        <v>46009</v>
      </c>
    </row>
    <row r="518" spans="1:8" x14ac:dyDescent="0.25">
      <c r="A518" s="89" t="s">
        <v>247</v>
      </c>
      <c r="B518" s="89" t="s">
        <v>259</v>
      </c>
      <c r="C518" s="90">
        <v>45996</v>
      </c>
      <c r="D518" s="89" t="s">
        <v>226</v>
      </c>
      <c r="E518" s="89">
        <v>55</v>
      </c>
      <c r="F518" s="89" t="s">
        <v>20</v>
      </c>
      <c r="G518" s="91" t="s">
        <v>4</v>
      </c>
      <c r="H518" s="92">
        <v>46009</v>
      </c>
    </row>
    <row r="519" spans="1:8" x14ac:dyDescent="0.25">
      <c r="A519" s="104" t="s">
        <v>262</v>
      </c>
      <c r="B519" s="104" t="s">
        <v>878</v>
      </c>
      <c r="C519" s="105">
        <v>46005</v>
      </c>
      <c r="D519" s="104" t="s">
        <v>226</v>
      </c>
      <c r="E519" s="104">
        <v>30</v>
      </c>
      <c r="F519" s="104" t="s">
        <v>675</v>
      </c>
      <c r="G519" s="106" t="s">
        <v>4</v>
      </c>
      <c r="H519" s="107">
        <v>46009</v>
      </c>
    </row>
    <row r="520" spans="1:8" x14ac:dyDescent="0.25">
      <c r="A520" s="100" t="s">
        <v>869</v>
      </c>
      <c r="B520" s="100" t="s">
        <v>535</v>
      </c>
      <c r="C520" s="101">
        <v>46006</v>
      </c>
      <c r="D520" s="100" t="s">
        <v>226</v>
      </c>
      <c r="E520" s="100" t="s">
        <v>0</v>
      </c>
      <c r="F520" s="100" t="s">
        <v>0</v>
      </c>
      <c r="G520" s="102" t="s">
        <v>0</v>
      </c>
      <c r="H520" s="103">
        <v>46009</v>
      </c>
    </row>
    <row r="521" spans="1:8" x14ac:dyDescent="0.25">
      <c r="A521" s="93" t="s">
        <v>243</v>
      </c>
      <c r="B521" s="93" t="s">
        <v>879</v>
      </c>
      <c r="C521" s="94">
        <v>46004</v>
      </c>
      <c r="D521" s="93" t="s">
        <v>226</v>
      </c>
      <c r="E521" s="93">
        <v>70</v>
      </c>
      <c r="F521" s="93" t="s">
        <v>5</v>
      </c>
      <c r="G521" s="95" t="s">
        <v>6</v>
      </c>
      <c r="H521" s="96">
        <v>46009</v>
      </c>
    </row>
    <row r="522" spans="1:8" x14ac:dyDescent="0.25">
      <c r="A522" s="89" t="s">
        <v>239</v>
      </c>
      <c r="B522" s="89" t="s">
        <v>880</v>
      </c>
      <c r="C522" s="90">
        <v>45995</v>
      </c>
      <c r="D522" s="89" t="s">
        <v>226</v>
      </c>
      <c r="E522" s="89">
        <v>24</v>
      </c>
      <c r="F522" s="89" t="s">
        <v>20</v>
      </c>
      <c r="G522" s="91" t="s">
        <v>881</v>
      </c>
      <c r="H522" s="92">
        <v>46009</v>
      </c>
    </row>
    <row r="523" spans="1:8" x14ac:dyDescent="0.25">
      <c r="A523" s="93" t="s">
        <v>232</v>
      </c>
      <c r="B523" s="93" t="s">
        <v>882</v>
      </c>
      <c r="C523" s="94">
        <v>46001</v>
      </c>
      <c r="D523" s="93" t="s">
        <v>226</v>
      </c>
      <c r="E523" s="93">
        <v>50</v>
      </c>
      <c r="F523" s="93" t="s">
        <v>57</v>
      </c>
      <c r="G523" s="95" t="s">
        <v>16</v>
      </c>
      <c r="H523" s="96">
        <v>46010</v>
      </c>
    </row>
    <row r="524" spans="1:8" x14ac:dyDescent="0.25">
      <c r="A524" s="89" t="s">
        <v>236</v>
      </c>
      <c r="B524" s="89" t="s">
        <v>278</v>
      </c>
      <c r="C524" s="90">
        <v>46002</v>
      </c>
      <c r="D524" s="89" t="s">
        <v>226</v>
      </c>
      <c r="E524" s="89">
        <v>57</v>
      </c>
      <c r="F524" s="89" t="s">
        <v>5</v>
      </c>
      <c r="G524" s="91" t="s">
        <v>30</v>
      </c>
      <c r="H524" s="92">
        <v>46010</v>
      </c>
    </row>
    <row r="525" spans="1:8" x14ac:dyDescent="0.25">
      <c r="A525" s="104" t="s">
        <v>234</v>
      </c>
      <c r="B525" s="104" t="s">
        <v>883</v>
      </c>
      <c r="C525" s="105">
        <v>46005</v>
      </c>
      <c r="D525" s="104" t="s">
        <v>226</v>
      </c>
      <c r="E525" s="104" t="s">
        <v>0</v>
      </c>
      <c r="F525" s="104" t="s">
        <v>0</v>
      </c>
      <c r="G525" s="106" t="s">
        <v>0</v>
      </c>
      <c r="H525" s="107">
        <v>46010</v>
      </c>
    </row>
    <row r="526" spans="1:8" x14ac:dyDescent="0.25">
      <c r="A526" s="89" t="s">
        <v>234</v>
      </c>
      <c r="B526" s="89" t="s">
        <v>884</v>
      </c>
      <c r="C526" s="90">
        <v>46006</v>
      </c>
      <c r="D526" s="89" t="s">
        <v>226</v>
      </c>
      <c r="E526" s="89">
        <v>25</v>
      </c>
      <c r="F526" s="89" t="s">
        <v>5</v>
      </c>
      <c r="G526" s="91" t="s">
        <v>71</v>
      </c>
      <c r="H526" s="92">
        <v>46010</v>
      </c>
    </row>
    <row r="527" spans="1:8" x14ac:dyDescent="0.25">
      <c r="A527" s="93" t="s">
        <v>306</v>
      </c>
      <c r="B527" s="93" t="s">
        <v>885</v>
      </c>
      <c r="C527" s="94">
        <v>46003</v>
      </c>
      <c r="D527" s="93" t="s">
        <v>226</v>
      </c>
      <c r="E527" s="93">
        <v>12</v>
      </c>
      <c r="F527" s="93" t="s">
        <v>7</v>
      </c>
      <c r="G527" s="95" t="s">
        <v>0</v>
      </c>
      <c r="H527" s="96">
        <v>46010</v>
      </c>
    </row>
    <row r="528" spans="1:8" x14ac:dyDescent="0.25">
      <c r="A528" s="89" t="s">
        <v>227</v>
      </c>
      <c r="B528" s="89" t="s">
        <v>886</v>
      </c>
      <c r="C528" s="90">
        <v>46001</v>
      </c>
      <c r="D528" s="89" t="s">
        <v>226</v>
      </c>
      <c r="E528" s="89" t="s">
        <v>0</v>
      </c>
      <c r="F528" s="89" t="s">
        <v>0</v>
      </c>
      <c r="G528" s="91" t="s">
        <v>0</v>
      </c>
      <c r="H528" s="92">
        <v>46011</v>
      </c>
    </row>
    <row r="529" spans="1:8" x14ac:dyDescent="0.25">
      <c r="A529" s="95" t="s">
        <v>262</v>
      </c>
      <c r="B529" s="93" t="s">
        <v>887</v>
      </c>
      <c r="C529" s="94">
        <v>46007</v>
      </c>
      <c r="D529" s="93" t="s">
        <v>226</v>
      </c>
      <c r="E529" s="93">
        <v>7</v>
      </c>
      <c r="F529" s="93" t="s">
        <v>52</v>
      </c>
      <c r="G529" s="93" t="s">
        <v>297</v>
      </c>
      <c r="H529" s="96">
        <v>46011</v>
      </c>
    </row>
    <row r="530" spans="1:8" x14ac:dyDescent="0.25">
      <c r="A530" s="89" t="s">
        <v>232</v>
      </c>
      <c r="B530" s="89" t="s">
        <v>354</v>
      </c>
      <c r="C530" s="90">
        <v>46007</v>
      </c>
      <c r="D530" s="89" t="s">
        <v>226</v>
      </c>
      <c r="E530" s="89">
        <v>44</v>
      </c>
      <c r="F530" s="89" t="s">
        <v>7</v>
      </c>
      <c r="G530" s="91" t="s">
        <v>13</v>
      </c>
      <c r="H530" s="92">
        <v>46011</v>
      </c>
    </row>
    <row r="531" spans="1:8" x14ac:dyDescent="0.25">
      <c r="A531" s="93" t="s">
        <v>224</v>
      </c>
      <c r="B531" s="93" t="s">
        <v>888</v>
      </c>
      <c r="C531" s="94">
        <v>46001</v>
      </c>
      <c r="D531" s="93" t="s">
        <v>226</v>
      </c>
      <c r="E531" s="93">
        <v>68</v>
      </c>
      <c r="F531" s="93" t="s">
        <v>5</v>
      </c>
      <c r="G531" s="95" t="s">
        <v>6</v>
      </c>
      <c r="H531" s="96">
        <v>46011</v>
      </c>
    </row>
    <row r="532" spans="1:8" x14ac:dyDescent="0.25">
      <c r="A532" s="89" t="s">
        <v>869</v>
      </c>
      <c r="B532" s="89" t="s">
        <v>889</v>
      </c>
      <c r="C532" s="90">
        <v>46004</v>
      </c>
      <c r="D532" s="89" t="s">
        <v>226</v>
      </c>
      <c r="E532" s="89" t="s">
        <v>0</v>
      </c>
      <c r="F532" s="89" t="s">
        <v>0</v>
      </c>
      <c r="G532" s="91" t="s">
        <v>0</v>
      </c>
      <c r="H532" s="92">
        <v>46011</v>
      </c>
    </row>
    <row r="533" spans="1:8" x14ac:dyDescent="0.25">
      <c r="A533" s="93" t="s">
        <v>229</v>
      </c>
      <c r="B533" s="93" t="s">
        <v>330</v>
      </c>
      <c r="C533" s="94">
        <v>46000</v>
      </c>
      <c r="D533" s="93" t="s">
        <v>226</v>
      </c>
      <c r="E533" s="93">
        <v>45</v>
      </c>
      <c r="F533" s="93" t="s">
        <v>7</v>
      </c>
      <c r="G533" s="95" t="s">
        <v>13</v>
      </c>
      <c r="H533" s="96">
        <v>46011</v>
      </c>
    </row>
    <row r="534" spans="1:8" x14ac:dyDescent="0.25">
      <c r="A534" s="89" t="s">
        <v>243</v>
      </c>
      <c r="B534" s="89" t="s">
        <v>841</v>
      </c>
      <c r="C534" s="90">
        <v>46007</v>
      </c>
      <c r="D534" s="89" t="s">
        <v>226</v>
      </c>
      <c r="E534" s="89">
        <v>50</v>
      </c>
      <c r="F534" s="89" t="s">
        <v>57</v>
      </c>
      <c r="G534" s="91" t="s">
        <v>16</v>
      </c>
      <c r="H534" s="92">
        <v>46012</v>
      </c>
    </row>
    <row r="535" spans="1:8" x14ac:dyDescent="0.25">
      <c r="A535" s="93" t="s">
        <v>234</v>
      </c>
      <c r="B535" s="93" t="s">
        <v>509</v>
      </c>
      <c r="C535" s="94">
        <v>46008</v>
      </c>
      <c r="D535" s="93" t="s">
        <v>226</v>
      </c>
      <c r="E535" s="93">
        <v>72</v>
      </c>
      <c r="F535" s="93" t="s">
        <v>5</v>
      </c>
      <c r="G535" s="95" t="s">
        <v>71</v>
      </c>
      <c r="H535" s="96">
        <v>46012</v>
      </c>
    </row>
    <row r="536" spans="1:8" x14ac:dyDescent="0.25">
      <c r="A536" s="89" t="s">
        <v>236</v>
      </c>
      <c r="B536" s="89" t="s">
        <v>440</v>
      </c>
      <c r="C536" s="90">
        <v>46003</v>
      </c>
      <c r="D536" s="89" t="s">
        <v>226</v>
      </c>
      <c r="E536" s="89">
        <v>30</v>
      </c>
      <c r="F536" s="89" t="s">
        <v>20</v>
      </c>
      <c r="G536" s="91" t="s">
        <v>93</v>
      </c>
      <c r="H536" s="92">
        <v>46013</v>
      </c>
    </row>
    <row r="537" spans="1:8" x14ac:dyDescent="0.25">
      <c r="A537" s="93" t="s">
        <v>243</v>
      </c>
      <c r="B537" s="93" t="s">
        <v>890</v>
      </c>
      <c r="C537" s="94">
        <v>46007</v>
      </c>
      <c r="D537" s="93" t="s">
        <v>226</v>
      </c>
      <c r="E537" s="93">
        <v>57</v>
      </c>
      <c r="F537" s="93" t="s">
        <v>5</v>
      </c>
      <c r="G537" s="95" t="s">
        <v>30</v>
      </c>
      <c r="H537" s="96">
        <v>46013</v>
      </c>
    </row>
    <row r="538" spans="1:8" x14ac:dyDescent="0.25">
      <c r="A538" s="89" t="s">
        <v>239</v>
      </c>
      <c r="B538" s="89" t="s">
        <v>891</v>
      </c>
      <c r="C538" s="90">
        <v>46003</v>
      </c>
      <c r="D538" s="89" t="s">
        <v>226</v>
      </c>
      <c r="E538" s="89">
        <v>29</v>
      </c>
      <c r="F538" s="89" t="s">
        <v>68</v>
      </c>
      <c r="G538" s="91" t="s">
        <v>29</v>
      </c>
      <c r="H538" s="92">
        <v>46013</v>
      </c>
    </row>
    <row r="539" spans="1:8" x14ac:dyDescent="0.25">
      <c r="A539" s="93" t="s">
        <v>229</v>
      </c>
      <c r="B539" s="93" t="s">
        <v>527</v>
      </c>
      <c r="C539" s="94">
        <v>46001</v>
      </c>
      <c r="D539" s="93" t="s">
        <v>226</v>
      </c>
      <c r="E539" s="93">
        <v>30</v>
      </c>
      <c r="F539" s="93" t="s">
        <v>854</v>
      </c>
      <c r="G539" s="95" t="s">
        <v>21</v>
      </c>
      <c r="H539" s="96">
        <v>46013</v>
      </c>
    </row>
    <row r="540" spans="1:8" x14ac:dyDescent="0.25">
      <c r="A540" s="100" t="s">
        <v>232</v>
      </c>
      <c r="B540" s="100" t="s">
        <v>376</v>
      </c>
      <c r="C540" s="101">
        <v>46006</v>
      </c>
      <c r="D540" s="100" t="s">
        <v>226</v>
      </c>
      <c r="E540" s="100">
        <v>50</v>
      </c>
      <c r="F540" s="100" t="s">
        <v>94</v>
      </c>
      <c r="G540" s="102" t="s">
        <v>4</v>
      </c>
      <c r="H540" s="103">
        <v>46013</v>
      </c>
    </row>
    <row r="541" spans="1:8" x14ac:dyDescent="0.25">
      <c r="A541" s="93" t="s">
        <v>227</v>
      </c>
      <c r="B541" s="93" t="s">
        <v>892</v>
      </c>
      <c r="C541" s="94">
        <v>46006</v>
      </c>
      <c r="D541" s="93" t="s">
        <v>226</v>
      </c>
      <c r="E541" s="93" t="s">
        <v>0</v>
      </c>
      <c r="F541" s="93" t="s">
        <v>0</v>
      </c>
      <c r="G541" s="95" t="s">
        <v>0</v>
      </c>
      <c r="H541" s="96">
        <v>46013</v>
      </c>
    </row>
    <row r="542" spans="1:8" x14ac:dyDescent="0.25">
      <c r="A542" s="89" t="s">
        <v>247</v>
      </c>
      <c r="B542" s="89" t="s">
        <v>405</v>
      </c>
      <c r="C542" s="90">
        <v>46007</v>
      </c>
      <c r="D542" s="89" t="s">
        <v>226</v>
      </c>
      <c r="E542" s="89">
        <v>27</v>
      </c>
      <c r="F542" s="89" t="s">
        <v>20</v>
      </c>
      <c r="G542" s="91" t="s">
        <v>109</v>
      </c>
      <c r="H542" s="92">
        <v>46013</v>
      </c>
    </row>
    <row r="543" spans="1:8" x14ac:dyDescent="0.25">
      <c r="A543" s="93" t="s">
        <v>236</v>
      </c>
      <c r="B543" s="93" t="s">
        <v>893</v>
      </c>
      <c r="C543" s="94">
        <v>46005</v>
      </c>
      <c r="D543" s="93" t="s">
        <v>226</v>
      </c>
      <c r="E543" s="93">
        <v>50</v>
      </c>
      <c r="F543" s="93" t="s">
        <v>14</v>
      </c>
      <c r="G543" s="95" t="s">
        <v>4</v>
      </c>
      <c r="H543" s="96">
        <v>46013</v>
      </c>
    </row>
    <row r="544" spans="1:8" x14ac:dyDescent="0.25">
      <c r="A544" s="100" t="s">
        <v>234</v>
      </c>
      <c r="B544" s="100" t="s">
        <v>894</v>
      </c>
      <c r="C544" s="101">
        <v>46007</v>
      </c>
      <c r="D544" s="100" t="s">
        <v>226</v>
      </c>
      <c r="E544" s="100">
        <v>71</v>
      </c>
      <c r="F544" s="100" t="s">
        <v>7</v>
      </c>
      <c r="G544" s="102" t="s">
        <v>22</v>
      </c>
      <c r="H544" s="103">
        <v>46014</v>
      </c>
    </row>
    <row r="545" spans="1:8" x14ac:dyDescent="0.25">
      <c r="A545" s="93" t="s">
        <v>232</v>
      </c>
      <c r="B545" s="93" t="s">
        <v>895</v>
      </c>
      <c r="C545" s="94">
        <v>46001</v>
      </c>
      <c r="D545" s="93" t="s">
        <v>226</v>
      </c>
      <c r="E545" s="93">
        <v>45</v>
      </c>
      <c r="F545" s="93" t="s">
        <v>52</v>
      </c>
      <c r="G545" s="95" t="s">
        <v>517</v>
      </c>
      <c r="H545" s="96">
        <v>46014</v>
      </c>
    </row>
    <row r="546" spans="1:8" x14ac:dyDescent="0.25">
      <c r="A546" s="100" t="s">
        <v>234</v>
      </c>
      <c r="B546" s="100" t="s">
        <v>803</v>
      </c>
      <c r="C546" s="101">
        <v>46008</v>
      </c>
      <c r="D546" s="100" t="s">
        <v>226</v>
      </c>
      <c r="E546" s="100">
        <v>32</v>
      </c>
      <c r="F546" s="100" t="s">
        <v>12</v>
      </c>
      <c r="G546" s="102" t="s">
        <v>37</v>
      </c>
      <c r="H546" s="103">
        <v>46014</v>
      </c>
    </row>
    <row r="547" spans="1:8" x14ac:dyDescent="0.25">
      <c r="A547" s="93" t="s">
        <v>243</v>
      </c>
      <c r="B547" s="93" t="s">
        <v>896</v>
      </c>
      <c r="C547" s="94">
        <v>46009</v>
      </c>
      <c r="D547" s="93" t="s">
        <v>226</v>
      </c>
      <c r="E547" s="93">
        <v>50</v>
      </c>
      <c r="F547" s="93" t="s">
        <v>7</v>
      </c>
      <c r="G547" s="93" t="s">
        <v>4</v>
      </c>
      <c r="H547" s="107">
        <v>46015</v>
      </c>
    </row>
    <row r="548" spans="1:8" x14ac:dyDescent="0.25">
      <c r="A548" s="89" t="s">
        <v>262</v>
      </c>
      <c r="B548" s="89" t="s">
        <v>897</v>
      </c>
      <c r="C548" s="90">
        <v>46009</v>
      </c>
      <c r="D548" s="89" t="s">
        <v>226</v>
      </c>
      <c r="E548" s="89">
        <v>28</v>
      </c>
      <c r="F548" s="89" t="s">
        <v>72</v>
      </c>
      <c r="G548" s="91" t="s">
        <v>22</v>
      </c>
      <c r="H548" s="92">
        <v>46015</v>
      </c>
    </row>
    <row r="549" spans="1:8" x14ac:dyDescent="0.25">
      <c r="A549" s="95" t="s">
        <v>229</v>
      </c>
      <c r="B549" s="93" t="s">
        <v>898</v>
      </c>
      <c r="C549" s="94">
        <v>46003</v>
      </c>
      <c r="D549" s="93" t="s">
        <v>226</v>
      </c>
      <c r="E549" s="93">
        <v>46</v>
      </c>
      <c r="F549" s="93" t="s">
        <v>899</v>
      </c>
      <c r="G549" s="93" t="s">
        <v>108</v>
      </c>
      <c r="H549" s="107">
        <v>46015</v>
      </c>
    </row>
    <row r="550" spans="1:8" x14ac:dyDescent="0.25">
      <c r="A550" s="100" t="s">
        <v>869</v>
      </c>
      <c r="B550" s="100" t="s">
        <v>332</v>
      </c>
      <c r="C550" s="101">
        <v>46008</v>
      </c>
      <c r="D550" s="100" t="s">
        <v>226</v>
      </c>
      <c r="E550" s="100" t="s">
        <v>0</v>
      </c>
      <c r="F550" s="100" t="s">
        <v>0</v>
      </c>
      <c r="G550" s="102" t="s">
        <v>0</v>
      </c>
      <c r="H550" s="103">
        <v>46015</v>
      </c>
    </row>
    <row r="551" spans="1:8" x14ac:dyDescent="0.25">
      <c r="A551" s="93" t="s">
        <v>227</v>
      </c>
      <c r="B551" s="93" t="s">
        <v>900</v>
      </c>
      <c r="C551" s="94">
        <v>46004</v>
      </c>
      <c r="D551" s="93" t="s">
        <v>226</v>
      </c>
      <c r="E551" s="93" t="s">
        <v>0</v>
      </c>
      <c r="F551" s="93" t="s">
        <v>0</v>
      </c>
      <c r="G551" s="95" t="s">
        <v>0</v>
      </c>
      <c r="H551" s="96">
        <v>46016</v>
      </c>
    </row>
    <row r="552" spans="1:8" x14ac:dyDescent="0.25">
      <c r="A552" s="89" t="s">
        <v>224</v>
      </c>
      <c r="B552" s="89" t="s">
        <v>901</v>
      </c>
      <c r="C552" s="90">
        <v>46006</v>
      </c>
      <c r="D552" s="89" t="s">
        <v>226</v>
      </c>
      <c r="E552" s="89">
        <v>71</v>
      </c>
      <c r="F552" s="89" t="s">
        <v>5</v>
      </c>
      <c r="G552" s="91" t="s">
        <v>6</v>
      </c>
      <c r="H552" s="92">
        <v>46016</v>
      </c>
    </row>
    <row r="553" spans="1:8" x14ac:dyDescent="0.25">
      <c r="A553" s="104" t="s">
        <v>236</v>
      </c>
      <c r="B553" s="104" t="s">
        <v>902</v>
      </c>
      <c r="C553" s="105">
        <v>46010</v>
      </c>
      <c r="D553" s="104" t="s">
        <v>226</v>
      </c>
      <c r="E553" s="104">
        <v>50</v>
      </c>
      <c r="F553" s="104" t="s">
        <v>57</v>
      </c>
      <c r="G553" s="106" t="s">
        <v>16</v>
      </c>
      <c r="H553" s="107">
        <v>46016</v>
      </c>
    </row>
    <row r="554" spans="1:8" x14ac:dyDescent="0.25">
      <c r="A554" s="89" t="s">
        <v>234</v>
      </c>
      <c r="B554" s="89" t="s">
        <v>903</v>
      </c>
      <c r="C554" s="90">
        <v>46008</v>
      </c>
      <c r="D554" s="89" t="s">
        <v>226</v>
      </c>
      <c r="E554" s="89" t="s">
        <v>0</v>
      </c>
      <c r="F554" s="89" t="s">
        <v>0</v>
      </c>
      <c r="G554" s="91" t="s">
        <v>0</v>
      </c>
      <c r="H554" s="92">
        <v>46016</v>
      </c>
    </row>
    <row r="555" spans="1:8" x14ac:dyDescent="0.25">
      <c r="A555" s="93" t="s">
        <v>262</v>
      </c>
      <c r="B555" s="93" t="s">
        <v>904</v>
      </c>
      <c r="C555" s="94">
        <v>46007</v>
      </c>
      <c r="D555" s="93" t="s">
        <v>226</v>
      </c>
      <c r="E555" s="93">
        <v>50</v>
      </c>
      <c r="F555" s="93" t="s">
        <v>14</v>
      </c>
      <c r="G555" s="95" t="s">
        <v>4</v>
      </c>
      <c r="H555" s="96">
        <v>46016</v>
      </c>
    </row>
    <row r="556" spans="1:8" x14ac:dyDescent="0.25">
      <c r="A556" s="89" t="s">
        <v>234</v>
      </c>
      <c r="B556" s="89" t="s">
        <v>905</v>
      </c>
      <c r="C556" s="90">
        <v>46009</v>
      </c>
      <c r="D556" s="89" t="s">
        <v>226</v>
      </c>
      <c r="E556" s="89">
        <v>56</v>
      </c>
      <c r="F556" s="89" t="s">
        <v>57</v>
      </c>
      <c r="G556" s="91" t="s">
        <v>4</v>
      </c>
      <c r="H556" s="92">
        <v>46017</v>
      </c>
    </row>
    <row r="557" spans="1:8" x14ac:dyDescent="0.25">
      <c r="A557" s="104" t="s">
        <v>236</v>
      </c>
      <c r="B557" s="104" t="s">
        <v>267</v>
      </c>
      <c r="C557" s="105">
        <v>46010</v>
      </c>
      <c r="D557" s="104" t="s">
        <v>226</v>
      </c>
      <c r="E557" s="104">
        <v>32</v>
      </c>
      <c r="F557" s="104" t="s">
        <v>522</v>
      </c>
      <c r="G557" s="106" t="s">
        <v>13</v>
      </c>
      <c r="H557" s="107">
        <v>46017</v>
      </c>
    </row>
    <row r="558" spans="1:8" x14ac:dyDescent="0.25">
      <c r="A558" s="89" t="s">
        <v>232</v>
      </c>
      <c r="B558" s="89" t="s">
        <v>906</v>
      </c>
      <c r="C558" s="90">
        <v>46009</v>
      </c>
      <c r="D558" s="89" t="s">
        <v>226</v>
      </c>
      <c r="E558" s="89">
        <v>66</v>
      </c>
      <c r="F558" s="89" t="s">
        <v>5</v>
      </c>
      <c r="G558" s="91" t="s">
        <v>6</v>
      </c>
      <c r="H558" s="92">
        <v>46018</v>
      </c>
    </row>
    <row r="559" spans="1:8" x14ac:dyDescent="0.25">
      <c r="A559" s="93" t="s">
        <v>234</v>
      </c>
      <c r="B559" s="93" t="s">
        <v>907</v>
      </c>
      <c r="C559" s="94">
        <v>46011</v>
      </c>
      <c r="D559" s="93" t="s">
        <v>226</v>
      </c>
      <c r="E559" s="93">
        <v>58</v>
      </c>
      <c r="F559" s="93" t="s">
        <v>5</v>
      </c>
      <c r="G559" s="95" t="s">
        <v>30</v>
      </c>
      <c r="H559" s="96">
        <v>46018</v>
      </c>
    </row>
    <row r="560" spans="1:8" x14ac:dyDescent="0.25">
      <c r="A560" s="89" t="s">
        <v>236</v>
      </c>
      <c r="B560" s="89" t="s">
        <v>908</v>
      </c>
      <c r="C560" s="90">
        <v>46006</v>
      </c>
      <c r="D560" s="89" t="s">
        <v>226</v>
      </c>
      <c r="E560" s="89" t="s">
        <v>0</v>
      </c>
      <c r="F560" s="89" t="s">
        <v>0</v>
      </c>
      <c r="G560" s="91" t="s">
        <v>0</v>
      </c>
      <c r="H560" s="92">
        <v>46019</v>
      </c>
    </row>
    <row r="561" spans="1:8" x14ac:dyDescent="0.25">
      <c r="A561" s="93" t="s">
        <v>227</v>
      </c>
      <c r="B561" s="93" t="s">
        <v>909</v>
      </c>
      <c r="C561" s="94">
        <v>46012</v>
      </c>
      <c r="D561" s="93" t="s">
        <v>226</v>
      </c>
      <c r="E561" s="93" t="s">
        <v>0</v>
      </c>
      <c r="F561" s="93" t="s">
        <v>0</v>
      </c>
      <c r="G561" s="95" t="s">
        <v>0</v>
      </c>
      <c r="H561" s="96">
        <v>46019</v>
      </c>
    </row>
    <row r="562" spans="1:8" x14ac:dyDescent="0.25">
      <c r="A562" s="89" t="s">
        <v>224</v>
      </c>
      <c r="B562" s="89" t="s">
        <v>910</v>
      </c>
      <c r="C562" s="90">
        <v>46012</v>
      </c>
      <c r="D562" s="89" t="s">
        <v>226</v>
      </c>
      <c r="E562" s="89">
        <v>36</v>
      </c>
      <c r="F562" s="89" t="s">
        <v>7</v>
      </c>
      <c r="G562" s="91" t="s">
        <v>2</v>
      </c>
      <c r="H562" s="92">
        <v>46019</v>
      </c>
    </row>
    <row r="563" spans="1:8" x14ac:dyDescent="0.25">
      <c r="A563" s="93" t="s">
        <v>239</v>
      </c>
      <c r="B563" s="93" t="s">
        <v>761</v>
      </c>
      <c r="C563" s="94">
        <v>46004</v>
      </c>
      <c r="D563" s="93" t="s">
        <v>226</v>
      </c>
      <c r="E563" s="93">
        <v>27</v>
      </c>
      <c r="F563" s="93" t="s">
        <v>127</v>
      </c>
      <c r="G563" s="95" t="s">
        <v>59</v>
      </c>
      <c r="H563" s="96">
        <v>46019</v>
      </c>
    </row>
    <row r="564" spans="1:8" x14ac:dyDescent="0.25">
      <c r="A564" s="89" t="s">
        <v>243</v>
      </c>
      <c r="B564" s="89" t="s">
        <v>740</v>
      </c>
      <c r="C564" s="90">
        <v>46014</v>
      </c>
      <c r="D564" s="89" t="s">
        <v>226</v>
      </c>
      <c r="E564" s="89">
        <v>50</v>
      </c>
      <c r="F564" s="89" t="s">
        <v>7</v>
      </c>
      <c r="G564" s="91" t="s">
        <v>93</v>
      </c>
      <c r="H564" s="92">
        <v>46020</v>
      </c>
    </row>
    <row r="565" spans="1:8" x14ac:dyDescent="0.25">
      <c r="A565" s="93" t="s">
        <v>229</v>
      </c>
      <c r="B565" s="93" t="s">
        <v>911</v>
      </c>
      <c r="C565" s="94">
        <v>46009</v>
      </c>
      <c r="D565" s="93" t="s">
        <v>226</v>
      </c>
      <c r="E565" s="93">
        <v>59</v>
      </c>
      <c r="F565" s="93" t="s">
        <v>94</v>
      </c>
      <c r="G565" s="95" t="s">
        <v>4</v>
      </c>
      <c r="H565" s="96">
        <v>46020</v>
      </c>
    </row>
    <row r="566" spans="1:8" x14ac:dyDescent="0.25">
      <c r="A566" s="100" t="s">
        <v>234</v>
      </c>
      <c r="B566" s="100" t="s">
        <v>912</v>
      </c>
      <c r="C566" s="101">
        <v>46014</v>
      </c>
      <c r="D566" s="100" t="s">
        <v>226</v>
      </c>
      <c r="E566" s="100">
        <v>48</v>
      </c>
      <c r="F566" s="100" t="s">
        <v>5</v>
      </c>
      <c r="G566" s="102" t="s">
        <v>71</v>
      </c>
      <c r="H566" s="103">
        <v>46020</v>
      </c>
    </row>
    <row r="567" spans="1:8" x14ac:dyDescent="0.25">
      <c r="A567" s="104" t="s">
        <v>232</v>
      </c>
      <c r="B567" s="104" t="s">
        <v>687</v>
      </c>
      <c r="C567" s="105">
        <v>46012</v>
      </c>
      <c r="D567" s="104" t="s">
        <v>226</v>
      </c>
      <c r="E567" s="104">
        <v>55</v>
      </c>
      <c r="F567" s="104" t="s">
        <v>5</v>
      </c>
      <c r="G567" s="106" t="s">
        <v>62</v>
      </c>
      <c r="H567" s="107">
        <v>46020</v>
      </c>
    </row>
    <row r="568" spans="1:8" x14ac:dyDescent="0.25">
      <c r="A568" s="89" t="s">
        <v>306</v>
      </c>
      <c r="B568" s="89" t="s">
        <v>913</v>
      </c>
      <c r="C568" s="90">
        <v>46014</v>
      </c>
      <c r="D568" s="89" t="s">
        <v>226</v>
      </c>
      <c r="E568" s="89">
        <v>32</v>
      </c>
      <c r="F568" s="89" t="s">
        <v>914</v>
      </c>
      <c r="G568" s="91" t="s">
        <v>59</v>
      </c>
      <c r="H568" s="92">
        <v>46020</v>
      </c>
    </row>
    <row r="569" spans="1:8" x14ac:dyDescent="0.25">
      <c r="A569" s="104" t="s">
        <v>234</v>
      </c>
      <c r="B569" s="104" t="s">
        <v>915</v>
      </c>
      <c r="C569" s="105">
        <v>46014</v>
      </c>
      <c r="D569" s="104" t="s">
        <v>226</v>
      </c>
      <c r="E569" s="104" t="s">
        <v>0</v>
      </c>
      <c r="F569" s="104" t="s">
        <v>7</v>
      </c>
      <c r="G569" s="106" t="s">
        <v>0</v>
      </c>
      <c r="H569" s="107">
        <v>46020</v>
      </c>
    </row>
    <row r="570" spans="1:8" x14ac:dyDescent="0.25">
      <c r="A570" s="100" t="s">
        <v>227</v>
      </c>
      <c r="B570" s="100" t="s">
        <v>916</v>
      </c>
      <c r="C570" s="101">
        <v>46014</v>
      </c>
      <c r="D570" s="100" t="s">
        <v>226</v>
      </c>
      <c r="E570" s="100" t="s">
        <v>0</v>
      </c>
      <c r="F570" s="100" t="s">
        <v>0</v>
      </c>
      <c r="G570" s="102" t="s">
        <v>0</v>
      </c>
      <c r="H570" s="103">
        <v>46021</v>
      </c>
    </row>
    <row r="571" spans="1:8" x14ac:dyDescent="0.25">
      <c r="A571" s="93" t="s">
        <v>243</v>
      </c>
      <c r="B571" s="93" t="s">
        <v>917</v>
      </c>
      <c r="C571" s="94">
        <v>46014</v>
      </c>
      <c r="D571" s="93" t="s">
        <v>226</v>
      </c>
      <c r="E571" s="93">
        <v>51</v>
      </c>
      <c r="F571" s="93" t="s">
        <v>5</v>
      </c>
      <c r="G571" s="95" t="s">
        <v>6</v>
      </c>
      <c r="H571" s="96">
        <v>46021</v>
      </c>
    </row>
    <row r="572" spans="1:8" x14ac:dyDescent="0.25">
      <c r="A572" s="89" t="s">
        <v>232</v>
      </c>
      <c r="B572" s="89" t="s">
        <v>918</v>
      </c>
      <c r="C572" s="90">
        <v>46006</v>
      </c>
      <c r="D572" s="89" t="s">
        <v>226</v>
      </c>
      <c r="E572" s="89">
        <v>24</v>
      </c>
      <c r="F572" s="89" t="s">
        <v>20</v>
      </c>
      <c r="G572" s="91" t="s">
        <v>21</v>
      </c>
      <c r="H572" s="92">
        <v>46021</v>
      </c>
    </row>
    <row r="573" spans="1:8" x14ac:dyDescent="0.25">
      <c r="A573" s="93" t="s">
        <v>224</v>
      </c>
      <c r="B573" s="93" t="s">
        <v>919</v>
      </c>
      <c r="C573" s="94">
        <v>46011</v>
      </c>
      <c r="D573" s="93" t="s">
        <v>226</v>
      </c>
      <c r="E573" s="93">
        <v>66</v>
      </c>
      <c r="F573" s="93" t="s">
        <v>5</v>
      </c>
      <c r="G573" s="95" t="s">
        <v>6</v>
      </c>
      <c r="H573" s="96">
        <v>46021</v>
      </c>
    </row>
    <row r="574" spans="1:8" x14ac:dyDescent="0.25">
      <c r="A574" s="89" t="s">
        <v>236</v>
      </c>
      <c r="B574" s="89" t="s">
        <v>638</v>
      </c>
      <c r="C574" s="90">
        <v>46013</v>
      </c>
      <c r="D574" s="89" t="s">
        <v>226</v>
      </c>
      <c r="E574" s="89">
        <v>36</v>
      </c>
      <c r="F574" s="89" t="s">
        <v>7</v>
      </c>
      <c r="G574" s="91" t="s">
        <v>9</v>
      </c>
      <c r="H574" s="92">
        <v>46021</v>
      </c>
    </row>
    <row r="575" spans="1:8" x14ac:dyDescent="0.25">
      <c r="A575" s="104" t="s">
        <v>234</v>
      </c>
      <c r="B575" s="104" t="s">
        <v>920</v>
      </c>
      <c r="C575" s="105">
        <v>46017</v>
      </c>
      <c r="D575" s="104" t="s">
        <v>226</v>
      </c>
      <c r="E575" s="104" t="s">
        <v>0</v>
      </c>
      <c r="F575" s="104" t="s">
        <v>0</v>
      </c>
      <c r="G575" s="106" t="s">
        <v>0</v>
      </c>
      <c r="H575" s="107">
        <v>46022</v>
      </c>
    </row>
    <row r="576" spans="1:8" x14ac:dyDescent="0.25">
      <c r="A576" s="89" t="s">
        <v>247</v>
      </c>
      <c r="B576" s="89" t="s">
        <v>921</v>
      </c>
      <c r="C576" s="90">
        <v>46008</v>
      </c>
      <c r="D576" s="89" t="s">
        <v>226</v>
      </c>
      <c r="E576" s="89">
        <v>59</v>
      </c>
      <c r="F576" s="89" t="s">
        <v>5</v>
      </c>
      <c r="G576" s="91" t="s">
        <v>42</v>
      </c>
      <c r="H576" s="92">
        <v>46022</v>
      </c>
    </row>
    <row r="577" spans="1:8" x14ac:dyDescent="0.25">
      <c r="A577" s="104" t="s">
        <v>869</v>
      </c>
      <c r="B577" s="104" t="s">
        <v>922</v>
      </c>
      <c r="C577" s="105">
        <v>46011</v>
      </c>
      <c r="D577" s="104" t="s">
        <v>226</v>
      </c>
      <c r="E577" s="104" t="s">
        <v>0</v>
      </c>
      <c r="F577" s="104" t="s">
        <v>0</v>
      </c>
      <c r="G577" s="106" t="s">
        <v>0</v>
      </c>
      <c r="H577" s="107">
        <v>46022</v>
      </c>
    </row>
    <row r="578" spans="1:8" x14ac:dyDescent="0.25">
      <c r="A578" s="100" t="s">
        <v>262</v>
      </c>
      <c r="B578" s="100" t="s">
        <v>923</v>
      </c>
      <c r="C578" s="101">
        <v>46015</v>
      </c>
      <c r="D578" s="100" t="s">
        <v>226</v>
      </c>
      <c r="E578" s="100">
        <v>28</v>
      </c>
      <c r="F578" s="100" t="s">
        <v>72</v>
      </c>
      <c r="G578" s="102" t="s">
        <v>19</v>
      </c>
      <c r="H578" s="103">
        <v>46022</v>
      </c>
    </row>
    <row r="579" spans="1:8" x14ac:dyDescent="0.25">
      <c r="A579" s="93" t="s">
        <v>227</v>
      </c>
      <c r="B579" s="93" t="s">
        <v>238</v>
      </c>
      <c r="C579" s="94">
        <v>46016</v>
      </c>
      <c r="D579" s="93" t="s">
        <v>226</v>
      </c>
      <c r="E579" s="93">
        <v>34</v>
      </c>
      <c r="F579" s="93" t="s">
        <v>7</v>
      </c>
      <c r="G579" s="95" t="s">
        <v>2</v>
      </c>
      <c r="H579" s="96">
        <v>46022</v>
      </c>
    </row>
    <row r="580" spans="1:8" x14ac:dyDescent="0.25">
      <c r="A580" s="89" t="s">
        <v>243</v>
      </c>
      <c r="B580" s="89" t="s">
        <v>290</v>
      </c>
      <c r="C580" s="90">
        <v>46019</v>
      </c>
      <c r="D580" s="89" t="s">
        <v>226</v>
      </c>
      <c r="E580" s="89">
        <v>33</v>
      </c>
      <c r="F580" s="89" t="s">
        <v>7</v>
      </c>
      <c r="G580" s="91" t="s">
        <v>9</v>
      </c>
      <c r="H580" s="92">
        <v>46023</v>
      </c>
    </row>
    <row r="581" spans="1:8" x14ac:dyDescent="0.25">
      <c r="A581" s="93" t="s">
        <v>239</v>
      </c>
      <c r="B581" s="93" t="s">
        <v>291</v>
      </c>
      <c r="C581" s="94">
        <v>46014</v>
      </c>
      <c r="D581" s="93" t="s">
        <v>226</v>
      </c>
      <c r="E581" s="93" t="s">
        <v>0</v>
      </c>
      <c r="F581" s="93" t="s">
        <v>5</v>
      </c>
      <c r="G581" s="95" t="s">
        <v>0</v>
      </c>
      <c r="H581" s="96">
        <v>46023</v>
      </c>
    </row>
    <row r="582" spans="1:8" x14ac:dyDescent="0.25">
      <c r="A582" s="89" t="s">
        <v>232</v>
      </c>
      <c r="B582" s="89" t="s">
        <v>292</v>
      </c>
      <c r="C582" s="90">
        <v>46015</v>
      </c>
      <c r="D582" s="89" t="s">
        <v>226</v>
      </c>
      <c r="E582" s="89">
        <v>43</v>
      </c>
      <c r="F582" s="89" t="s">
        <v>57</v>
      </c>
      <c r="G582" s="91" t="s">
        <v>13</v>
      </c>
      <c r="H582" s="92">
        <v>46023</v>
      </c>
    </row>
    <row r="583" spans="1:8" x14ac:dyDescent="0.25">
      <c r="A583" s="93" t="s">
        <v>229</v>
      </c>
      <c r="B583" s="93" t="s">
        <v>293</v>
      </c>
      <c r="C583" s="94">
        <v>46010</v>
      </c>
      <c r="D583" s="93" t="s">
        <v>226</v>
      </c>
      <c r="E583" s="93">
        <v>68</v>
      </c>
      <c r="F583" s="93" t="s">
        <v>294</v>
      </c>
      <c r="G583" s="95" t="s">
        <v>29</v>
      </c>
      <c r="H583" s="96">
        <v>46023</v>
      </c>
    </row>
    <row r="584" spans="1:8" x14ac:dyDescent="0.25">
      <c r="A584" s="89" t="s">
        <v>234</v>
      </c>
      <c r="B584" s="89" t="s">
        <v>295</v>
      </c>
      <c r="C584" s="90">
        <v>46015</v>
      </c>
      <c r="D584" s="89" t="s">
        <v>226</v>
      </c>
      <c r="E584" s="89">
        <v>72</v>
      </c>
      <c r="F584" s="89" t="s">
        <v>5</v>
      </c>
      <c r="G584" s="91" t="s">
        <v>0</v>
      </c>
      <c r="H584" s="92">
        <v>46023</v>
      </c>
    </row>
    <row r="585" spans="1:8" x14ac:dyDescent="0.25">
      <c r="A585" s="95" t="s">
        <v>232</v>
      </c>
      <c r="B585" s="110" t="s">
        <v>296</v>
      </c>
      <c r="C585" s="111">
        <v>46017</v>
      </c>
      <c r="D585" s="110" t="s">
        <v>226</v>
      </c>
      <c r="E585" s="110">
        <v>7</v>
      </c>
      <c r="F585" s="110" t="s">
        <v>52</v>
      </c>
      <c r="G585" s="110" t="s">
        <v>297</v>
      </c>
      <c r="H585" s="112">
        <v>46023</v>
      </c>
    </row>
    <row r="586" spans="1:8" x14ac:dyDescent="0.25">
      <c r="A586" s="100" t="s">
        <v>262</v>
      </c>
      <c r="B586" s="100" t="s">
        <v>298</v>
      </c>
      <c r="C586" s="101">
        <v>46011</v>
      </c>
      <c r="D586" s="100" t="s">
        <v>226</v>
      </c>
      <c r="E586" s="100">
        <v>50</v>
      </c>
      <c r="F586" s="100" t="s">
        <v>299</v>
      </c>
      <c r="G586" s="102" t="s">
        <v>4</v>
      </c>
      <c r="H586" s="103">
        <v>46023</v>
      </c>
    </row>
    <row r="587" spans="1:8" x14ac:dyDescent="0.25">
      <c r="A587" s="104" t="s">
        <v>239</v>
      </c>
      <c r="B587" s="104" t="s">
        <v>300</v>
      </c>
      <c r="C587" s="105">
        <v>46009</v>
      </c>
      <c r="D587" s="104" t="s">
        <v>226</v>
      </c>
      <c r="E587" s="104">
        <v>28</v>
      </c>
      <c r="F587" s="104" t="s">
        <v>58</v>
      </c>
      <c r="G587" s="106" t="s">
        <v>69</v>
      </c>
      <c r="H587" s="107">
        <v>46024</v>
      </c>
    </row>
    <row r="588" spans="1:8" x14ac:dyDescent="0.25">
      <c r="A588" s="91" t="s">
        <v>232</v>
      </c>
      <c r="B588" s="97" t="s">
        <v>301</v>
      </c>
      <c r="C588" s="98">
        <v>46020</v>
      </c>
      <c r="D588" s="97" t="s">
        <v>226</v>
      </c>
      <c r="E588" s="97">
        <v>32</v>
      </c>
      <c r="F588" s="97" t="s">
        <v>57</v>
      </c>
      <c r="G588" s="97" t="s">
        <v>13</v>
      </c>
      <c r="H588" s="99">
        <v>46024</v>
      </c>
    </row>
    <row r="589" spans="1:8" x14ac:dyDescent="0.25">
      <c r="A589" s="113" t="s">
        <v>234</v>
      </c>
      <c r="B589" s="110" t="s">
        <v>302</v>
      </c>
      <c r="C589" s="111">
        <v>46018</v>
      </c>
      <c r="D589" s="110" t="s">
        <v>226</v>
      </c>
      <c r="E589" s="110">
        <v>72</v>
      </c>
      <c r="F589" s="110" t="s">
        <v>5</v>
      </c>
      <c r="G589" s="110" t="s">
        <v>0</v>
      </c>
      <c r="H589" s="114">
        <v>46024</v>
      </c>
    </row>
    <row r="590" spans="1:8" x14ac:dyDescent="0.25">
      <c r="A590" s="100" t="s">
        <v>243</v>
      </c>
      <c r="B590" s="100" t="s">
        <v>303</v>
      </c>
      <c r="C590" s="101">
        <v>46018</v>
      </c>
      <c r="D590" s="100" t="s">
        <v>226</v>
      </c>
      <c r="E590" s="100">
        <v>30</v>
      </c>
      <c r="F590" s="100" t="s">
        <v>7</v>
      </c>
      <c r="G590" s="102" t="s">
        <v>9</v>
      </c>
      <c r="H590" s="103">
        <v>46025</v>
      </c>
    </row>
    <row r="591" spans="1:8" x14ac:dyDescent="0.25">
      <c r="A591" s="93" t="s">
        <v>236</v>
      </c>
      <c r="B591" s="93" t="s">
        <v>304</v>
      </c>
      <c r="C591" s="94">
        <v>46017</v>
      </c>
      <c r="D591" s="93" t="s">
        <v>226</v>
      </c>
      <c r="E591" s="93">
        <v>48</v>
      </c>
      <c r="F591" s="93" t="s">
        <v>3</v>
      </c>
      <c r="G591" s="95" t="s">
        <v>13</v>
      </c>
      <c r="H591" s="96">
        <v>46025</v>
      </c>
    </row>
    <row r="592" spans="1:8" x14ac:dyDescent="0.25">
      <c r="A592" s="89" t="s">
        <v>227</v>
      </c>
      <c r="B592" s="89" t="s">
        <v>305</v>
      </c>
      <c r="C592" s="90">
        <v>46020</v>
      </c>
      <c r="D592" s="89" t="s">
        <v>226</v>
      </c>
      <c r="E592" s="89" t="s">
        <v>0</v>
      </c>
      <c r="F592" s="89" t="s">
        <v>0</v>
      </c>
      <c r="G592" s="91" t="s">
        <v>0</v>
      </c>
      <c r="H592" s="92">
        <v>46025</v>
      </c>
    </row>
    <row r="593" spans="1:8" x14ac:dyDescent="0.25">
      <c r="A593" s="104" t="s">
        <v>306</v>
      </c>
      <c r="B593" s="104" t="s">
        <v>307</v>
      </c>
      <c r="C593" s="105">
        <v>46009</v>
      </c>
      <c r="D593" s="104" t="s">
        <v>226</v>
      </c>
      <c r="E593" s="104">
        <v>33</v>
      </c>
      <c r="F593" s="104" t="s">
        <v>7</v>
      </c>
      <c r="G593" s="106" t="s">
        <v>13</v>
      </c>
      <c r="H593" s="107">
        <v>46025</v>
      </c>
    </row>
    <row r="594" spans="1:8" x14ac:dyDescent="0.25">
      <c r="A594" s="100" t="s">
        <v>234</v>
      </c>
      <c r="B594" s="100" t="s">
        <v>308</v>
      </c>
      <c r="C594" s="101">
        <v>46018</v>
      </c>
      <c r="D594" s="100" t="s">
        <v>226</v>
      </c>
      <c r="E594" s="100">
        <v>65</v>
      </c>
      <c r="F594" s="100" t="s">
        <v>5</v>
      </c>
      <c r="G594" s="102" t="s">
        <v>0</v>
      </c>
      <c r="H594" s="103">
        <v>46025</v>
      </c>
    </row>
    <row r="595" spans="1:8" x14ac:dyDescent="0.25">
      <c r="A595" s="93" t="s">
        <v>262</v>
      </c>
      <c r="B595" s="93" t="s">
        <v>309</v>
      </c>
      <c r="C595" s="94">
        <v>46015</v>
      </c>
      <c r="D595" s="93" t="s">
        <v>226</v>
      </c>
      <c r="E595" s="93" t="s">
        <v>0</v>
      </c>
      <c r="F595" s="93" t="s">
        <v>0</v>
      </c>
      <c r="G595" s="95" t="s">
        <v>0</v>
      </c>
      <c r="H595" s="96">
        <v>46025</v>
      </c>
    </row>
    <row r="596" spans="1:8" x14ac:dyDescent="0.25">
      <c r="A596" s="89" t="s">
        <v>247</v>
      </c>
      <c r="B596" s="89" t="s">
        <v>310</v>
      </c>
      <c r="C596" s="90">
        <v>46013</v>
      </c>
      <c r="D596" s="89" t="s">
        <v>226</v>
      </c>
      <c r="E596" s="89">
        <v>50</v>
      </c>
      <c r="F596" s="89" t="s">
        <v>7</v>
      </c>
      <c r="G596" s="91" t="s">
        <v>22</v>
      </c>
      <c r="H596" s="92">
        <v>46025</v>
      </c>
    </row>
    <row r="597" spans="1:8" x14ac:dyDescent="0.25">
      <c r="A597" s="104" t="s">
        <v>229</v>
      </c>
      <c r="B597" s="104" t="s">
        <v>311</v>
      </c>
      <c r="C597" s="105">
        <v>46018</v>
      </c>
      <c r="D597" s="104" t="s">
        <v>226</v>
      </c>
      <c r="E597" s="104">
        <v>43</v>
      </c>
      <c r="F597" s="104" t="s">
        <v>57</v>
      </c>
      <c r="G597" s="106" t="s">
        <v>13</v>
      </c>
      <c r="H597" s="107">
        <v>46025</v>
      </c>
    </row>
    <row r="598" spans="1:8" x14ac:dyDescent="0.25">
      <c r="A598" s="89" t="s">
        <v>224</v>
      </c>
      <c r="B598" s="89" t="s">
        <v>312</v>
      </c>
      <c r="C598" s="90">
        <v>46011</v>
      </c>
      <c r="D598" s="89" t="s">
        <v>226</v>
      </c>
      <c r="E598" s="89">
        <v>66</v>
      </c>
      <c r="F598" s="89" t="s">
        <v>5</v>
      </c>
      <c r="G598" s="91" t="s">
        <v>6</v>
      </c>
      <c r="H598" s="92">
        <v>46025</v>
      </c>
    </row>
    <row r="599" spans="1:8" x14ac:dyDescent="0.25">
      <c r="A599" s="93" t="s">
        <v>232</v>
      </c>
      <c r="B599" s="93" t="s">
        <v>313</v>
      </c>
      <c r="C599" s="94">
        <v>46004</v>
      </c>
      <c r="D599" s="93" t="s">
        <v>226</v>
      </c>
      <c r="E599" s="93">
        <v>45</v>
      </c>
      <c r="F599" s="93" t="s">
        <v>20</v>
      </c>
      <c r="G599" s="95" t="s">
        <v>37</v>
      </c>
      <c r="H599" s="96">
        <v>46026</v>
      </c>
    </row>
    <row r="600" spans="1:8" x14ac:dyDescent="0.25">
      <c r="A600" s="89" t="s">
        <v>247</v>
      </c>
      <c r="B600" s="89" t="s">
        <v>314</v>
      </c>
      <c r="C600" s="90">
        <v>46020</v>
      </c>
      <c r="D600" s="89" t="s">
        <v>226</v>
      </c>
      <c r="E600" s="89">
        <v>53</v>
      </c>
      <c r="F600" s="89" t="s">
        <v>14</v>
      </c>
      <c r="G600" s="91" t="s">
        <v>4</v>
      </c>
      <c r="H600" s="92">
        <v>46026</v>
      </c>
    </row>
    <row r="601" spans="1:8" x14ac:dyDescent="0.25">
      <c r="A601" s="93" t="s">
        <v>236</v>
      </c>
      <c r="B601" s="93" t="s">
        <v>315</v>
      </c>
      <c r="C601" s="94">
        <v>46017</v>
      </c>
      <c r="D601" s="93" t="s">
        <v>226</v>
      </c>
      <c r="E601" s="93">
        <v>72</v>
      </c>
      <c r="F601" s="93" t="s">
        <v>5</v>
      </c>
      <c r="G601" s="95" t="s">
        <v>33</v>
      </c>
      <c r="H601" s="96">
        <v>46026</v>
      </c>
    </row>
    <row r="602" spans="1:8" x14ac:dyDescent="0.25">
      <c r="A602" s="89" t="s">
        <v>234</v>
      </c>
      <c r="B602" s="89" t="s">
        <v>316</v>
      </c>
      <c r="C602" s="90">
        <v>45659</v>
      </c>
      <c r="D602" s="89" t="s">
        <v>226</v>
      </c>
      <c r="E602" s="89" t="s">
        <v>0</v>
      </c>
      <c r="F602" s="89" t="s">
        <v>0</v>
      </c>
      <c r="G602" s="91" t="s">
        <v>0</v>
      </c>
      <c r="H602" s="92">
        <v>46027</v>
      </c>
    </row>
    <row r="603" spans="1:8" x14ac:dyDescent="0.25">
      <c r="A603" s="93" t="s">
        <v>869</v>
      </c>
      <c r="B603" s="93" t="s">
        <v>317</v>
      </c>
      <c r="C603" s="94">
        <v>46021</v>
      </c>
      <c r="D603" s="93" t="s">
        <v>226</v>
      </c>
      <c r="E603" s="93">
        <v>42</v>
      </c>
      <c r="F603" s="93" t="s">
        <v>5</v>
      </c>
      <c r="G603" s="95" t="s">
        <v>9</v>
      </c>
      <c r="H603" s="96">
        <v>46027</v>
      </c>
    </row>
    <row r="604" spans="1:8" x14ac:dyDescent="0.25">
      <c r="A604" s="100" t="s">
        <v>262</v>
      </c>
      <c r="B604" s="100" t="s">
        <v>318</v>
      </c>
      <c r="C604" s="101">
        <v>46020</v>
      </c>
      <c r="D604" s="100" t="s">
        <v>226</v>
      </c>
      <c r="E604" s="100">
        <v>29</v>
      </c>
      <c r="F604" s="100" t="s">
        <v>20</v>
      </c>
      <c r="G604" s="102" t="s">
        <v>319</v>
      </c>
      <c r="H604" s="103">
        <v>46027</v>
      </c>
    </row>
    <row r="605" spans="1:8" x14ac:dyDescent="0.25">
      <c r="A605" s="93" t="s">
        <v>227</v>
      </c>
      <c r="B605" s="93" t="s">
        <v>320</v>
      </c>
      <c r="C605" s="94">
        <v>45659</v>
      </c>
      <c r="D605" s="93" t="s">
        <v>226</v>
      </c>
      <c r="E605" s="93">
        <v>34</v>
      </c>
      <c r="F605" s="93" t="s">
        <v>1</v>
      </c>
      <c r="G605" s="95" t="s">
        <v>2</v>
      </c>
      <c r="H605" s="96">
        <v>46027</v>
      </c>
    </row>
    <row r="606" spans="1:8" x14ac:dyDescent="0.25">
      <c r="A606" s="89" t="s">
        <v>229</v>
      </c>
      <c r="B606" s="89" t="s">
        <v>272</v>
      </c>
      <c r="C606" s="90">
        <v>46020</v>
      </c>
      <c r="D606" s="89" t="s">
        <v>226</v>
      </c>
      <c r="E606" s="89">
        <v>38</v>
      </c>
      <c r="F606" s="89" t="s">
        <v>28</v>
      </c>
      <c r="G606" s="91" t="s">
        <v>13</v>
      </c>
      <c r="H606" s="92">
        <v>46028</v>
      </c>
    </row>
    <row r="607" spans="1:8" x14ac:dyDescent="0.25">
      <c r="A607" s="93" t="s">
        <v>224</v>
      </c>
      <c r="B607" s="93" t="s">
        <v>321</v>
      </c>
      <c r="C607" s="94">
        <v>46019</v>
      </c>
      <c r="D607" s="93" t="s">
        <v>226</v>
      </c>
      <c r="E607" s="93">
        <v>66</v>
      </c>
      <c r="F607" s="93" t="s">
        <v>5</v>
      </c>
      <c r="G607" s="95" t="s">
        <v>6</v>
      </c>
      <c r="H607" s="96">
        <v>46028</v>
      </c>
    </row>
    <row r="608" spans="1:8" x14ac:dyDescent="0.25">
      <c r="A608" s="89" t="s">
        <v>234</v>
      </c>
      <c r="B608" s="89" t="s">
        <v>322</v>
      </c>
      <c r="C608" s="90">
        <v>46023</v>
      </c>
      <c r="D608" s="89" t="s">
        <v>226</v>
      </c>
      <c r="E608" s="89" t="s">
        <v>0</v>
      </c>
      <c r="F608" s="89" t="s">
        <v>0</v>
      </c>
      <c r="G608" s="91" t="s">
        <v>0</v>
      </c>
      <c r="H608" s="92">
        <v>46028</v>
      </c>
    </row>
    <row r="609" spans="1:8" x14ac:dyDescent="0.25">
      <c r="A609" s="95" t="s">
        <v>232</v>
      </c>
      <c r="B609" s="93" t="s">
        <v>323</v>
      </c>
      <c r="C609" s="94">
        <v>46019</v>
      </c>
      <c r="D609" s="93" t="s">
        <v>226</v>
      </c>
      <c r="E609" s="93">
        <v>55</v>
      </c>
      <c r="F609" s="93" t="s">
        <v>7</v>
      </c>
      <c r="G609" s="93" t="s">
        <v>13</v>
      </c>
      <c r="H609" s="96">
        <v>46028</v>
      </c>
    </row>
    <row r="610" spans="1:8" x14ac:dyDescent="0.25">
      <c r="A610" s="100" t="s">
        <v>243</v>
      </c>
      <c r="B610" s="100" t="s">
        <v>324</v>
      </c>
      <c r="C610" s="101">
        <v>46021</v>
      </c>
      <c r="D610" s="100" t="s">
        <v>226</v>
      </c>
      <c r="E610" s="100">
        <v>71</v>
      </c>
      <c r="F610" s="100" t="s">
        <v>5</v>
      </c>
      <c r="G610" s="102" t="s">
        <v>6</v>
      </c>
      <c r="H610" s="103">
        <v>46028</v>
      </c>
    </row>
    <row r="611" spans="1:8" x14ac:dyDescent="0.25">
      <c r="A611" s="93" t="s">
        <v>229</v>
      </c>
      <c r="B611" s="93" t="s">
        <v>325</v>
      </c>
      <c r="C611" s="94">
        <v>46024</v>
      </c>
      <c r="D611" s="93" t="s">
        <v>226</v>
      </c>
      <c r="E611" s="93">
        <v>25</v>
      </c>
      <c r="F611" s="93" t="s">
        <v>7</v>
      </c>
      <c r="G611" s="95" t="s">
        <v>16</v>
      </c>
      <c r="H611" s="96">
        <v>46028</v>
      </c>
    </row>
    <row r="612" spans="1:8" x14ac:dyDescent="0.25">
      <c r="A612" s="89" t="s">
        <v>247</v>
      </c>
      <c r="B612" s="89" t="s">
        <v>326</v>
      </c>
      <c r="C612" s="90">
        <v>46025</v>
      </c>
      <c r="D612" s="89" t="s">
        <v>226</v>
      </c>
      <c r="E612" s="89">
        <v>47</v>
      </c>
      <c r="F612" s="89" t="s">
        <v>5</v>
      </c>
      <c r="G612" s="91" t="s">
        <v>19</v>
      </c>
      <c r="H612" s="92">
        <v>46029</v>
      </c>
    </row>
    <row r="613" spans="1:8" x14ac:dyDescent="0.25">
      <c r="A613" s="93" t="s">
        <v>236</v>
      </c>
      <c r="B613" s="93" t="s">
        <v>327</v>
      </c>
      <c r="C613" s="94">
        <v>46022</v>
      </c>
      <c r="D613" s="93" t="s">
        <v>226</v>
      </c>
      <c r="E613" s="93">
        <v>57</v>
      </c>
      <c r="F613" s="93" t="s">
        <v>5</v>
      </c>
      <c r="G613" s="95" t="s">
        <v>35</v>
      </c>
      <c r="H613" s="96">
        <v>46029</v>
      </c>
    </row>
    <row r="614" spans="1:8" x14ac:dyDescent="0.25">
      <c r="A614" s="89" t="s">
        <v>234</v>
      </c>
      <c r="B614" s="89" t="s">
        <v>328</v>
      </c>
      <c r="C614" s="90">
        <v>46025</v>
      </c>
      <c r="D614" s="89" t="s">
        <v>226</v>
      </c>
      <c r="E614" s="89" t="s">
        <v>0</v>
      </c>
      <c r="F614" s="89" t="s">
        <v>0</v>
      </c>
      <c r="G614" s="91" t="s">
        <v>0</v>
      </c>
      <c r="H614" s="92">
        <v>46029</v>
      </c>
    </row>
    <row r="615" spans="1:8" x14ac:dyDescent="0.25">
      <c r="A615" s="93" t="s">
        <v>869</v>
      </c>
      <c r="B615" s="93" t="s">
        <v>329</v>
      </c>
      <c r="C615" s="94">
        <v>46022</v>
      </c>
      <c r="D615" s="93" t="s">
        <v>226</v>
      </c>
      <c r="E615" s="93" t="s">
        <v>0</v>
      </c>
      <c r="F615" s="93" t="s">
        <v>0</v>
      </c>
      <c r="G615" s="95" t="s">
        <v>0</v>
      </c>
      <c r="H615" s="96">
        <v>46029</v>
      </c>
    </row>
    <row r="616" spans="1:8" x14ac:dyDescent="0.25">
      <c r="A616" s="91" t="s">
        <v>232</v>
      </c>
      <c r="B616" s="392" t="s">
        <v>330</v>
      </c>
      <c r="C616" s="393">
        <v>46022</v>
      </c>
      <c r="D616" s="392" t="s">
        <v>226</v>
      </c>
      <c r="E616" s="392">
        <v>45</v>
      </c>
      <c r="F616" s="392" t="s">
        <v>7</v>
      </c>
      <c r="G616" s="392" t="s">
        <v>13</v>
      </c>
      <c r="H616" s="394">
        <v>46029</v>
      </c>
    </row>
    <row r="617" spans="1:8" x14ac:dyDescent="0.25">
      <c r="A617" s="93" t="s">
        <v>229</v>
      </c>
      <c r="B617" s="93" t="s">
        <v>331</v>
      </c>
      <c r="C617" s="94">
        <v>46025</v>
      </c>
      <c r="D617" s="93" t="s">
        <v>226</v>
      </c>
      <c r="E617" s="93">
        <v>30</v>
      </c>
      <c r="F617" s="93" t="s">
        <v>7</v>
      </c>
      <c r="G617" s="95" t="s">
        <v>21</v>
      </c>
      <c r="H617" s="96">
        <v>46030</v>
      </c>
    </row>
    <row r="618" spans="1:8" x14ac:dyDescent="0.25">
      <c r="A618" s="89" t="s">
        <v>224</v>
      </c>
      <c r="B618" s="89" t="s">
        <v>332</v>
      </c>
      <c r="C618" s="90">
        <v>46025</v>
      </c>
      <c r="D618" s="89" t="s">
        <v>226</v>
      </c>
      <c r="E618" s="89">
        <v>34</v>
      </c>
      <c r="F618" s="89" t="s">
        <v>7</v>
      </c>
      <c r="G618" s="91" t="s">
        <v>13</v>
      </c>
      <c r="H618" s="92">
        <v>46030</v>
      </c>
    </row>
    <row r="619" spans="1:8" x14ac:dyDescent="0.25">
      <c r="A619" s="104" t="s">
        <v>234</v>
      </c>
      <c r="B619" s="104" t="s">
        <v>333</v>
      </c>
      <c r="C619" s="105">
        <v>46024</v>
      </c>
      <c r="D619" s="104" t="s">
        <v>226</v>
      </c>
      <c r="E619" s="104">
        <v>68</v>
      </c>
      <c r="F619" s="104" t="s">
        <v>5</v>
      </c>
      <c r="G619" s="106" t="s">
        <v>0</v>
      </c>
      <c r="H619" s="107">
        <v>46030</v>
      </c>
    </row>
    <row r="620" spans="1:8" x14ac:dyDescent="0.25">
      <c r="A620" s="89" t="s">
        <v>227</v>
      </c>
      <c r="B620" s="89" t="s">
        <v>334</v>
      </c>
      <c r="C620" s="90">
        <v>46028</v>
      </c>
      <c r="D620" s="89" t="s">
        <v>226</v>
      </c>
      <c r="E620" s="89" t="s">
        <v>0</v>
      </c>
      <c r="F620" s="89" t="s">
        <v>335</v>
      </c>
      <c r="G620" s="91" t="s">
        <v>0</v>
      </c>
      <c r="H620" s="92">
        <v>46030</v>
      </c>
    </row>
    <row r="621" spans="1:8" x14ac:dyDescent="0.25">
      <c r="A621" s="93" t="s">
        <v>243</v>
      </c>
      <c r="B621" s="93" t="s">
        <v>336</v>
      </c>
      <c r="C621" s="94">
        <v>46028</v>
      </c>
      <c r="D621" s="93" t="s">
        <v>226</v>
      </c>
      <c r="E621" s="93">
        <v>35</v>
      </c>
      <c r="F621" s="93" t="s">
        <v>5</v>
      </c>
      <c r="G621" s="95" t="s">
        <v>6</v>
      </c>
      <c r="H621" s="96">
        <v>46030</v>
      </c>
    </row>
    <row r="622" spans="1:8" x14ac:dyDescent="0.25">
      <c r="A622" s="89" t="s">
        <v>239</v>
      </c>
      <c r="B622" s="89" t="s">
        <v>337</v>
      </c>
      <c r="C622" s="90">
        <v>46021</v>
      </c>
      <c r="D622" s="89" t="s">
        <v>226</v>
      </c>
      <c r="E622" s="89">
        <v>66</v>
      </c>
      <c r="F622" s="89" t="s">
        <v>5</v>
      </c>
      <c r="G622" s="91" t="s">
        <v>6</v>
      </c>
      <c r="H622" s="92">
        <v>46031</v>
      </c>
    </row>
    <row r="623" spans="1:8" x14ac:dyDescent="0.25">
      <c r="A623" s="93" t="s">
        <v>236</v>
      </c>
      <c r="B623" s="93" t="s">
        <v>338</v>
      </c>
      <c r="C623" s="94">
        <v>46025</v>
      </c>
      <c r="D623" s="93" t="s">
        <v>226</v>
      </c>
      <c r="E623" s="93">
        <v>65</v>
      </c>
      <c r="F623" s="93" t="s">
        <v>5</v>
      </c>
      <c r="G623" s="95" t="s">
        <v>29</v>
      </c>
      <c r="H623" s="96">
        <v>46031</v>
      </c>
    </row>
    <row r="624" spans="1:8" x14ac:dyDescent="0.25">
      <c r="A624" s="89" t="s">
        <v>234</v>
      </c>
      <c r="B624" s="89" t="s">
        <v>339</v>
      </c>
      <c r="C624" s="90">
        <v>46025</v>
      </c>
      <c r="D624" s="89" t="s">
        <v>226</v>
      </c>
      <c r="E624" s="89" t="s">
        <v>0</v>
      </c>
      <c r="F624" s="89" t="s">
        <v>0</v>
      </c>
      <c r="G624" s="91" t="s">
        <v>0</v>
      </c>
      <c r="H624" s="92">
        <v>46031</v>
      </c>
    </row>
    <row r="625" spans="1:8" x14ac:dyDescent="0.25">
      <c r="A625" s="95" t="s">
        <v>229</v>
      </c>
      <c r="B625" s="93" t="s">
        <v>340</v>
      </c>
      <c r="C625" s="94">
        <v>46023</v>
      </c>
      <c r="D625" s="93" t="s">
        <v>226</v>
      </c>
      <c r="E625" s="93">
        <v>28</v>
      </c>
      <c r="F625" s="93" t="s">
        <v>14</v>
      </c>
      <c r="G625" s="93" t="s">
        <v>13</v>
      </c>
      <c r="H625" s="96">
        <v>46032</v>
      </c>
    </row>
    <row r="626" spans="1:8" x14ac:dyDescent="0.25">
      <c r="A626" s="91" t="s">
        <v>234</v>
      </c>
      <c r="B626" s="395" t="s">
        <v>341</v>
      </c>
      <c r="C626" s="393">
        <v>46027</v>
      </c>
      <c r="D626" s="392" t="s">
        <v>226</v>
      </c>
      <c r="E626" s="392">
        <v>60</v>
      </c>
      <c r="F626" s="392" t="s">
        <v>5</v>
      </c>
      <c r="G626" s="392" t="s">
        <v>32</v>
      </c>
      <c r="H626" s="394">
        <v>46032</v>
      </c>
    </row>
    <row r="627" spans="1:8" x14ac:dyDescent="0.25">
      <c r="A627" s="95" t="s">
        <v>224</v>
      </c>
      <c r="B627" s="93" t="s">
        <v>342</v>
      </c>
      <c r="C627" s="94">
        <v>46024</v>
      </c>
      <c r="D627" s="93" t="s">
        <v>226</v>
      </c>
      <c r="E627" s="93">
        <v>60</v>
      </c>
      <c r="F627" s="93" t="s">
        <v>5</v>
      </c>
      <c r="G627" s="93" t="s">
        <v>15</v>
      </c>
      <c r="H627" s="96">
        <v>46032</v>
      </c>
    </row>
    <row r="628" spans="1:8" x14ac:dyDescent="0.25">
      <c r="A628" s="91" t="s">
        <v>232</v>
      </c>
      <c r="B628" s="392" t="s">
        <v>343</v>
      </c>
      <c r="C628" s="393">
        <v>46028</v>
      </c>
      <c r="D628" s="392" t="s">
        <v>226</v>
      </c>
      <c r="E628" s="392">
        <v>32</v>
      </c>
      <c r="F628" s="392" t="s">
        <v>17</v>
      </c>
      <c r="G628" s="392" t="s">
        <v>18</v>
      </c>
      <c r="H628" s="394">
        <v>46032</v>
      </c>
    </row>
    <row r="629" spans="1:8" x14ac:dyDescent="0.25">
      <c r="A629" s="95" t="s">
        <v>262</v>
      </c>
      <c r="B629" s="93" t="s">
        <v>344</v>
      </c>
      <c r="C629" s="94">
        <v>46143</v>
      </c>
      <c r="D629" s="93" t="s">
        <v>226</v>
      </c>
      <c r="E629" s="93">
        <v>33</v>
      </c>
      <c r="F629" s="93" t="s">
        <v>36</v>
      </c>
      <c r="G629" s="93" t="s">
        <v>2</v>
      </c>
      <c r="H629" s="96">
        <v>46032</v>
      </c>
    </row>
    <row r="630" spans="1:8" x14ac:dyDescent="0.25">
      <c r="A630" s="91" t="s">
        <v>247</v>
      </c>
      <c r="B630" s="89" t="s">
        <v>345</v>
      </c>
      <c r="C630" s="393">
        <v>46020</v>
      </c>
      <c r="D630" s="392" t="s">
        <v>226</v>
      </c>
      <c r="E630" s="392">
        <v>55</v>
      </c>
      <c r="F630" s="392" t="s">
        <v>26</v>
      </c>
      <c r="G630" s="392" t="s">
        <v>13</v>
      </c>
      <c r="H630" s="396">
        <v>46032</v>
      </c>
    </row>
    <row r="631" spans="1:8" x14ac:dyDescent="0.25">
      <c r="A631" s="104" t="s">
        <v>306</v>
      </c>
      <c r="B631" s="104" t="s">
        <v>346</v>
      </c>
      <c r="C631" s="105">
        <v>46032</v>
      </c>
      <c r="D631" s="104" t="s">
        <v>226</v>
      </c>
      <c r="E631" s="104">
        <v>5</v>
      </c>
      <c r="F631" s="104" t="s">
        <v>10</v>
      </c>
      <c r="G631" s="106" t="s">
        <v>13</v>
      </c>
      <c r="H631" s="107">
        <v>46033</v>
      </c>
    </row>
    <row r="632" spans="1:8" x14ac:dyDescent="0.25">
      <c r="A632" s="91" t="s">
        <v>229</v>
      </c>
      <c r="B632" s="392" t="s">
        <v>347</v>
      </c>
      <c r="C632" s="393">
        <v>46030</v>
      </c>
      <c r="D632" s="392" t="s">
        <v>226</v>
      </c>
      <c r="E632" s="392">
        <v>31</v>
      </c>
      <c r="F632" s="392" t="s">
        <v>14</v>
      </c>
      <c r="G632" s="392" t="s">
        <v>13</v>
      </c>
      <c r="H632" s="396">
        <v>46033</v>
      </c>
    </row>
    <row r="633" spans="1:8" x14ac:dyDescent="0.25">
      <c r="A633" s="93" t="s">
        <v>227</v>
      </c>
      <c r="B633" s="93" t="s">
        <v>348</v>
      </c>
      <c r="C633" s="94">
        <v>46027</v>
      </c>
      <c r="D633" s="93" t="s">
        <v>226</v>
      </c>
      <c r="E633" s="93">
        <v>34</v>
      </c>
      <c r="F633" s="93" t="s">
        <v>1</v>
      </c>
      <c r="G633" s="95" t="s">
        <v>2</v>
      </c>
      <c r="H633" s="96">
        <v>46033</v>
      </c>
    </row>
    <row r="634" spans="1:8" x14ac:dyDescent="0.25">
      <c r="A634" s="89" t="s">
        <v>236</v>
      </c>
      <c r="B634" s="89" t="s">
        <v>349</v>
      </c>
      <c r="C634" s="90">
        <v>46025</v>
      </c>
      <c r="D634" s="89" t="s">
        <v>226</v>
      </c>
      <c r="E634" s="89">
        <v>50</v>
      </c>
      <c r="F634" s="89" t="s">
        <v>7</v>
      </c>
      <c r="G634" s="91" t="s">
        <v>4</v>
      </c>
      <c r="H634" s="92">
        <v>46034</v>
      </c>
    </row>
    <row r="635" spans="1:8" x14ac:dyDescent="0.25">
      <c r="A635" s="93" t="s">
        <v>232</v>
      </c>
      <c r="B635" s="93" t="s">
        <v>350</v>
      </c>
      <c r="C635" s="94">
        <v>46030</v>
      </c>
      <c r="D635" s="93" t="s">
        <v>226</v>
      </c>
      <c r="E635" s="93">
        <v>66</v>
      </c>
      <c r="F635" s="93" t="s">
        <v>5</v>
      </c>
      <c r="G635" s="95" t="s">
        <v>6</v>
      </c>
      <c r="H635" s="96">
        <v>46034</v>
      </c>
    </row>
    <row r="636" spans="1:8" x14ac:dyDescent="0.25">
      <c r="A636" s="100" t="s">
        <v>236</v>
      </c>
      <c r="B636" s="100" t="s">
        <v>245</v>
      </c>
      <c r="C636" s="101">
        <v>46027</v>
      </c>
      <c r="D636" s="100" t="s">
        <v>226</v>
      </c>
      <c r="E636" s="100">
        <v>33</v>
      </c>
      <c r="F636" s="100" t="s">
        <v>25</v>
      </c>
      <c r="G636" s="102" t="s">
        <v>31</v>
      </c>
      <c r="H636" s="103">
        <v>46034</v>
      </c>
    </row>
    <row r="637" spans="1:8" x14ac:dyDescent="0.25">
      <c r="A637" s="93" t="s">
        <v>869</v>
      </c>
      <c r="B637" s="93" t="s">
        <v>351</v>
      </c>
      <c r="C637" s="94">
        <v>46023</v>
      </c>
      <c r="D637" s="93" t="s">
        <v>226</v>
      </c>
      <c r="E637" s="93" t="s">
        <v>0</v>
      </c>
      <c r="F637" s="93" t="s">
        <v>0</v>
      </c>
      <c r="G637" s="95" t="s">
        <v>0</v>
      </c>
      <c r="H637" s="96">
        <v>46034</v>
      </c>
    </row>
    <row r="638" spans="1:8" x14ac:dyDescent="0.25">
      <c r="A638" s="89" t="s">
        <v>243</v>
      </c>
      <c r="B638" s="89" t="s">
        <v>352</v>
      </c>
      <c r="C638" s="90">
        <v>46029</v>
      </c>
      <c r="D638" s="89" t="s">
        <v>226</v>
      </c>
      <c r="E638" s="89">
        <v>67</v>
      </c>
      <c r="F638" s="89" t="s">
        <v>5</v>
      </c>
      <c r="G638" s="91" t="s">
        <v>6</v>
      </c>
      <c r="H638" s="92">
        <v>46034</v>
      </c>
    </row>
    <row r="639" spans="1:8" x14ac:dyDescent="0.25">
      <c r="A639" s="104" t="s">
        <v>247</v>
      </c>
      <c r="B639" s="104" t="s">
        <v>353</v>
      </c>
      <c r="C639" s="105">
        <v>46018</v>
      </c>
      <c r="D639" s="104" t="s">
        <v>226</v>
      </c>
      <c r="E639" s="104">
        <v>34</v>
      </c>
      <c r="F639" s="104" t="s">
        <v>25</v>
      </c>
      <c r="G639" s="106" t="s">
        <v>18</v>
      </c>
      <c r="H639" s="107">
        <v>46034</v>
      </c>
    </row>
    <row r="640" spans="1:8" x14ac:dyDescent="0.25">
      <c r="A640" s="100" t="s">
        <v>234</v>
      </c>
      <c r="B640" s="100" t="s">
        <v>354</v>
      </c>
      <c r="C640" s="101">
        <v>46032</v>
      </c>
      <c r="D640" s="100" t="s">
        <v>226</v>
      </c>
      <c r="E640" s="100">
        <v>52</v>
      </c>
      <c r="F640" s="100" t="s">
        <v>34</v>
      </c>
      <c r="G640" s="102" t="s">
        <v>4</v>
      </c>
      <c r="H640" s="103">
        <v>46034</v>
      </c>
    </row>
    <row r="641" spans="1:8" x14ac:dyDescent="0.25">
      <c r="A641" s="93" t="s">
        <v>232</v>
      </c>
      <c r="B641" s="93" t="s">
        <v>355</v>
      </c>
      <c r="C641" s="94">
        <v>46032</v>
      </c>
      <c r="D641" s="93" t="s">
        <v>226</v>
      </c>
      <c r="E641" s="93" t="s">
        <v>0</v>
      </c>
      <c r="F641" s="93" t="s">
        <v>0</v>
      </c>
      <c r="G641" s="95" t="s">
        <v>0</v>
      </c>
      <c r="H641" s="96">
        <v>46034</v>
      </c>
    </row>
    <row r="642" spans="1:8" x14ac:dyDescent="0.25">
      <c r="A642" s="89" t="s">
        <v>229</v>
      </c>
      <c r="B642" s="89" t="s">
        <v>356</v>
      </c>
      <c r="C642" s="90">
        <v>46031</v>
      </c>
      <c r="D642" s="89" t="s">
        <v>226</v>
      </c>
      <c r="E642" s="89">
        <v>33</v>
      </c>
      <c r="F642" s="89" t="s">
        <v>7</v>
      </c>
      <c r="G642" s="91" t="s">
        <v>2</v>
      </c>
      <c r="H642" s="92">
        <v>46035</v>
      </c>
    </row>
    <row r="643" spans="1:8" x14ac:dyDescent="0.25">
      <c r="A643" s="104" t="s">
        <v>869</v>
      </c>
      <c r="B643" s="104" t="s">
        <v>291</v>
      </c>
      <c r="C643" s="105">
        <v>46028</v>
      </c>
      <c r="D643" s="104" t="s">
        <v>226</v>
      </c>
      <c r="E643" s="104" t="s">
        <v>0</v>
      </c>
      <c r="F643" s="104" t="s">
        <v>0</v>
      </c>
      <c r="G643" s="106" t="s">
        <v>0</v>
      </c>
      <c r="H643" s="107">
        <v>46035</v>
      </c>
    </row>
    <row r="644" spans="1:8" x14ac:dyDescent="0.25">
      <c r="A644" s="89" t="s">
        <v>227</v>
      </c>
      <c r="B644" s="89" t="s">
        <v>357</v>
      </c>
      <c r="C644" s="90">
        <v>46018</v>
      </c>
      <c r="D644" s="89" t="s">
        <v>226</v>
      </c>
      <c r="E644" s="89" t="s">
        <v>0</v>
      </c>
      <c r="F644" s="89" t="s">
        <v>0</v>
      </c>
      <c r="G644" s="91" t="s">
        <v>0</v>
      </c>
      <c r="H644" s="92">
        <v>46035</v>
      </c>
    </row>
    <row r="645" spans="1:8" x14ac:dyDescent="0.25">
      <c r="A645" s="93" t="s">
        <v>224</v>
      </c>
      <c r="B645" s="93" t="s">
        <v>358</v>
      </c>
      <c r="C645" s="94">
        <v>46029</v>
      </c>
      <c r="D645" s="93" t="s">
        <v>226</v>
      </c>
      <c r="E645" s="93">
        <v>66</v>
      </c>
      <c r="F645" s="93" t="s">
        <v>5</v>
      </c>
      <c r="G645" s="95" t="s">
        <v>6</v>
      </c>
      <c r="H645" s="96">
        <v>46035</v>
      </c>
    </row>
    <row r="646" spans="1:8" x14ac:dyDescent="0.25">
      <c r="A646" s="89" t="s">
        <v>232</v>
      </c>
      <c r="B646" s="89" t="s">
        <v>359</v>
      </c>
      <c r="C646" s="90">
        <v>46033</v>
      </c>
      <c r="D646" s="89" t="s">
        <v>226</v>
      </c>
      <c r="E646" s="89">
        <v>33</v>
      </c>
      <c r="F646" s="89" t="s">
        <v>20</v>
      </c>
      <c r="G646" s="91" t="s">
        <v>21</v>
      </c>
      <c r="H646" s="92">
        <v>46036</v>
      </c>
    </row>
    <row r="647" spans="1:8" x14ac:dyDescent="0.25">
      <c r="A647" s="104" t="s">
        <v>236</v>
      </c>
      <c r="B647" s="104" t="s">
        <v>360</v>
      </c>
      <c r="C647" s="105">
        <v>46026</v>
      </c>
      <c r="D647" s="104" t="s">
        <v>226</v>
      </c>
      <c r="E647" s="104">
        <v>57</v>
      </c>
      <c r="F647" s="104" t="s">
        <v>5</v>
      </c>
      <c r="G647" s="106" t="s">
        <v>30</v>
      </c>
      <c r="H647" s="107">
        <v>46036</v>
      </c>
    </row>
    <row r="648" spans="1:8" x14ac:dyDescent="0.25">
      <c r="A648" s="100" t="s">
        <v>234</v>
      </c>
      <c r="B648" s="100" t="s">
        <v>361</v>
      </c>
      <c r="C648" s="101">
        <v>46027</v>
      </c>
      <c r="D648" s="100" t="s">
        <v>226</v>
      </c>
      <c r="E648" s="100" t="s">
        <v>0</v>
      </c>
      <c r="F648" s="100" t="s">
        <v>0</v>
      </c>
      <c r="G648" s="102" t="s">
        <v>0</v>
      </c>
      <c r="H648" s="103">
        <v>46036</v>
      </c>
    </row>
    <row r="649" spans="1:8" x14ac:dyDescent="0.25">
      <c r="A649" s="93" t="s">
        <v>243</v>
      </c>
      <c r="B649" s="93" t="s">
        <v>281</v>
      </c>
      <c r="C649" s="94">
        <v>46028</v>
      </c>
      <c r="D649" s="93" t="s">
        <v>226</v>
      </c>
      <c r="E649" s="93">
        <v>50</v>
      </c>
      <c r="F649" s="93" t="s">
        <v>7</v>
      </c>
      <c r="G649" s="95" t="s">
        <v>4</v>
      </c>
      <c r="H649" s="96">
        <v>46036</v>
      </c>
    </row>
    <row r="650" spans="1:8" x14ac:dyDescent="0.25">
      <c r="A650" s="89" t="s">
        <v>239</v>
      </c>
      <c r="B650" s="89" t="s">
        <v>362</v>
      </c>
      <c r="C650" s="90">
        <v>46028</v>
      </c>
      <c r="D650" s="89" t="s">
        <v>226</v>
      </c>
      <c r="E650" s="89">
        <v>60</v>
      </c>
      <c r="F650" s="89" t="s">
        <v>5</v>
      </c>
      <c r="G650" s="91" t="s">
        <v>15</v>
      </c>
      <c r="H650" s="92">
        <v>46036</v>
      </c>
    </row>
    <row r="651" spans="1:8" x14ac:dyDescent="0.25">
      <c r="A651" s="93" t="s">
        <v>229</v>
      </c>
      <c r="B651" s="93" t="s">
        <v>363</v>
      </c>
      <c r="C651" s="94">
        <v>46032</v>
      </c>
      <c r="D651" s="93" t="s">
        <v>226</v>
      </c>
      <c r="E651" s="93">
        <v>30</v>
      </c>
      <c r="F651" s="93" t="s">
        <v>364</v>
      </c>
      <c r="G651" s="95" t="s">
        <v>29</v>
      </c>
      <c r="H651" s="96">
        <v>46036</v>
      </c>
    </row>
    <row r="652" spans="1:8" x14ac:dyDescent="0.25">
      <c r="A652" s="89" t="s">
        <v>262</v>
      </c>
      <c r="B652" s="89" t="s">
        <v>365</v>
      </c>
      <c r="C652" s="90">
        <v>46029</v>
      </c>
      <c r="D652" s="89" t="s">
        <v>226</v>
      </c>
      <c r="E652" s="89">
        <v>28</v>
      </c>
      <c r="F652" s="89" t="s">
        <v>20</v>
      </c>
      <c r="G652" s="91" t="s">
        <v>93</v>
      </c>
      <c r="H652" s="92">
        <v>46036</v>
      </c>
    </row>
    <row r="653" spans="1:8" x14ac:dyDescent="0.25">
      <c r="A653" s="93" t="s">
        <v>232</v>
      </c>
      <c r="B653" s="93" t="s">
        <v>366</v>
      </c>
      <c r="C653" s="94">
        <v>46020</v>
      </c>
      <c r="D653" s="93" t="s">
        <v>226</v>
      </c>
      <c r="E653" s="93">
        <v>25</v>
      </c>
      <c r="F653" s="93" t="s">
        <v>12</v>
      </c>
      <c r="G653" s="95" t="s">
        <v>4</v>
      </c>
      <c r="H653" s="96">
        <v>46037</v>
      </c>
    </row>
    <row r="654" spans="1:8" x14ac:dyDescent="0.25">
      <c r="A654" s="89" t="s">
        <v>247</v>
      </c>
      <c r="B654" s="89" t="s">
        <v>367</v>
      </c>
      <c r="C654" s="90">
        <v>46025</v>
      </c>
      <c r="D654" s="89" t="s">
        <v>226</v>
      </c>
      <c r="E654" s="89">
        <v>50</v>
      </c>
      <c r="F654" s="89" t="s">
        <v>14</v>
      </c>
      <c r="G654" s="91" t="s">
        <v>4</v>
      </c>
      <c r="H654" s="92">
        <v>46037</v>
      </c>
    </row>
    <row r="655" spans="1:8" x14ac:dyDescent="0.25">
      <c r="A655" s="93" t="s">
        <v>236</v>
      </c>
      <c r="B655" s="93" t="s">
        <v>368</v>
      </c>
      <c r="C655" s="94">
        <v>46028</v>
      </c>
      <c r="D655" s="93" t="s">
        <v>226</v>
      </c>
      <c r="E655" s="93">
        <v>54</v>
      </c>
      <c r="F655" s="93" t="s">
        <v>7</v>
      </c>
      <c r="G655" s="95" t="s">
        <v>4</v>
      </c>
      <c r="H655" s="96">
        <v>46037</v>
      </c>
    </row>
    <row r="656" spans="1:8" x14ac:dyDescent="0.25">
      <c r="A656" s="89" t="s">
        <v>234</v>
      </c>
      <c r="B656" s="89" t="s">
        <v>369</v>
      </c>
      <c r="C656" s="90">
        <v>46031</v>
      </c>
      <c r="D656" s="89" t="s">
        <v>226</v>
      </c>
      <c r="E656" s="89">
        <v>66</v>
      </c>
      <c r="F656" s="89" t="s">
        <v>5</v>
      </c>
      <c r="G656" s="91" t="s">
        <v>33</v>
      </c>
      <c r="H656" s="92">
        <v>46037</v>
      </c>
    </row>
    <row r="657" spans="1:8" x14ac:dyDescent="0.25">
      <c r="A657" s="104" t="s">
        <v>262</v>
      </c>
      <c r="B657" s="104" t="s">
        <v>370</v>
      </c>
      <c r="C657" s="105">
        <v>46027</v>
      </c>
      <c r="D657" s="104" t="s">
        <v>226</v>
      </c>
      <c r="E657" s="104">
        <v>33</v>
      </c>
      <c r="F657" s="104" t="s">
        <v>12</v>
      </c>
      <c r="G657" s="106" t="s">
        <v>37</v>
      </c>
      <c r="H657" s="107">
        <v>46037</v>
      </c>
    </row>
    <row r="658" spans="1:8" x14ac:dyDescent="0.25">
      <c r="A658" s="89" t="s">
        <v>227</v>
      </c>
      <c r="B658" s="89" t="s">
        <v>371</v>
      </c>
      <c r="C658" s="90">
        <v>46029</v>
      </c>
      <c r="D658" s="89" t="s">
        <v>226</v>
      </c>
      <c r="E658" s="89">
        <v>50</v>
      </c>
      <c r="F658" s="89" t="s">
        <v>3</v>
      </c>
      <c r="G658" s="91" t="s">
        <v>4</v>
      </c>
      <c r="H658" s="92">
        <v>46037</v>
      </c>
    </row>
    <row r="659" spans="1:8" x14ac:dyDescent="0.25">
      <c r="A659" s="104" t="s">
        <v>236</v>
      </c>
      <c r="B659" s="104" t="s">
        <v>372</v>
      </c>
      <c r="C659" s="105">
        <v>46031</v>
      </c>
      <c r="D659" s="104" t="s">
        <v>226</v>
      </c>
      <c r="E659" s="104">
        <v>35</v>
      </c>
      <c r="F659" s="104" t="s">
        <v>76</v>
      </c>
      <c r="G659" s="106" t="s">
        <v>13</v>
      </c>
      <c r="H659" s="107">
        <v>46037</v>
      </c>
    </row>
    <row r="660" spans="1:8" x14ac:dyDescent="0.25">
      <c r="A660" s="89" t="s">
        <v>234</v>
      </c>
      <c r="B660" s="89" t="s">
        <v>373</v>
      </c>
      <c r="C660" s="90">
        <v>46035</v>
      </c>
      <c r="D660" s="89" t="s">
        <v>226</v>
      </c>
      <c r="E660" s="89" t="s">
        <v>0</v>
      </c>
      <c r="F660" s="89" t="s">
        <v>0</v>
      </c>
      <c r="G660" s="91" t="s">
        <v>0</v>
      </c>
      <c r="H660" s="92">
        <v>46038</v>
      </c>
    </row>
    <row r="661" spans="1:8" x14ac:dyDescent="0.25">
      <c r="A661" s="93" t="s">
        <v>227</v>
      </c>
      <c r="B661" s="93" t="s">
        <v>374</v>
      </c>
      <c r="C661" s="94">
        <v>46034</v>
      </c>
      <c r="D661" s="93" t="s">
        <v>226</v>
      </c>
      <c r="E661" s="93" t="s">
        <v>0</v>
      </c>
      <c r="F661" s="93" t="s">
        <v>0</v>
      </c>
      <c r="G661" s="95" t="s">
        <v>0</v>
      </c>
      <c r="H661" s="96">
        <v>46038</v>
      </c>
    </row>
    <row r="662" spans="1:8" x14ac:dyDescent="0.25">
      <c r="A662" s="89" t="s">
        <v>243</v>
      </c>
      <c r="B662" s="89" t="s">
        <v>375</v>
      </c>
      <c r="C662" s="90">
        <v>46032</v>
      </c>
      <c r="D662" s="89" t="s">
        <v>226</v>
      </c>
      <c r="E662" s="89">
        <v>66</v>
      </c>
      <c r="F662" s="89" t="s">
        <v>5</v>
      </c>
      <c r="G662" s="91" t="s">
        <v>6</v>
      </c>
      <c r="H662" s="92">
        <v>46038</v>
      </c>
    </row>
    <row r="663" spans="1:8" x14ac:dyDescent="0.25">
      <c r="A663" s="93" t="s">
        <v>229</v>
      </c>
      <c r="B663" s="93" t="s">
        <v>376</v>
      </c>
      <c r="C663" s="94">
        <v>46034</v>
      </c>
      <c r="D663" s="93" t="s">
        <v>226</v>
      </c>
      <c r="E663" s="93">
        <v>18</v>
      </c>
      <c r="F663" s="93" t="s">
        <v>96</v>
      </c>
      <c r="G663" s="95" t="s">
        <v>4</v>
      </c>
      <c r="H663" s="96">
        <v>46038</v>
      </c>
    </row>
    <row r="664" spans="1:8" x14ac:dyDescent="0.25">
      <c r="A664" s="89" t="s">
        <v>869</v>
      </c>
      <c r="B664" s="89" t="s">
        <v>278</v>
      </c>
      <c r="C664" s="90">
        <v>46029</v>
      </c>
      <c r="D664" s="89" t="s">
        <v>226</v>
      </c>
      <c r="E664" s="89" t="s">
        <v>0</v>
      </c>
      <c r="F664" s="89" t="s">
        <v>0</v>
      </c>
      <c r="G664" s="91" t="s">
        <v>0</v>
      </c>
      <c r="H664" s="92">
        <v>46039</v>
      </c>
    </row>
    <row r="665" spans="1:8" x14ac:dyDescent="0.25">
      <c r="A665" s="93" t="s">
        <v>232</v>
      </c>
      <c r="B665" s="93" t="s">
        <v>377</v>
      </c>
      <c r="C665" s="94">
        <v>46035</v>
      </c>
      <c r="D665" s="93" t="s">
        <v>226</v>
      </c>
      <c r="E665" s="93">
        <v>52</v>
      </c>
      <c r="F665" s="93" t="s">
        <v>14</v>
      </c>
      <c r="G665" s="95" t="s">
        <v>23</v>
      </c>
      <c r="H665" s="96">
        <v>46039</v>
      </c>
    </row>
    <row r="666" spans="1:8" x14ac:dyDescent="0.25">
      <c r="A666" s="89" t="s">
        <v>234</v>
      </c>
      <c r="B666" s="89" t="s">
        <v>378</v>
      </c>
      <c r="C666" s="90">
        <v>46034</v>
      </c>
      <c r="D666" s="89" t="s">
        <v>226</v>
      </c>
      <c r="E666" s="89">
        <v>67</v>
      </c>
      <c r="F666" s="89" t="s">
        <v>5</v>
      </c>
      <c r="G666" s="91" t="s">
        <v>22</v>
      </c>
      <c r="H666" s="92">
        <v>46039</v>
      </c>
    </row>
    <row r="667" spans="1:8" x14ac:dyDescent="0.25">
      <c r="A667" s="93" t="s">
        <v>224</v>
      </c>
      <c r="B667" s="93" t="s">
        <v>379</v>
      </c>
      <c r="C667" s="94">
        <v>46035</v>
      </c>
      <c r="D667" s="93" t="s">
        <v>226</v>
      </c>
      <c r="E667" s="93">
        <v>66</v>
      </c>
      <c r="F667" s="93" t="s">
        <v>7</v>
      </c>
      <c r="G667" s="95" t="s">
        <v>22</v>
      </c>
      <c r="H667" s="96">
        <v>46039</v>
      </c>
    </row>
    <row r="668" spans="1:8" x14ac:dyDescent="0.25">
      <c r="A668" s="89" t="s">
        <v>247</v>
      </c>
      <c r="B668" s="89" t="s">
        <v>380</v>
      </c>
      <c r="C668" s="90">
        <v>46032</v>
      </c>
      <c r="D668" s="89" t="s">
        <v>226</v>
      </c>
      <c r="E668" s="89">
        <v>72</v>
      </c>
      <c r="F668" s="89" t="s">
        <v>5</v>
      </c>
      <c r="G668" s="91" t="s">
        <v>0</v>
      </c>
      <c r="H668" s="92">
        <v>46040</v>
      </c>
    </row>
    <row r="669" spans="1:8" x14ac:dyDescent="0.25">
      <c r="A669" s="93" t="s">
        <v>236</v>
      </c>
      <c r="B669" s="93" t="s">
        <v>381</v>
      </c>
      <c r="C669" s="94">
        <v>46035</v>
      </c>
      <c r="D669" s="93" t="s">
        <v>226</v>
      </c>
      <c r="E669" s="93">
        <v>65</v>
      </c>
      <c r="F669" s="93" t="s">
        <v>5</v>
      </c>
      <c r="G669" s="95" t="s">
        <v>6</v>
      </c>
      <c r="H669" s="96">
        <v>46040</v>
      </c>
    </row>
    <row r="670" spans="1:8" x14ac:dyDescent="0.25">
      <c r="A670" s="100" t="s">
        <v>262</v>
      </c>
      <c r="B670" s="100" t="s">
        <v>382</v>
      </c>
      <c r="C670" s="101">
        <v>46032</v>
      </c>
      <c r="D670" s="100" t="s">
        <v>226</v>
      </c>
      <c r="E670" s="100">
        <v>25</v>
      </c>
      <c r="F670" s="100" t="s">
        <v>38</v>
      </c>
      <c r="G670" s="102" t="s">
        <v>39</v>
      </c>
      <c r="H670" s="103">
        <v>46040</v>
      </c>
    </row>
    <row r="671" spans="1:8" x14ac:dyDescent="0.25">
      <c r="A671" s="115" t="s">
        <v>232</v>
      </c>
      <c r="B671" s="97" t="s">
        <v>383</v>
      </c>
      <c r="C671" s="98">
        <v>46036</v>
      </c>
      <c r="D671" s="97" t="s">
        <v>226</v>
      </c>
      <c r="E671" s="97">
        <v>70</v>
      </c>
      <c r="F671" s="97" t="s">
        <v>7</v>
      </c>
      <c r="G671" s="97" t="s">
        <v>22</v>
      </c>
      <c r="H671" s="116">
        <v>46040</v>
      </c>
    </row>
    <row r="672" spans="1:8" x14ac:dyDescent="0.25">
      <c r="A672" s="113" t="s">
        <v>227</v>
      </c>
      <c r="B672" s="110" t="s">
        <v>384</v>
      </c>
      <c r="C672" s="111">
        <v>46038</v>
      </c>
      <c r="D672" s="110" t="s">
        <v>226</v>
      </c>
      <c r="E672" s="110">
        <v>32</v>
      </c>
      <c r="F672" s="110" t="s">
        <v>7</v>
      </c>
      <c r="G672" s="110" t="s">
        <v>2</v>
      </c>
      <c r="H672" s="114">
        <v>46040</v>
      </c>
    </row>
    <row r="673" spans="1:8" x14ac:dyDescent="0.25">
      <c r="A673" s="95" t="s">
        <v>232</v>
      </c>
      <c r="B673" s="97" t="s">
        <v>260</v>
      </c>
      <c r="C673" s="98">
        <v>46037</v>
      </c>
      <c r="D673" s="97" t="s">
        <v>226</v>
      </c>
      <c r="E673" s="97">
        <v>45</v>
      </c>
      <c r="F673" s="97" t="s">
        <v>7</v>
      </c>
      <c r="G673" s="97" t="s">
        <v>13</v>
      </c>
      <c r="H673" s="116">
        <v>46040</v>
      </c>
    </row>
    <row r="674" spans="1:8" x14ac:dyDescent="0.25">
      <c r="A674" s="100" t="s">
        <v>262</v>
      </c>
      <c r="B674" s="100" t="s">
        <v>385</v>
      </c>
      <c r="C674" s="101">
        <v>46031</v>
      </c>
      <c r="D674" s="100" t="s">
        <v>226</v>
      </c>
      <c r="E674" s="100">
        <v>48</v>
      </c>
      <c r="F674" s="100" t="s">
        <v>5</v>
      </c>
      <c r="G674" s="102" t="s">
        <v>22</v>
      </c>
      <c r="H674" s="103">
        <v>46041</v>
      </c>
    </row>
    <row r="675" spans="1:8" x14ac:dyDescent="0.25">
      <c r="A675" s="93" t="s">
        <v>232</v>
      </c>
      <c r="B675" s="93" t="s">
        <v>329</v>
      </c>
      <c r="C675" s="94">
        <v>46035</v>
      </c>
      <c r="D675" s="93" t="s">
        <v>226</v>
      </c>
      <c r="E675" s="93">
        <v>32</v>
      </c>
      <c r="F675" s="93" t="s">
        <v>14</v>
      </c>
      <c r="G675" s="95" t="s">
        <v>13</v>
      </c>
      <c r="H675" s="96">
        <v>46041</v>
      </c>
    </row>
    <row r="676" spans="1:8" x14ac:dyDescent="0.25">
      <c r="A676" s="89" t="s">
        <v>224</v>
      </c>
      <c r="B676" s="89" t="s">
        <v>386</v>
      </c>
      <c r="C676" s="90">
        <v>46030</v>
      </c>
      <c r="D676" s="89" t="s">
        <v>226</v>
      </c>
      <c r="E676" s="89">
        <v>66</v>
      </c>
      <c r="F676" s="89" t="s">
        <v>5</v>
      </c>
      <c r="G676" s="91" t="s">
        <v>6</v>
      </c>
      <c r="H676" s="92">
        <v>46041</v>
      </c>
    </row>
    <row r="677" spans="1:8" x14ac:dyDescent="0.25">
      <c r="A677" s="93" t="s">
        <v>227</v>
      </c>
      <c r="B677" s="93" t="s">
        <v>387</v>
      </c>
      <c r="C677" s="94">
        <v>46039</v>
      </c>
      <c r="D677" s="93" t="s">
        <v>226</v>
      </c>
      <c r="E677" s="93" t="s">
        <v>0</v>
      </c>
      <c r="F677" s="93" t="s">
        <v>0</v>
      </c>
      <c r="G677" s="95" t="s">
        <v>0</v>
      </c>
      <c r="H677" s="96">
        <v>46041</v>
      </c>
    </row>
    <row r="678" spans="1:8" x14ac:dyDescent="0.25">
      <c r="A678" s="89" t="s">
        <v>243</v>
      </c>
      <c r="B678" s="89" t="s">
        <v>388</v>
      </c>
      <c r="C678" s="90">
        <v>46034</v>
      </c>
      <c r="D678" s="89" t="s">
        <v>226</v>
      </c>
      <c r="E678" s="89">
        <v>59</v>
      </c>
      <c r="F678" s="89" t="s">
        <v>5</v>
      </c>
      <c r="G678" s="91" t="s">
        <v>6</v>
      </c>
      <c r="H678" s="92">
        <v>46041</v>
      </c>
    </row>
    <row r="679" spans="1:8" x14ac:dyDescent="0.25">
      <c r="A679" s="93" t="s">
        <v>236</v>
      </c>
      <c r="B679" s="93" t="s">
        <v>389</v>
      </c>
      <c r="C679" s="94">
        <v>46036</v>
      </c>
      <c r="D679" s="93" t="s">
        <v>226</v>
      </c>
      <c r="E679" s="93">
        <v>36</v>
      </c>
      <c r="F679" s="93" t="s">
        <v>7</v>
      </c>
      <c r="G679" s="95" t="s">
        <v>13</v>
      </c>
      <c r="H679" s="96">
        <v>46042</v>
      </c>
    </row>
    <row r="680" spans="1:8" x14ac:dyDescent="0.25">
      <c r="A680" s="89" t="s">
        <v>243</v>
      </c>
      <c r="B680" s="89" t="s">
        <v>390</v>
      </c>
      <c r="C680" s="90">
        <v>45998</v>
      </c>
      <c r="D680" s="89" t="s">
        <v>226</v>
      </c>
      <c r="E680" s="89" t="s">
        <v>0</v>
      </c>
      <c r="F680" s="89" t="s">
        <v>0</v>
      </c>
      <c r="G680" s="91" t="s">
        <v>0</v>
      </c>
      <c r="H680" s="92">
        <v>46042</v>
      </c>
    </row>
    <row r="681" spans="1:8" x14ac:dyDescent="0.25">
      <c r="A681" s="93" t="s">
        <v>232</v>
      </c>
      <c r="B681" s="93" t="s">
        <v>391</v>
      </c>
      <c r="C681" s="94">
        <v>46037</v>
      </c>
      <c r="D681" s="93" t="s">
        <v>226</v>
      </c>
      <c r="E681" s="93">
        <v>30</v>
      </c>
      <c r="F681" s="93" t="s">
        <v>3</v>
      </c>
      <c r="G681" s="95" t="s">
        <v>13</v>
      </c>
      <c r="H681" s="96">
        <v>46042</v>
      </c>
    </row>
    <row r="682" spans="1:8" x14ac:dyDescent="0.25">
      <c r="A682" s="89" t="s">
        <v>234</v>
      </c>
      <c r="B682" s="89" t="s">
        <v>392</v>
      </c>
      <c r="C682" s="90">
        <v>46039</v>
      </c>
      <c r="D682" s="89" t="s">
        <v>226</v>
      </c>
      <c r="E682" s="89">
        <v>53</v>
      </c>
      <c r="F682" s="89" t="s">
        <v>5</v>
      </c>
      <c r="G682" s="91" t="s">
        <v>35</v>
      </c>
      <c r="H682" s="92">
        <v>46042</v>
      </c>
    </row>
    <row r="683" spans="1:8" x14ac:dyDescent="0.25">
      <c r="A683" s="95" t="s">
        <v>239</v>
      </c>
      <c r="B683" s="93" t="s">
        <v>393</v>
      </c>
      <c r="C683" s="94">
        <v>46035</v>
      </c>
      <c r="D683" s="93" t="s">
        <v>226</v>
      </c>
      <c r="E683" s="93">
        <v>44</v>
      </c>
      <c r="F683" s="93" t="s">
        <v>10</v>
      </c>
      <c r="G683" s="93" t="s">
        <v>11</v>
      </c>
      <c r="H683" s="96">
        <v>46042</v>
      </c>
    </row>
    <row r="684" spans="1:8" x14ac:dyDescent="0.25">
      <c r="A684" s="100" t="s">
        <v>262</v>
      </c>
      <c r="B684" s="100" t="s">
        <v>394</v>
      </c>
      <c r="C684" s="101">
        <v>46034</v>
      </c>
      <c r="D684" s="100" t="s">
        <v>226</v>
      </c>
      <c r="E684" s="100">
        <v>53</v>
      </c>
      <c r="F684" s="100" t="s">
        <v>395</v>
      </c>
      <c r="G684" s="102" t="s">
        <v>4</v>
      </c>
      <c r="H684" s="103">
        <v>46043</v>
      </c>
    </row>
    <row r="685" spans="1:8" x14ac:dyDescent="0.25">
      <c r="A685" s="104" t="s">
        <v>224</v>
      </c>
      <c r="B685" s="104" t="s">
        <v>396</v>
      </c>
      <c r="C685" s="105">
        <v>46031</v>
      </c>
      <c r="D685" s="104" t="s">
        <v>226</v>
      </c>
      <c r="E685" s="104">
        <v>54</v>
      </c>
      <c r="F685" s="104" t="s">
        <v>5</v>
      </c>
      <c r="G685" s="106" t="s">
        <v>19</v>
      </c>
      <c r="H685" s="107">
        <v>46043</v>
      </c>
    </row>
    <row r="686" spans="1:8" x14ac:dyDescent="0.25">
      <c r="A686" s="100" t="s">
        <v>247</v>
      </c>
      <c r="B686" s="100" t="s">
        <v>397</v>
      </c>
      <c r="C686" s="101">
        <v>46025</v>
      </c>
      <c r="D686" s="100" t="s">
        <v>226</v>
      </c>
      <c r="E686" s="100">
        <v>50</v>
      </c>
      <c r="F686" s="100" t="s">
        <v>14</v>
      </c>
      <c r="G686" s="102" t="s">
        <v>4</v>
      </c>
      <c r="H686" s="103">
        <v>46043</v>
      </c>
    </row>
    <row r="687" spans="1:8" x14ac:dyDescent="0.25">
      <c r="A687" s="104" t="s">
        <v>234</v>
      </c>
      <c r="B687" s="104" t="s">
        <v>398</v>
      </c>
      <c r="C687" s="105">
        <v>46038</v>
      </c>
      <c r="D687" s="104" t="s">
        <v>226</v>
      </c>
      <c r="E687" s="104">
        <v>51</v>
      </c>
      <c r="F687" s="104" t="s">
        <v>94</v>
      </c>
      <c r="G687" s="106" t="s">
        <v>4</v>
      </c>
      <c r="H687" s="107">
        <v>46043</v>
      </c>
    </row>
    <row r="688" spans="1:8" x14ac:dyDescent="0.25">
      <c r="A688" s="89" t="s">
        <v>306</v>
      </c>
      <c r="B688" s="89" t="s">
        <v>399</v>
      </c>
      <c r="C688" s="90">
        <v>46030</v>
      </c>
      <c r="D688" s="89" t="s">
        <v>226</v>
      </c>
      <c r="E688" s="89">
        <v>33</v>
      </c>
      <c r="F688" s="89" t="s">
        <v>97</v>
      </c>
      <c r="G688" s="91" t="s">
        <v>59</v>
      </c>
      <c r="H688" s="92">
        <v>46043</v>
      </c>
    </row>
    <row r="689" spans="1:8" x14ac:dyDescent="0.25">
      <c r="A689" s="93" t="s">
        <v>229</v>
      </c>
      <c r="B689" s="93" t="s">
        <v>400</v>
      </c>
      <c r="C689" s="94">
        <v>46036</v>
      </c>
      <c r="D689" s="93" t="s">
        <v>226</v>
      </c>
      <c r="E689" s="93">
        <v>57</v>
      </c>
      <c r="F689" s="93" t="s">
        <v>5</v>
      </c>
      <c r="G689" s="95" t="s">
        <v>30</v>
      </c>
      <c r="H689" s="96">
        <v>46043</v>
      </c>
    </row>
    <row r="690" spans="1:8" x14ac:dyDescent="0.25">
      <c r="A690" s="89" t="s">
        <v>234</v>
      </c>
      <c r="B690" s="89" t="s">
        <v>401</v>
      </c>
      <c r="C690" s="90">
        <v>46035</v>
      </c>
      <c r="D690" s="89" t="s">
        <v>226</v>
      </c>
      <c r="E690" s="89">
        <v>71</v>
      </c>
      <c r="F690" s="89" t="s">
        <v>5</v>
      </c>
      <c r="G690" s="91" t="s">
        <v>0</v>
      </c>
      <c r="H690" s="92">
        <v>46043</v>
      </c>
    </row>
    <row r="691" spans="1:8" x14ac:dyDescent="0.25">
      <c r="A691" s="104" t="s">
        <v>869</v>
      </c>
      <c r="B691" s="104" t="s">
        <v>402</v>
      </c>
      <c r="C691" s="105">
        <v>46037</v>
      </c>
      <c r="D691" s="104" t="s">
        <v>226</v>
      </c>
      <c r="E691" s="104" t="s">
        <v>0</v>
      </c>
      <c r="F691" s="117" t="s">
        <v>5</v>
      </c>
      <c r="G691" s="106" t="s">
        <v>42</v>
      </c>
      <c r="H691" s="107">
        <v>46044</v>
      </c>
    </row>
    <row r="692" spans="1:8" x14ac:dyDescent="0.25">
      <c r="A692" s="89" t="s">
        <v>227</v>
      </c>
      <c r="B692" s="89" t="s">
        <v>403</v>
      </c>
      <c r="C692" s="90">
        <v>46035</v>
      </c>
      <c r="D692" s="89" t="s">
        <v>226</v>
      </c>
      <c r="E692" s="89" t="s">
        <v>0</v>
      </c>
      <c r="F692" s="89" t="s">
        <v>0</v>
      </c>
      <c r="G692" s="91" t="s">
        <v>0</v>
      </c>
      <c r="H692" s="92">
        <v>46044</v>
      </c>
    </row>
    <row r="693" spans="1:8" x14ac:dyDescent="0.25">
      <c r="A693" s="93" t="s">
        <v>232</v>
      </c>
      <c r="B693" s="93" t="s">
        <v>404</v>
      </c>
      <c r="C693" s="94">
        <v>46037</v>
      </c>
      <c r="D693" s="93" t="s">
        <v>226</v>
      </c>
      <c r="E693" s="93">
        <v>63</v>
      </c>
      <c r="F693" s="93" t="s">
        <v>7</v>
      </c>
      <c r="G693" s="95" t="s">
        <v>22</v>
      </c>
      <c r="H693" s="96">
        <v>46044</v>
      </c>
    </row>
    <row r="694" spans="1:8" x14ac:dyDescent="0.25">
      <c r="A694" s="89" t="s">
        <v>243</v>
      </c>
      <c r="B694" s="89" t="s">
        <v>405</v>
      </c>
      <c r="C694" s="90">
        <v>46039</v>
      </c>
      <c r="D694" s="89" t="s">
        <v>226</v>
      </c>
      <c r="E694" s="89">
        <v>30</v>
      </c>
      <c r="F694" s="89" t="s">
        <v>7</v>
      </c>
      <c r="G694" s="91" t="s">
        <v>21</v>
      </c>
      <c r="H694" s="92">
        <v>46044</v>
      </c>
    </row>
    <row r="695" spans="1:8" x14ac:dyDescent="0.25">
      <c r="A695" s="93" t="s">
        <v>236</v>
      </c>
      <c r="B695" s="93" t="s">
        <v>406</v>
      </c>
      <c r="C695" s="94">
        <v>46035</v>
      </c>
      <c r="D695" s="93" t="s">
        <v>226</v>
      </c>
      <c r="E695" s="93">
        <v>45</v>
      </c>
      <c r="F695" s="93" t="s">
        <v>57</v>
      </c>
      <c r="G695" s="95" t="s">
        <v>16</v>
      </c>
      <c r="H695" s="96">
        <v>46045</v>
      </c>
    </row>
    <row r="696" spans="1:8" x14ac:dyDescent="0.25">
      <c r="A696" s="89" t="s">
        <v>229</v>
      </c>
      <c r="B696" s="89" t="s">
        <v>407</v>
      </c>
      <c r="C696" s="90">
        <v>46039</v>
      </c>
      <c r="D696" s="89" t="s">
        <v>226</v>
      </c>
      <c r="E696" s="89">
        <v>28</v>
      </c>
      <c r="F696" s="89" t="s">
        <v>94</v>
      </c>
      <c r="G696" s="91" t="s">
        <v>112</v>
      </c>
      <c r="H696" s="92">
        <v>46045</v>
      </c>
    </row>
    <row r="697" spans="1:8" x14ac:dyDescent="0.25">
      <c r="A697" s="93" t="s">
        <v>236</v>
      </c>
      <c r="B697" s="93" t="s">
        <v>408</v>
      </c>
      <c r="C697" s="94">
        <v>46040</v>
      </c>
      <c r="D697" s="93" t="s">
        <v>226</v>
      </c>
      <c r="E697" s="93">
        <v>50</v>
      </c>
      <c r="F697" s="93" t="s">
        <v>7</v>
      </c>
      <c r="G697" s="95" t="s">
        <v>61</v>
      </c>
      <c r="H697" s="96">
        <v>46045</v>
      </c>
    </row>
    <row r="698" spans="1:8" x14ac:dyDescent="0.25">
      <c r="A698" s="89" t="s">
        <v>227</v>
      </c>
      <c r="B698" s="89" t="s">
        <v>409</v>
      </c>
      <c r="C698" s="90">
        <v>46042</v>
      </c>
      <c r="D698" s="89" t="s">
        <v>226</v>
      </c>
      <c r="E698" s="89">
        <v>34</v>
      </c>
      <c r="F698" s="89" t="s">
        <v>14</v>
      </c>
      <c r="G698" s="91" t="s">
        <v>2</v>
      </c>
      <c r="H698" s="92">
        <v>46046</v>
      </c>
    </row>
    <row r="699" spans="1:8" x14ac:dyDescent="0.25">
      <c r="A699" s="93" t="s">
        <v>243</v>
      </c>
      <c r="B699" s="93" t="s">
        <v>410</v>
      </c>
      <c r="C699" s="94">
        <v>46041</v>
      </c>
      <c r="D699" s="93" t="s">
        <v>226</v>
      </c>
      <c r="E699" s="93">
        <v>30</v>
      </c>
      <c r="F699" s="93" t="s">
        <v>7</v>
      </c>
      <c r="G699" s="95" t="s">
        <v>13</v>
      </c>
      <c r="H699" s="96">
        <v>46046</v>
      </c>
    </row>
    <row r="700" spans="1:8" x14ac:dyDescent="0.25">
      <c r="A700" s="89" t="s">
        <v>224</v>
      </c>
      <c r="B700" s="89" t="s">
        <v>411</v>
      </c>
      <c r="C700" s="90">
        <v>46035</v>
      </c>
      <c r="D700" s="89" t="s">
        <v>226</v>
      </c>
      <c r="E700" s="89">
        <v>66</v>
      </c>
      <c r="F700" s="89" t="s">
        <v>5</v>
      </c>
      <c r="G700" s="91" t="s">
        <v>6</v>
      </c>
      <c r="H700" s="92">
        <v>46046</v>
      </c>
    </row>
    <row r="701" spans="1:8" x14ac:dyDescent="0.25">
      <c r="A701" s="93" t="s">
        <v>234</v>
      </c>
      <c r="B701" s="93" t="s">
        <v>412</v>
      </c>
      <c r="C701" s="94">
        <v>46041</v>
      </c>
      <c r="D701" s="93" t="s">
        <v>226</v>
      </c>
      <c r="E701" s="93">
        <v>54</v>
      </c>
      <c r="F701" s="93" t="s">
        <v>7</v>
      </c>
      <c r="G701" s="95" t="s">
        <v>4</v>
      </c>
      <c r="H701" s="96">
        <v>46046</v>
      </c>
    </row>
    <row r="702" spans="1:8" x14ac:dyDescent="0.25">
      <c r="A702" s="89" t="s">
        <v>232</v>
      </c>
      <c r="B702" s="89" t="s">
        <v>413</v>
      </c>
      <c r="C702" s="90">
        <v>46036</v>
      </c>
      <c r="D702" s="89" t="s">
        <v>226</v>
      </c>
      <c r="E702" s="89">
        <v>35</v>
      </c>
      <c r="F702" s="89" t="s">
        <v>7</v>
      </c>
      <c r="G702" s="91" t="s">
        <v>16</v>
      </c>
      <c r="H702" s="92">
        <v>46046</v>
      </c>
    </row>
    <row r="703" spans="1:8" x14ac:dyDescent="0.25">
      <c r="A703" s="93" t="s">
        <v>234</v>
      </c>
      <c r="B703" s="93" t="s">
        <v>414</v>
      </c>
      <c r="C703" s="94">
        <v>46041</v>
      </c>
      <c r="D703" s="93" t="s">
        <v>226</v>
      </c>
      <c r="E703" s="93" t="s">
        <v>0</v>
      </c>
      <c r="F703" s="93" t="s">
        <v>0</v>
      </c>
      <c r="G703" s="95" t="s">
        <v>0</v>
      </c>
      <c r="H703" s="96">
        <v>46046</v>
      </c>
    </row>
    <row r="704" spans="1:8" x14ac:dyDescent="0.25">
      <c r="A704" s="89" t="s">
        <v>229</v>
      </c>
      <c r="B704" s="89" t="s">
        <v>415</v>
      </c>
      <c r="C704" s="90">
        <v>46043</v>
      </c>
      <c r="D704" s="89" t="s">
        <v>226</v>
      </c>
      <c r="E704" s="89">
        <v>33</v>
      </c>
      <c r="F704" s="89" t="s">
        <v>107</v>
      </c>
      <c r="G704" s="91" t="s">
        <v>108</v>
      </c>
      <c r="H704" s="92">
        <v>46046</v>
      </c>
    </row>
    <row r="705" spans="1:8" x14ac:dyDescent="0.25">
      <c r="A705" s="93" t="s">
        <v>232</v>
      </c>
      <c r="B705" s="93" t="s">
        <v>416</v>
      </c>
      <c r="C705" s="94">
        <v>46039</v>
      </c>
      <c r="D705" s="93" t="s">
        <v>226</v>
      </c>
      <c r="E705" s="93">
        <v>34</v>
      </c>
      <c r="F705" s="93" t="s">
        <v>14</v>
      </c>
      <c r="G705" s="95" t="s">
        <v>21</v>
      </c>
      <c r="H705" s="96">
        <v>46047</v>
      </c>
    </row>
    <row r="706" spans="1:8" x14ac:dyDescent="0.25">
      <c r="A706" s="89" t="s">
        <v>869</v>
      </c>
      <c r="B706" s="89" t="s">
        <v>417</v>
      </c>
      <c r="C706" s="90">
        <v>46042</v>
      </c>
      <c r="D706" s="89" t="s">
        <v>226</v>
      </c>
      <c r="E706" s="89">
        <v>55</v>
      </c>
      <c r="F706" s="89" t="s">
        <v>7</v>
      </c>
      <c r="G706" s="91" t="s">
        <v>4</v>
      </c>
      <c r="H706" s="92">
        <v>46047</v>
      </c>
    </row>
    <row r="707" spans="1:8" x14ac:dyDescent="0.25">
      <c r="A707" s="93" t="s">
        <v>247</v>
      </c>
      <c r="B707" s="93" t="s">
        <v>418</v>
      </c>
      <c r="C707" s="94">
        <v>46038</v>
      </c>
      <c r="D707" s="93" t="s">
        <v>226</v>
      </c>
      <c r="E707" s="93">
        <v>60</v>
      </c>
      <c r="F707" s="93" t="s">
        <v>5</v>
      </c>
      <c r="G707" s="95" t="s">
        <v>27</v>
      </c>
      <c r="H707" s="96">
        <v>46047</v>
      </c>
    </row>
    <row r="708" spans="1:8" x14ac:dyDescent="0.25">
      <c r="A708" s="100" t="s">
        <v>262</v>
      </c>
      <c r="B708" s="100" t="s">
        <v>419</v>
      </c>
      <c r="C708" s="101">
        <v>46035</v>
      </c>
      <c r="D708" s="100" t="s">
        <v>226</v>
      </c>
      <c r="E708" s="100">
        <v>28</v>
      </c>
      <c r="F708" s="100" t="s">
        <v>97</v>
      </c>
      <c r="G708" s="102" t="s">
        <v>98</v>
      </c>
      <c r="H708" s="103">
        <v>46048</v>
      </c>
    </row>
    <row r="709" spans="1:8" x14ac:dyDescent="0.25">
      <c r="A709" s="104" t="s">
        <v>227</v>
      </c>
      <c r="B709" s="104" t="s">
        <v>420</v>
      </c>
      <c r="C709" s="105">
        <v>46043</v>
      </c>
      <c r="D709" s="104" t="s">
        <v>226</v>
      </c>
      <c r="E709" s="104" t="s">
        <v>0</v>
      </c>
      <c r="F709" s="104" t="s">
        <v>0</v>
      </c>
      <c r="G709" s="106" t="s">
        <v>0</v>
      </c>
      <c r="H709" s="107">
        <v>46048</v>
      </c>
    </row>
    <row r="710" spans="1:8" x14ac:dyDescent="0.25">
      <c r="A710" s="89" t="s">
        <v>234</v>
      </c>
      <c r="B710" s="89" t="s">
        <v>421</v>
      </c>
      <c r="C710" s="90">
        <v>46031</v>
      </c>
      <c r="D710" s="89" t="s">
        <v>226</v>
      </c>
      <c r="E710" s="89" t="s">
        <v>0</v>
      </c>
      <c r="F710" s="89" t="s">
        <v>0</v>
      </c>
      <c r="G710" s="91" t="s">
        <v>0</v>
      </c>
      <c r="H710" s="92">
        <v>46048</v>
      </c>
    </row>
    <row r="711" spans="1:8" x14ac:dyDescent="0.25">
      <c r="A711" s="93" t="s">
        <v>236</v>
      </c>
      <c r="B711" s="93" t="s">
        <v>422</v>
      </c>
      <c r="C711" s="94">
        <v>46041</v>
      </c>
      <c r="D711" s="93" t="s">
        <v>226</v>
      </c>
      <c r="E711" s="93">
        <v>51</v>
      </c>
      <c r="F711" s="93" t="s">
        <v>5</v>
      </c>
      <c r="G711" s="95" t="s">
        <v>6</v>
      </c>
      <c r="H711" s="96">
        <v>46049</v>
      </c>
    </row>
    <row r="712" spans="1:8" x14ac:dyDescent="0.25">
      <c r="A712" s="89" t="s">
        <v>236</v>
      </c>
      <c r="B712" s="89" t="s">
        <v>423</v>
      </c>
      <c r="C712" s="90">
        <v>46042</v>
      </c>
      <c r="D712" s="89" t="s">
        <v>226</v>
      </c>
      <c r="E712" s="89">
        <v>50</v>
      </c>
      <c r="F712" s="89" t="s">
        <v>14</v>
      </c>
      <c r="G712" s="91" t="s">
        <v>0</v>
      </c>
      <c r="H712" s="92">
        <v>46049</v>
      </c>
    </row>
    <row r="713" spans="1:8" x14ac:dyDescent="0.25">
      <c r="A713" s="93" t="s">
        <v>234</v>
      </c>
      <c r="B713" s="93" t="s">
        <v>424</v>
      </c>
      <c r="C713" s="94">
        <v>46040</v>
      </c>
      <c r="D713" s="93" t="s">
        <v>226</v>
      </c>
      <c r="E713" s="93">
        <v>71</v>
      </c>
      <c r="F713" s="93" t="s">
        <v>5</v>
      </c>
      <c r="G713" s="95" t="s">
        <v>0</v>
      </c>
      <c r="H713" s="96">
        <v>46050</v>
      </c>
    </row>
    <row r="714" spans="1:8" x14ac:dyDescent="0.25">
      <c r="A714" s="100" t="s">
        <v>232</v>
      </c>
      <c r="B714" s="100" t="s">
        <v>425</v>
      </c>
      <c r="C714" s="101">
        <v>46040</v>
      </c>
      <c r="D714" s="100" t="s">
        <v>226</v>
      </c>
      <c r="E714" s="100">
        <v>58</v>
      </c>
      <c r="F714" s="100" t="s">
        <v>57</v>
      </c>
      <c r="G714" s="102" t="s">
        <v>16</v>
      </c>
      <c r="H714" s="103">
        <v>46050</v>
      </c>
    </row>
    <row r="715" spans="1:8" x14ac:dyDescent="0.25">
      <c r="A715" s="93" t="s">
        <v>224</v>
      </c>
      <c r="B715" s="93" t="s">
        <v>426</v>
      </c>
      <c r="C715" s="94">
        <v>46035</v>
      </c>
      <c r="D715" s="93" t="s">
        <v>226</v>
      </c>
      <c r="E715" s="93">
        <v>66</v>
      </c>
      <c r="F715" s="93" t="s">
        <v>5</v>
      </c>
      <c r="G715" s="95" t="s">
        <v>6</v>
      </c>
      <c r="H715" s="96">
        <v>46050</v>
      </c>
    </row>
    <row r="716" spans="1:8" x14ac:dyDescent="0.25">
      <c r="A716" s="89" t="s">
        <v>229</v>
      </c>
      <c r="B716" s="89" t="s">
        <v>427</v>
      </c>
      <c r="C716" s="90">
        <v>46039</v>
      </c>
      <c r="D716" s="89" t="s">
        <v>226</v>
      </c>
      <c r="E716" s="89">
        <v>50</v>
      </c>
      <c r="F716" s="89" t="s">
        <v>1</v>
      </c>
      <c r="G716" s="91" t="s">
        <v>95</v>
      </c>
      <c r="H716" s="92">
        <v>46050</v>
      </c>
    </row>
    <row r="717" spans="1:8" x14ac:dyDescent="0.25">
      <c r="A717" s="93" t="s">
        <v>247</v>
      </c>
      <c r="B717" s="93" t="s">
        <v>428</v>
      </c>
      <c r="C717" s="94">
        <v>46043</v>
      </c>
      <c r="D717" s="93" t="s">
        <v>226</v>
      </c>
      <c r="E717" s="93">
        <v>32</v>
      </c>
      <c r="F717" s="93" t="s">
        <v>14</v>
      </c>
      <c r="G717" s="95" t="s">
        <v>4</v>
      </c>
      <c r="H717" s="96">
        <v>46050</v>
      </c>
    </row>
    <row r="718" spans="1:8" x14ac:dyDescent="0.25">
      <c r="A718" s="100" t="s">
        <v>262</v>
      </c>
      <c r="B718" s="100" t="s">
        <v>429</v>
      </c>
      <c r="C718" s="101">
        <v>46036</v>
      </c>
      <c r="D718" s="100" t="s">
        <v>226</v>
      </c>
      <c r="E718" s="100">
        <v>33</v>
      </c>
      <c r="F718" s="100" t="s">
        <v>17</v>
      </c>
      <c r="G718" s="102" t="s">
        <v>2</v>
      </c>
      <c r="H718" s="103">
        <v>46050</v>
      </c>
    </row>
    <row r="719" spans="1:8" x14ac:dyDescent="0.25">
      <c r="A719" s="93" t="s">
        <v>227</v>
      </c>
      <c r="B719" s="93" t="s">
        <v>430</v>
      </c>
      <c r="C719" s="94">
        <v>46043</v>
      </c>
      <c r="D719" s="93" t="s">
        <v>226</v>
      </c>
      <c r="E719" s="93" t="s">
        <v>0</v>
      </c>
      <c r="F719" s="93" t="s">
        <v>0</v>
      </c>
      <c r="G719" s="95" t="s">
        <v>0</v>
      </c>
      <c r="H719" s="96">
        <v>46051</v>
      </c>
    </row>
    <row r="720" spans="1:8" x14ac:dyDescent="0.25">
      <c r="A720" s="89" t="s">
        <v>243</v>
      </c>
      <c r="B720" s="89" t="s">
        <v>431</v>
      </c>
      <c r="C720" s="90">
        <v>46033</v>
      </c>
      <c r="D720" s="89" t="s">
        <v>226</v>
      </c>
      <c r="E720" s="89">
        <v>70</v>
      </c>
      <c r="F720" s="89" t="s">
        <v>5</v>
      </c>
      <c r="G720" s="91" t="s">
        <v>6</v>
      </c>
      <c r="H720" s="92">
        <v>46051</v>
      </c>
    </row>
    <row r="721" spans="1:8" x14ac:dyDescent="0.25">
      <c r="A721" s="93" t="s">
        <v>239</v>
      </c>
      <c r="B721" s="93" t="s">
        <v>432</v>
      </c>
      <c r="C721" s="94">
        <v>46039</v>
      </c>
      <c r="D721" s="93" t="s">
        <v>226</v>
      </c>
      <c r="E721" s="93">
        <v>57</v>
      </c>
      <c r="F721" s="93" t="s">
        <v>5</v>
      </c>
      <c r="G721" s="95" t="s">
        <v>15</v>
      </c>
      <c r="H721" s="96">
        <v>46051</v>
      </c>
    </row>
    <row r="722" spans="1:8" x14ac:dyDescent="0.25">
      <c r="A722" s="89" t="s">
        <v>229</v>
      </c>
      <c r="B722" s="89" t="s">
        <v>433</v>
      </c>
      <c r="C722" s="90">
        <v>46035</v>
      </c>
      <c r="D722" s="89" t="s">
        <v>226</v>
      </c>
      <c r="E722" s="89">
        <v>32</v>
      </c>
      <c r="F722" s="89" t="s">
        <v>92</v>
      </c>
      <c r="G722" s="91" t="s">
        <v>93</v>
      </c>
      <c r="H722" s="92">
        <v>46051</v>
      </c>
    </row>
    <row r="723" spans="1:8" x14ac:dyDescent="0.25">
      <c r="A723" s="93" t="s">
        <v>234</v>
      </c>
      <c r="B723" s="93" t="s">
        <v>330</v>
      </c>
      <c r="C723" s="94">
        <v>46044</v>
      </c>
      <c r="D723" s="93" t="s">
        <v>226</v>
      </c>
      <c r="E723" s="93" t="s">
        <v>0</v>
      </c>
      <c r="F723" s="93" t="s">
        <v>0</v>
      </c>
      <c r="G723" s="95" t="s">
        <v>0</v>
      </c>
      <c r="H723" s="96">
        <v>46051</v>
      </c>
    </row>
    <row r="724" spans="1:8" x14ac:dyDescent="0.25">
      <c r="A724" s="100" t="s">
        <v>262</v>
      </c>
      <c r="B724" s="100" t="s">
        <v>434</v>
      </c>
      <c r="C724" s="101">
        <v>46038</v>
      </c>
      <c r="D724" s="100" t="s">
        <v>226</v>
      </c>
      <c r="E724" s="100">
        <v>28</v>
      </c>
      <c r="F724" s="100" t="s">
        <v>99</v>
      </c>
      <c r="G724" s="102" t="s">
        <v>4</v>
      </c>
      <c r="H724" s="103">
        <v>46051</v>
      </c>
    </row>
    <row r="725" spans="1:8" x14ac:dyDescent="0.25">
      <c r="A725" s="93" t="s">
        <v>232</v>
      </c>
      <c r="B725" s="93" t="s">
        <v>435</v>
      </c>
      <c r="C725" s="94">
        <v>46048</v>
      </c>
      <c r="D725" s="93" t="s">
        <v>226</v>
      </c>
      <c r="E725" s="93">
        <v>45</v>
      </c>
      <c r="F725" s="93" t="s">
        <v>57</v>
      </c>
      <c r="G725" s="95" t="s">
        <v>13</v>
      </c>
      <c r="H725" s="96">
        <v>46051</v>
      </c>
    </row>
    <row r="726" spans="1:8" x14ac:dyDescent="0.25">
      <c r="A726" s="89" t="s">
        <v>243</v>
      </c>
      <c r="B726" s="89" t="s">
        <v>436</v>
      </c>
      <c r="C726" s="90">
        <v>46042</v>
      </c>
      <c r="D726" s="89" t="s">
        <v>226</v>
      </c>
      <c r="E726" s="89">
        <v>60</v>
      </c>
      <c r="F726" s="89" t="s">
        <v>7</v>
      </c>
      <c r="G726" s="91" t="s">
        <v>22</v>
      </c>
      <c r="H726" s="92">
        <v>46052</v>
      </c>
    </row>
    <row r="727" spans="1:8" x14ac:dyDescent="0.25">
      <c r="A727" s="93" t="s">
        <v>224</v>
      </c>
      <c r="B727" s="93" t="s">
        <v>437</v>
      </c>
      <c r="C727" s="94">
        <v>46038</v>
      </c>
      <c r="D727" s="93" t="s">
        <v>226</v>
      </c>
      <c r="E727" s="93">
        <v>55</v>
      </c>
      <c r="F727" s="93" t="s">
        <v>5</v>
      </c>
      <c r="G727" s="95" t="s">
        <v>30</v>
      </c>
      <c r="H727" s="96">
        <v>46052</v>
      </c>
    </row>
    <row r="728" spans="1:8" x14ac:dyDescent="0.25">
      <c r="A728" s="89" t="s">
        <v>234</v>
      </c>
      <c r="B728" s="89" t="s">
        <v>438</v>
      </c>
      <c r="C728" s="90">
        <v>46042</v>
      </c>
      <c r="D728" s="89" t="s">
        <v>226</v>
      </c>
      <c r="E728" s="89" t="s">
        <v>0</v>
      </c>
      <c r="F728" s="89" t="s">
        <v>0</v>
      </c>
      <c r="G728" s="91" t="s">
        <v>0</v>
      </c>
      <c r="H728" s="92">
        <v>46052</v>
      </c>
    </row>
    <row r="729" spans="1:8" x14ac:dyDescent="0.25">
      <c r="A729" s="104" t="s">
        <v>869</v>
      </c>
      <c r="B729" s="104" t="s">
        <v>402</v>
      </c>
      <c r="C729" s="105">
        <v>46037</v>
      </c>
      <c r="D729" s="104" t="s">
        <v>226</v>
      </c>
      <c r="E729" s="104" t="s">
        <v>0</v>
      </c>
      <c r="F729" s="117" t="s">
        <v>5</v>
      </c>
      <c r="G729" s="106" t="s">
        <v>42</v>
      </c>
      <c r="H729" s="107">
        <v>46052</v>
      </c>
    </row>
    <row r="730" spans="1:8" x14ac:dyDescent="0.25">
      <c r="A730" s="100" t="s">
        <v>306</v>
      </c>
      <c r="B730" s="100" t="s">
        <v>439</v>
      </c>
      <c r="C730" s="101">
        <v>46038</v>
      </c>
      <c r="D730" s="100" t="s">
        <v>226</v>
      </c>
      <c r="E730" s="100">
        <v>30</v>
      </c>
      <c r="F730" s="100" t="s">
        <v>118</v>
      </c>
      <c r="G730" s="102" t="s">
        <v>23</v>
      </c>
      <c r="H730" s="103">
        <v>46052</v>
      </c>
    </row>
    <row r="731" spans="1:8" x14ac:dyDescent="0.25">
      <c r="A731" s="93" t="s">
        <v>229</v>
      </c>
      <c r="B731" s="93" t="s">
        <v>440</v>
      </c>
      <c r="C731" s="94">
        <v>46048</v>
      </c>
      <c r="D731" s="93" t="s">
        <v>226</v>
      </c>
      <c r="E731" s="93">
        <v>32</v>
      </c>
      <c r="F731" s="93" t="s">
        <v>111</v>
      </c>
      <c r="G731" s="95" t="s">
        <v>13</v>
      </c>
      <c r="H731" s="96">
        <v>46052</v>
      </c>
    </row>
    <row r="732" spans="1:8" x14ac:dyDescent="0.25">
      <c r="A732" s="89" t="s">
        <v>236</v>
      </c>
      <c r="B732" s="89" t="s">
        <v>441</v>
      </c>
      <c r="C732" s="90">
        <v>46042</v>
      </c>
      <c r="D732" s="89" t="s">
        <v>226</v>
      </c>
      <c r="E732" s="89">
        <v>57</v>
      </c>
      <c r="F732" s="89" t="s">
        <v>7</v>
      </c>
      <c r="G732" s="91" t="s">
        <v>11</v>
      </c>
      <c r="H732" s="92">
        <v>46053</v>
      </c>
    </row>
    <row r="733" spans="1:8" x14ac:dyDescent="0.25">
      <c r="A733" s="93" t="s">
        <v>232</v>
      </c>
      <c r="B733" s="93" t="s">
        <v>442</v>
      </c>
      <c r="C733" s="94">
        <v>46043</v>
      </c>
      <c r="D733" s="93" t="s">
        <v>226</v>
      </c>
      <c r="E733" s="93">
        <v>66</v>
      </c>
      <c r="F733" s="93" t="s">
        <v>5</v>
      </c>
      <c r="G733" s="95" t="s">
        <v>6</v>
      </c>
      <c r="H733" s="96">
        <v>46053</v>
      </c>
    </row>
    <row r="734" spans="1:8" x14ac:dyDescent="0.25">
      <c r="A734" s="89" t="s">
        <v>236</v>
      </c>
      <c r="B734" s="89" t="s">
        <v>443</v>
      </c>
      <c r="C734" s="90">
        <v>46047</v>
      </c>
      <c r="D734" s="89" t="s">
        <v>226</v>
      </c>
      <c r="E734" s="89">
        <v>50</v>
      </c>
      <c r="F734" s="89" t="s">
        <v>14</v>
      </c>
      <c r="G734" s="91" t="s">
        <v>4</v>
      </c>
      <c r="H734" s="92">
        <v>46053</v>
      </c>
    </row>
    <row r="735" spans="1:8" x14ac:dyDescent="0.25">
      <c r="A735" s="93" t="s">
        <v>234</v>
      </c>
      <c r="B735" s="93" t="s">
        <v>444</v>
      </c>
      <c r="C735" s="94">
        <v>46042</v>
      </c>
      <c r="D735" s="93" t="s">
        <v>226</v>
      </c>
      <c r="E735" s="93">
        <v>70</v>
      </c>
      <c r="F735" s="93" t="s">
        <v>5</v>
      </c>
      <c r="G735" s="95" t="s">
        <v>0</v>
      </c>
      <c r="H735" s="96">
        <v>46053</v>
      </c>
    </row>
    <row r="736" spans="1:8" x14ac:dyDescent="0.25">
      <c r="A736" s="89" t="s">
        <v>229</v>
      </c>
      <c r="B736" s="89" t="s">
        <v>445</v>
      </c>
      <c r="C736" s="90">
        <v>46045</v>
      </c>
      <c r="D736" s="89" t="s">
        <v>226</v>
      </c>
      <c r="E736" s="89">
        <v>15</v>
      </c>
      <c r="F736" s="89" t="s">
        <v>52</v>
      </c>
      <c r="G736" s="91" t="s">
        <v>110</v>
      </c>
      <c r="H736" s="92">
        <v>46053</v>
      </c>
    </row>
    <row r="737" spans="1:8" x14ac:dyDescent="0.25">
      <c r="A737" s="93" t="s">
        <v>247</v>
      </c>
      <c r="B737" s="93" t="s">
        <v>446</v>
      </c>
      <c r="C737" s="94">
        <v>46044</v>
      </c>
      <c r="D737" s="93" t="s">
        <v>226</v>
      </c>
      <c r="E737" s="93">
        <v>58</v>
      </c>
      <c r="F737" s="93" t="s">
        <v>5</v>
      </c>
      <c r="G737" s="95" t="s">
        <v>30</v>
      </c>
      <c r="H737" s="96">
        <v>46053</v>
      </c>
    </row>
    <row r="738" spans="1:8" x14ac:dyDescent="0.25">
      <c r="A738" s="89" t="s">
        <v>224</v>
      </c>
      <c r="B738" s="89" t="s">
        <v>225</v>
      </c>
      <c r="C738" s="90">
        <v>46048</v>
      </c>
      <c r="D738" s="89" t="s">
        <v>226</v>
      </c>
      <c r="E738" s="89">
        <v>35</v>
      </c>
      <c r="F738" s="89" t="s">
        <v>7</v>
      </c>
      <c r="G738" s="91" t="s">
        <v>24</v>
      </c>
      <c r="H738" s="92">
        <v>46054</v>
      </c>
    </row>
    <row r="739" spans="1:8" x14ac:dyDescent="0.25">
      <c r="A739" s="93" t="s">
        <v>227</v>
      </c>
      <c r="B739" s="93" t="s">
        <v>228</v>
      </c>
      <c r="C739" s="94">
        <v>46048</v>
      </c>
      <c r="D739" s="93" t="s">
        <v>226</v>
      </c>
      <c r="E739" s="93" t="s">
        <v>0</v>
      </c>
      <c r="F739" s="93" t="s">
        <v>0</v>
      </c>
      <c r="G739" s="95" t="s">
        <v>0</v>
      </c>
      <c r="H739" s="96">
        <v>46054</v>
      </c>
    </row>
    <row r="740" spans="1:8" x14ac:dyDescent="0.25">
      <c r="A740" s="89" t="s">
        <v>229</v>
      </c>
      <c r="B740" s="89" t="s">
        <v>230</v>
      </c>
      <c r="C740" s="90">
        <v>46050</v>
      </c>
      <c r="D740" s="89" t="s">
        <v>226</v>
      </c>
      <c r="E740" s="89">
        <v>31</v>
      </c>
      <c r="F740" s="89" t="s">
        <v>107</v>
      </c>
      <c r="G740" s="91" t="s">
        <v>95</v>
      </c>
      <c r="H740" s="92">
        <v>46054</v>
      </c>
    </row>
    <row r="741" spans="1:8" x14ac:dyDescent="0.25">
      <c r="A741" s="93" t="s">
        <v>869</v>
      </c>
      <c r="B741" s="93" t="s">
        <v>231</v>
      </c>
      <c r="C741" s="94">
        <v>46046</v>
      </c>
      <c r="D741" s="93" t="s">
        <v>226</v>
      </c>
      <c r="E741" s="93" t="s">
        <v>0</v>
      </c>
      <c r="F741" s="93" t="s">
        <v>0</v>
      </c>
      <c r="G741" s="95" t="s">
        <v>0</v>
      </c>
      <c r="H741" s="96">
        <v>46054</v>
      </c>
    </row>
    <row r="742" spans="1:8" x14ac:dyDescent="0.25">
      <c r="A742" s="91" t="s">
        <v>232</v>
      </c>
      <c r="B742" s="97" t="s">
        <v>233</v>
      </c>
      <c r="C742" s="98">
        <v>46048</v>
      </c>
      <c r="D742" s="97" t="s">
        <v>226</v>
      </c>
      <c r="E742" s="97">
        <v>48</v>
      </c>
      <c r="F742" s="97" t="s">
        <v>7</v>
      </c>
      <c r="G742" s="97" t="s">
        <v>13</v>
      </c>
      <c r="H742" s="99">
        <v>46055</v>
      </c>
    </row>
    <row r="743" spans="1:8" x14ac:dyDescent="0.25">
      <c r="A743" s="93" t="s">
        <v>234</v>
      </c>
      <c r="B743" s="93" t="s">
        <v>235</v>
      </c>
      <c r="C743" s="94">
        <v>46043</v>
      </c>
      <c r="D743" s="93" t="s">
        <v>226</v>
      </c>
      <c r="E743" s="93" t="s">
        <v>0</v>
      </c>
      <c r="F743" s="93" t="s">
        <v>0</v>
      </c>
      <c r="G743" s="95" t="s">
        <v>0</v>
      </c>
      <c r="H743" s="96">
        <v>46055</v>
      </c>
    </row>
    <row r="744" spans="1:8" x14ac:dyDescent="0.25">
      <c r="A744" s="89" t="s">
        <v>236</v>
      </c>
      <c r="B744" s="89" t="s">
        <v>237</v>
      </c>
      <c r="C744" s="90">
        <v>46045</v>
      </c>
      <c r="D744" s="89" t="s">
        <v>226</v>
      </c>
      <c r="E744" s="89" t="s">
        <v>0</v>
      </c>
      <c r="F744" s="89" t="s">
        <v>0</v>
      </c>
      <c r="G744" s="91" t="s">
        <v>0</v>
      </c>
      <c r="H744" s="92">
        <v>46055</v>
      </c>
    </row>
    <row r="745" spans="1:8" x14ac:dyDescent="0.25">
      <c r="A745" s="93" t="s">
        <v>234</v>
      </c>
      <c r="B745" s="93" t="s">
        <v>238</v>
      </c>
      <c r="C745" s="94">
        <v>46043</v>
      </c>
      <c r="D745" s="93" t="s">
        <v>226</v>
      </c>
      <c r="E745" s="93">
        <v>33</v>
      </c>
      <c r="F745" s="93" t="s">
        <v>7</v>
      </c>
      <c r="G745" s="95" t="s">
        <v>0</v>
      </c>
      <c r="H745" s="96">
        <v>46055</v>
      </c>
    </row>
    <row r="746" spans="1:8" x14ac:dyDescent="0.25">
      <c r="A746" s="89" t="s">
        <v>239</v>
      </c>
      <c r="B746" s="89" t="s">
        <v>240</v>
      </c>
      <c r="C746" s="90">
        <v>46043</v>
      </c>
      <c r="D746" s="89" t="s">
        <v>226</v>
      </c>
      <c r="E746" s="89">
        <v>50</v>
      </c>
      <c r="F746" s="89" t="s">
        <v>90</v>
      </c>
      <c r="G746" s="91" t="s">
        <v>91</v>
      </c>
      <c r="H746" s="92">
        <v>46055</v>
      </c>
    </row>
    <row r="747" spans="1:8" x14ac:dyDescent="0.25">
      <c r="A747" s="93" t="s">
        <v>234</v>
      </c>
      <c r="B747" s="93" t="s">
        <v>241</v>
      </c>
      <c r="C747" s="94">
        <v>46049</v>
      </c>
      <c r="D747" s="93" t="s">
        <v>226</v>
      </c>
      <c r="E747" s="93" t="s">
        <v>0</v>
      </c>
      <c r="F747" s="93" t="s">
        <v>0</v>
      </c>
      <c r="G747" s="95" t="s">
        <v>0</v>
      </c>
      <c r="H747" s="96">
        <v>46055</v>
      </c>
    </row>
    <row r="748" spans="1:8" x14ac:dyDescent="0.25">
      <c r="A748" s="89" t="s">
        <v>227</v>
      </c>
      <c r="B748" s="89" t="s">
        <v>242</v>
      </c>
      <c r="C748" s="90">
        <v>46049</v>
      </c>
      <c r="D748" s="89" t="s">
        <v>226</v>
      </c>
      <c r="E748" s="89" t="s">
        <v>0</v>
      </c>
      <c r="F748" s="89" t="s">
        <v>0</v>
      </c>
      <c r="G748" s="91" t="s">
        <v>0</v>
      </c>
      <c r="H748" s="92">
        <v>46056</v>
      </c>
    </row>
    <row r="749" spans="1:8" x14ac:dyDescent="0.25">
      <c r="A749" s="93" t="s">
        <v>243</v>
      </c>
      <c r="B749" s="93" t="s">
        <v>244</v>
      </c>
      <c r="C749" s="94">
        <v>46044</v>
      </c>
      <c r="D749" s="93" t="s">
        <v>226</v>
      </c>
      <c r="E749" s="93">
        <v>50</v>
      </c>
      <c r="F749" s="93" t="s">
        <v>7</v>
      </c>
      <c r="G749" s="95" t="s">
        <v>95</v>
      </c>
      <c r="H749" s="96">
        <v>46056</v>
      </c>
    </row>
    <row r="750" spans="1:8" x14ac:dyDescent="0.25">
      <c r="A750" s="89" t="s">
        <v>232</v>
      </c>
      <c r="B750" s="89" t="s">
        <v>245</v>
      </c>
      <c r="C750" s="90">
        <v>46052</v>
      </c>
      <c r="D750" s="89" t="s">
        <v>226</v>
      </c>
      <c r="E750" s="89" t="s">
        <v>0</v>
      </c>
      <c r="F750" s="89" t="s">
        <v>0</v>
      </c>
      <c r="G750" s="91" t="s">
        <v>0</v>
      </c>
      <c r="H750" s="92">
        <v>46056</v>
      </c>
    </row>
    <row r="751" spans="1:8" x14ac:dyDescent="0.25">
      <c r="A751" s="93" t="s">
        <v>243</v>
      </c>
      <c r="B751" s="93" t="s">
        <v>246</v>
      </c>
      <c r="C751" s="94">
        <v>46046</v>
      </c>
      <c r="D751" s="93" t="s">
        <v>226</v>
      </c>
      <c r="E751" s="93">
        <v>72</v>
      </c>
      <c r="F751" s="93" t="s">
        <v>5</v>
      </c>
      <c r="G751" s="95" t="s">
        <v>0</v>
      </c>
      <c r="H751" s="96">
        <v>46056</v>
      </c>
    </row>
    <row r="752" spans="1:8" x14ac:dyDescent="0.25">
      <c r="A752" s="89" t="s">
        <v>247</v>
      </c>
      <c r="B752" s="89" t="s">
        <v>248</v>
      </c>
      <c r="C752" s="90">
        <v>46048</v>
      </c>
      <c r="D752" s="89" t="s">
        <v>226</v>
      </c>
      <c r="E752" s="89">
        <v>58</v>
      </c>
      <c r="F752" s="89" t="s">
        <v>5</v>
      </c>
      <c r="G752" s="91" t="s">
        <v>6</v>
      </c>
      <c r="H752" s="92">
        <v>46056</v>
      </c>
    </row>
    <row r="753" spans="1:8" x14ac:dyDescent="0.25">
      <c r="A753" s="93" t="s">
        <v>229</v>
      </c>
      <c r="B753" s="93" t="s">
        <v>249</v>
      </c>
      <c r="C753" s="94">
        <v>46048</v>
      </c>
      <c r="D753" s="93" t="s">
        <v>226</v>
      </c>
      <c r="E753" s="93">
        <v>15</v>
      </c>
      <c r="F753" s="93" t="s">
        <v>250</v>
      </c>
      <c r="G753" s="95" t="s">
        <v>110</v>
      </c>
      <c r="H753" s="96">
        <v>46056</v>
      </c>
    </row>
    <row r="754" spans="1:8" x14ac:dyDescent="0.25">
      <c r="A754" s="100" t="s">
        <v>224</v>
      </c>
      <c r="B754" s="100" t="s">
        <v>251</v>
      </c>
      <c r="C754" s="101">
        <v>46037</v>
      </c>
      <c r="D754" s="100" t="s">
        <v>226</v>
      </c>
      <c r="E754" s="100">
        <v>66</v>
      </c>
      <c r="F754" s="100" t="s">
        <v>5</v>
      </c>
      <c r="G754" s="102" t="s">
        <v>6</v>
      </c>
      <c r="H754" s="103">
        <v>46056</v>
      </c>
    </row>
    <row r="755" spans="1:8" x14ac:dyDescent="0.25">
      <c r="A755" s="93" t="s">
        <v>229</v>
      </c>
      <c r="B755" s="93" t="s">
        <v>252</v>
      </c>
      <c r="C755" s="94">
        <v>46044</v>
      </c>
      <c r="D755" s="93" t="s">
        <v>226</v>
      </c>
      <c r="E755" s="93">
        <v>17</v>
      </c>
      <c r="F755" s="93" t="s">
        <v>52</v>
      </c>
      <c r="G755" s="95" t="s">
        <v>31</v>
      </c>
      <c r="H755" s="96">
        <v>46056</v>
      </c>
    </row>
    <row r="756" spans="1:8" x14ac:dyDescent="0.25">
      <c r="A756" s="89" t="s">
        <v>236</v>
      </c>
      <c r="B756" s="89" t="s">
        <v>253</v>
      </c>
      <c r="C756" s="90">
        <v>46043</v>
      </c>
      <c r="D756" s="89" t="s">
        <v>226</v>
      </c>
      <c r="E756" s="89">
        <v>70</v>
      </c>
      <c r="F756" s="89" t="s">
        <v>5</v>
      </c>
      <c r="G756" s="91" t="s">
        <v>6</v>
      </c>
      <c r="H756" s="92">
        <v>46057</v>
      </c>
    </row>
    <row r="757" spans="1:8" x14ac:dyDescent="0.25">
      <c r="A757" s="104" t="s">
        <v>239</v>
      </c>
      <c r="B757" s="104" t="s">
        <v>254</v>
      </c>
      <c r="C757" s="105">
        <v>46042</v>
      </c>
      <c r="D757" s="104" t="s">
        <v>226</v>
      </c>
      <c r="E757" s="104">
        <v>45</v>
      </c>
      <c r="F757" s="104" t="s">
        <v>20</v>
      </c>
      <c r="G757" s="106" t="s">
        <v>37</v>
      </c>
      <c r="H757" s="107">
        <v>46057</v>
      </c>
    </row>
    <row r="758" spans="1:8" ht="14.25" customHeight="1" x14ac:dyDescent="0.25">
      <c r="A758" s="89" t="s">
        <v>229</v>
      </c>
      <c r="B758" s="89" t="s">
        <v>255</v>
      </c>
      <c r="C758" s="90">
        <v>46054</v>
      </c>
      <c r="D758" s="89" t="s">
        <v>226</v>
      </c>
      <c r="E758" s="89">
        <v>34</v>
      </c>
      <c r="F758" s="89" t="s">
        <v>111</v>
      </c>
      <c r="G758" s="91" t="s">
        <v>13</v>
      </c>
      <c r="H758" s="92">
        <v>46058</v>
      </c>
    </row>
    <row r="759" spans="1:8" x14ac:dyDescent="0.25">
      <c r="A759" s="93" t="s">
        <v>234</v>
      </c>
      <c r="B759" s="93" t="s">
        <v>256</v>
      </c>
      <c r="C759" s="94">
        <v>46046</v>
      </c>
      <c r="D759" s="93" t="s">
        <v>226</v>
      </c>
      <c r="E759" s="93" t="s">
        <v>0</v>
      </c>
      <c r="F759" s="93" t="s">
        <v>0</v>
      </c>
      <c r="G759" s="95" t="s">
        <v>0</v>
      </c>
      <c r="H759" s="96">
        <v>46058</v>
      </c>
    </row>
    <row r="760" spans="1:8" x14ac:dyDescent="0.25">
      <c r="A760" s="100" t="s">
        <v>869</v>
      </c>
      <c r="B760" s="100" t="s">
        <v>257</v>
      </c>
      <c r="C760" s="101">
        <v>46052</v>
      </c>
      <c r="D760" s="100" t="s">
        <v>226</v>
      </c>
      <c r="E760" s="100">
        <v>58</v>
      </c>
      <c r="F760" s="100" t="s">
        <v>5</v>
      </c>
      <c r="G760" s="102" t="s">
        <v>30</v>
      </c>
      <c r="H760" s="103">
        <v>46058</v>
      </c>
    </row>
    <row r="761" spans="1:8" x14ac:dyDescent="0.25">
      <c r="A761" s="93" t="s">
        <v>227</v>
      </c>
      <c r="B761" s="93" t="s">
        <v>258</v>
      </c>
      <c r="C761" s="94">
        <v>46049</v>
      </c>
      <c r="D761" s="93" t="s">
        <v>226</v>
      </c>
      <c r="E761" s="93">
        <v>31</v>
      </c>
      <c r="F761" s="93" t="s">
        <v>104</v>
      </c>
      <c r="G761" s="95" t="s">
        <v>21</v>
      </c>
      <c r="H761" s="96">
        <v>46058</v>
      </c>
    </row>
    <row r="762" spans="1:8" x14ac:dyDescent="0.25">
      <c r="A762" s="89" t="s">
        <v>232</v>
      </c>
      <c r="B762" s="89" t="s">
        <v>259</v>
      </c>
      <c r="C762" s="90">
        <v>46050</v>
      </c>
      <c r="D762" s="89" t="s">
        <v>226</v>
      </c>
      <c r="E762" s="89">
        <v>46</v>
      </c>
      <c r="F762" s="89" t="s">
        <v>7</v>
      </c>
      <c r="G762" s="91" t="s">
        <v>13</v>
      </c>
      <c r="H762" s="92">
        <v>46058</v>
      </c>
    </row>
    <row r="763" spans="1:8" x14ac:dyDescent="0.25">
      <c r="A763" s="93" t="s">
        <v>236</v>
      </c>
      <c r="B763" s="93" t="s">
        <v>260</v>
      </c>
      <c r="C763" s="94">
        <v>46054</v>
      </c>
      <c r="D763" s="93" t="s">
        <v>226</v>
      </c>
      <c r="E763" s="93">
        <v>55</v>
      </c>
      <c r="F763" s="93" t="s">
        <v>7</v>
      </c>
      <c r="G763" s="95" t="s">
        <v>4</v>
      </c>
      <c r="H763" s="96">
        <v>46059</v>
      </c>
    </row>
    <row r="764" spans="1:8" x14ac:dyDescent="0.25">
      <c r="A764" s="100" t="s">
        <v>234</v>
      </c>
      <c r="B764" s="100" t="s">
        <v>261</v>
      </c>
      <c r="C764" s="101">
        <v>46052</v>
      </c>
      <c r="D764" s="100" t="s">
        <v>226</v>
      </c>
      <c r="E764" s="100">
        <v>49</v>
      </c>
      <c r="F764" s="100" t="s">
        <v>3</v>
      </c>
      <c r="G764" s="102" t="s">
        <v>4</v>
      </c>
      <c r="H764" s="103">
        <v>46059</v>
      </c>
    </row>
    <row r="765" spans="1:8" x14ac:dyDescent="0.25">
      <c r="A765" s="93" t="s">
        <v>262</v>
      </c>
      <c r="B765" s="93" t="s">
        <v>263</v>
      </c>
      <c r="C765" s="94">
        <v>46042</v>
      </c>
      <c r="D765" s="93" t="s">
        <v>226</v>
      </c>
      <c r="E765" s="93">
        <v>49</v>
      </c>
      <c r="F765" s="93" t="s">
        <v>17</v>
      </c>
      <c r="G765" s="95" t="s">
        <v>113</v>
      </c>
      <c r="H765" s="96">
        <v>46059</v>
      </c>
    </row>
    <row r="766" spans="1:8" x14ac:dyDescent="0.25">
      <c r="A766" s="89" t="s">
        <v>224</v>
      </c>
      <c r="B766" s="89" t="s">
        <v>264</v>
      </c>
      <c r="C766" s="90">
        <v>46054</v>
      </c>
      <c r="D766" s="89" t="s">
        <v>226</v>
      </c>
      <c r="E766" s="89">
        <v>57</v>
      </c>
      <c r="F766" s="89" t="s">
        <v>5</v>
      </c>
      <c r="G766" s="91" t="s">
        <v>15</v>
      </c>
      <c r="H766" s="92">
        <v>46059</v>
      </c>
    </row>
    <row r="767" spans="1:8" x14ac:dyDescent="0.25">
      <c r="A767" s="93" t="s">
        <v>243</v>
      </c>
      <c r="B767" s="93" t="s">
        <v>265</v>
      </c>
      <c r="C767" s="94">
        <v>46053</v>
      </c>
      <c r="D767" s="93" t="s">
        <v>226</v>
      </c>
      <c r="E767" s="93">
        <v>69</v>
      </c>
      <c r="F767" s="93" t="s">
        <v>5</v>
      </c>
      <c r="G767" s="95" t="s">
        <v>6</v>
      </c>
      <c r="H767" s="96">
        <v>46059</v>
      </c>
    </row>
    <row r="768" spans="1:8" x14ac:dyDescent="0.25">
      <c r="A768" s="89" t="s">
        <v>247</v>
      </c>
      <c r="B768" s="89" t="s">
        <v>266</v>
      </c>
      <c r="C768" s="90">
        <v>46055</v>
      </c>
      <c r="D768" s="89" t="s">
        <v>226</v>
      </c>
      <c r="E768" s="89">
        <v>57</v>
      </c>
      <c r="F768" s="89" t="s">
        <v>14</v>
      </c>
      <c r="G768" s="91" t="s">
        <v>4</v>
      </c>
      <c r="H768" s="92">
        <v>46059</v>
      </c>
    </row>
    <row r="769" spans="1:8" x14ac:dyDescent="0.25">
      <c r="A769" s="93" t="s">
        <v>229</v>
      </c>
      <c r="B769" s="93" t="s">
        <v>267</v>
      </c>
      <c r="C769" s="94">
        <v>46044</v>
      </c>
      <c r="D769" s="93" t="s">
        <v>226</v>
      </c>
      <c r="E769" s="93">
        <v>30</v>
      </c>
      <c r="F769" s="93" t="s">
        <v>1</v>
      </c>
      <c r="G769" s="95" t="s">
        <v>109</v>
      </c>
      <c r="H769" s="96">
        <v>46060</v>
      </c>
    </row>
    <row r="770" spans="1:8" x14ac:dyDescent="0.25">
      <c r="A770" s="89" t="s">
        <v>243</v>
      </c>
      <c r="B770" s="89" t="s">
        <v>268</v>
      </c>
      <c r="C770" s="90">
        <v>46057</v>
      </c>
      <c r="D770" s="89" t="s">
        <v>226</v>
      </c>
      <c r="E770" s="89">
        <v>33</v>
      </c>
      <c r="F770" s="89" t="s">
        <v>7</v>
      </c>
      <c r="G770" s="91" t="s">
        <v>0</v>
      </c>
      <c r="H770" s="92">
        <v>46060</v>
      </c>
    </row>
    <row r="771" spans="1:8" x14ac:dyDescent="0.25">
      <c r="A771" s="93" t="s">
        <v>234</v>
      </c>
      <c r="B771" s="93" t="s">
        <v>269</v>
      </c>
      <c r="C771" s="94">
        <v>46052</v>
      </c>
      <c r="D771" s="93" t="s">
        <v>226</v>
      </c>
      <c r="E771" s="93" t="s">
        <v>0</v>
      </c>
      <c r="F771" s="93" t="s">
        <v>0</v>
      </c>
      <c r="G771" s="95" t="s">
        <v>0</v>
      </c>
      <c r="H771" s="96">
        <v>46060</v>
      </c>
    </row>
    <row r="772" spans="1:8" x14ac:dyDescent="0.25">
      <c r="A772" s="89" t="s">
        <v>236</v>
      </c>
      <c r="B772" s="89" t="s">
        <v>270</v>
      </c>
      <c r="C772" s="90">
        <v>46051</v>
      </c>
      <c r="D772" s="89" t="s">
        <v>226</v>
      </c>
      <c r="E772" s="89">
        <v>70</v>
      </c>
      <c r="F772" s="89" t="s">
        <v>5</v>
      </c>
      <c r="G772" s="91" t="s">
        <v>6</v>
      </c>
      <c r="H772" s="92">
        <v>46061</v>
      </c>
    </row>
    <row r="773" spans="1:8" x14ac:dyDescent="0.25">
      <c r="A773" s="93" t="s">
        <v>227</v>
      </c>
      <c r="B773" s="93" t="s">
        <v>271</v>
      </c>
      <c r="C773" s="94">
        <v>46056</v>
      </c>
      <c r="D773" s="93" t="s">
        <v>226</v>
      </c>
      <c r="E773" s="93">
        <v>34</v>
      </c>
      <c r="F773" s="93" t="s">
        <v>1</v>
      </c>
      <c r="G773" s="95" t="s">
        <v>18</v>
      </c>
      <c r="H773" s="96">
        <v>46061</v>
      </c>
    </row>
    <row r="774" spans="1:8" x14ac:dyDescent="0.25">
      <c r="A774" s="89" t="s">
        <v>239</v>
      </c>
      <c r="B774" s="89" t="s">
        <v>272</v>
      </c>
      <c r="C774" s="90">
        <v>46047</v>
      </c>
      <c r="D774" s="89" t="s">
        <v>226</v>
      </c>
      <c r="E774" s="89">
        <v>30</v>
      </c>
      <c r="F774" s="89" t="s">
        <v>58</v>
      </c>
      <c r="G774" s="91" t="s">
        <v>69</v>
      </c>
      <c r="H774" s="92">
        <v>46061</v>
      </c>
    </row>
    <row r="775" spans="1:8" x14ac:dyDescent="0.25">
      <c r="A775" s="93" t="s">
        <v>232</v>
      </c>
      <c r="B775" s="93" t="s">
        <v>273</v>
      </c>
      <c r="C775" s="94">
        <v>46056</v>
      </c>
      <c r="D775" s="93" t="s">
        <v>226</v>
      </c>
      <c r="E775" s="93">
        <v>45</v>
      </c>
      <c r="F775" s="93" t="s">
        <v>7</v>
      </c>
      <c r="G775" s="95" t="s">
        <v>13</v>
      </c>
      <c r="H775" s="96">
        <v>46061</v>
      </c>
    </row>
    <row r="776" spans="1:8" x14ac:dyDescent="0.25">
      <c r="A776" s="89" t="s">
        <v>239</v>
      </c>
      <c r="B776" s="89" t="s">
        <v>274</v>
      </c>
      <c r="C776" s="90">
        <v>46046</v>
      </c>
      <c r="D776" s="89" t="s">
        <v>226</v>
      </c>
      <c r="E776" s="89">
        <v>41</v>
      </c>
      <c r="F776" s="89" t="s">
        <v>58</v>
      </c>
      <c r="G776" s="91" t="s">
        <v>98</v>
      </c>
      <c r="H776" s="92">
        <v>46061</v>
      </c>
    </row>
    <row r="777" spans="1:8" x14ac:dyDescent="0.25">
      <c r="A777" s="95" t="s">
        <v>247</v>
      </c>
      <c r="B777" s="104" t="s">
        <v>275</v>
      </c>
      <c r="C777" s="105">
        <v>46054</v>
      </c>
      <c r="D777" s="108" t="s">
        <v>226</v>
      </c>
      <c r="E777" s="108">
        <v>30</v>
      </c>
      <c r="F777" s="108" t="s">
        <v>7</v>
      </c>
      <c r="G777" s="108" t="s">
        <v>109</v>
      </c>
      <c r="H777" s="96">
        <v>46061</v>
      </c>
    </row>
    <row r="778" spans="1:8" x14ac:dyDescent="0.25">
      <c r="A778" s="89" t="s">
        <v>869</v>
      </c>
      <c r="B778" s="89" t="s">
        <v>276</v>
      </c>
      <c r="C778" s="90">
        <v>46049</v>
      </c>
      <c r="D778" s="89" t="s">
        <v>226</v>
      </c>
      <c r="E778" s="89" t="s">
        <v>0</v>
      </c>
      <c r="F778" s="89" t="s">
        <v>0</v>
      </c>
      <c r="G778" s="91" t="s">
        <v>0</v>
      </c>
      <c r="H778" s="92">
        <v>46062</v>
      </c>
    </row>
    <row r="779" spans="1:8" x14ac:dyDescent="0.25">
      <c r="A779" s="104" t="s">
        <v>262</v>
      </c>
      <c r="B779" s="104" t="s">
        <v>277</v>
      </c>
      <c r="C779" s="105">
        <v>46046</v>
      </c>
      <c r="D779" s="104" t="s">
        <v>226</v>
      </c>
      <c r="E779" s="104">
        <v>56</v>
      </c>
      <c r="F779" s="104" t="s">
        <v>14</v>
      </c>
      <c r="G779" s="106" t="s">
        <v>114</v>
      </c>
      <c r="H779" s="107">
        <v>46062</v>
      </c>
    </row>
    <row r="780" spans="1:8" x14ac:dyDescent="0.25">
      <c r="A780" s="89" t="s">
        <v>236</v>
      </c>
      <c r="B780" s="89" t="s">
        <v>278</v>
      </c>
      <c r="C780" s="90">
        <v>46057</v>
      </c>
      <c r="D780" s="89" t="s">
        <v>226</v>
      </c>
      <c r="E780" s="89">
        <v>40</v>
      </c>
      <c r="F780" s="89" t="s">
        <v>14</v>
      </c>
      <c r="G780" s="91" t="s">
        <v>4</v>
      </c>
      <c r="H780" s="92">
        <v>46062</v>
      </c>
    </row>
    <row r="781" spans="1:8" x14ac:dyDescent="0.25">
      <c r="A781" s="93" t="s">
        <v>227</v>
      </c>
      <c r="B781" s="93" t="s">
        <v>279</v>
      </c>
      <c r="C781" s="94">
        <v>46053</v>
      </c>
      <c r="D781" s="93" t="s">
        <v>226</v>
      </c>
      <c r="E781" s="93" t="s">
        <v>0</v>
      </c>
      <c r="F781" s="93" t="s">
        <v>0</v>
      </c>
      <c r="G781" s="95" t="s">
        <v>0</v>
      </c>
      <c r="H781" s="96">
        <v>46063</v>
      </c>
    </row>
    <row r="782" spans="1:8" x14ac:dyDescent="0.25">
      <c r="A782" s="89" t="s">
        <v>232</v>
      </c>
      <c r="B782" s="89" t="s">
        <v>280</v>
      </c>
      <c r="C782" s="90">
        <v>46058</v>
      </c>
      <c r="D782" s="89" t="s">
        <v>226</v>
      </c>
      <c r="E782" s="89">
        <v>47</v>
      </c>
      <c r="F782" s="89" t="s">
        <v>94</v>
      </c>
      <c r="G782" s="91" t="s">
        <v>108</v>
      </c>
      <c r="H782" s="92">
        <v>46063</v>
      </c>
    </row>
    <row r="783" spans="1:8" x14ac:dyDescent="0.25">
      <c r="A783" s="93" t="s">
        <v>229</v>
      </c>
      <c r="B783" s="93" t="s">
        <v>281</v>
      </c>
      <c r="C783" s="94">
        <v>46056</v>
      </c>
      <c r="D783" s="93" t="s">
        <v>226</v>
      </c>
      <c r="E783" s="93" t="s">
        <v>0</v>
      </c>
      <c r="F783" s="93" t="s">
        <v>0</v>
      </c>
      <c r="G783" s="95" t="s">
        <v>0</v>
      </c>
      <c r="H783" s="96">
        <v>46063</v>
      </c>
    </row>
    <row r="784" spans="1:8" x14ac:dyDescent="0.25">
      <c r="A784" s="89" t="s">
        <v>236</v>
      </c>
      <c r="B784" s="89" t="s">
        <v>282</v>
      </c>
      <c r="C784" s="90">
        <v>46058</v>
      </c>
      <c r="D784" s="89" t="s">
        <v>226</v>
      </c>
      <c r="E784" s="89">
        <v>33</v>
      </c>
      <c r="F784" s="89" t="s">
        <v>7</v>
      </c>
      <c r="G784" s="91" t="s">
        <v>22</v>
      </c>
      <c r="H784" s="92">
        <v>46063</v>
      </c>
    </row>
    <row r="785" spans="1:8" x14ac:dyDescent="0.25">
      <c r="A785" s="104" t="s">
        <v>234</v>
      </c>
      <c r="B785" s="104" t="s">
        <v>283</v>
      </c>
      <c r="C785" s="105">
        <v>46051</v>
      </c>
      <c r="D785" s="104" t="s">
        <v>226</v>
      </c>
      <c r="E785" s="104" t="s">
        <v>0</v>
      </c>
      <c r="F785" s="104" t="s">
        <v>0</v>
      </c>
      <c r="G785" s="106" t="s">
        <v>0</v>
      </c>
      <c r="H785" s="107">
        <v>46063</v>
      </c>
    </row>
    <row r="786" spans="1:8" x14ac:dyDescent="0.25">
      <c r="A786" s="100" t="s">
        <v>247</v>
      </c>
      <c r="B786" s="100" t="s">
        <v>284</v>
      </c>
      <c r="C786" s="101">
        <v>46057</v>
      </c>
      <c r="D786" s="100" t="s">
        <v>226</v>
      </c>
      <c r="E786" s="100">
        <v>60</v>
      </c>
      <c r="F786" s="100" t="s">
        <v>5</v>
      </c>
      <c r="G786" s="102" t="s">
        <v>30</v>
      </c>
      <c r="H786" s="103">
        <v>46063</v>
      </c>
    </row>
    <row r="787" spans="1:8" x14ac:dyDescent="0.25">
      <c r="A787" s="47" t="s">
        <v>243</v>
      </c>
      <c r="B787" s="47" t="s">
        <v>1895</v>
      </c>
      <c r="C787" s="175">
        <v>46057</v>
      </c>
      <c r="D787" s="47" t="s">
        <v>226</v>
      </c>
      <c r="E787" s="47">
        <v>71</v>
      </c>
      <c r="F787" s="47" t="s">
        <v>7</v>
      </c>
      <c r="G787" s="176" t="s">
        <v>29</v>
      </c>
      <c r="H787" s="177">
        <v>46064</v>
      </c>
    </row>
    <row r="788" spans="1:8" x14ac:dyDescent="0.25">
      <c r="A788" s="178" t="s">
        <v>232</v>
      </c>
      <c r="B788" s="178" t="s">
        <v>1896</v>
      </c>
      <c r="C788" s="179">
        <v>46056</v>
      </c>
      <c r="D788" s="178" t="s">
        <v>226</v>
      </c>
      <c r="E788" s="178">
        <v>30</v>
      </c>
      <c r="F788" s="178" t="s">
        <v>14</v>
      </c>
      <c r="G788" s="180" t="s">
        <v>13</v>
      </c>
      <c r="H788" s="181">
        <v>46064</v>
      </c>
    </row>
    <row r="789" spans="1:8" x14ac:dyDescent="0.25">
      <c r="A789" s="47" t="s">
        <v>224</v>
      </c>
      <c r="B789" s="47" t="s">
        <v>1897</v>
      </c>
      <c r="C789" s="175">
        <v>46043</v>
      </c>
      <c r="D789" s="47" t="s">
        <v>226</v>
      </c>
      <c r="E789" s="47">
        <v>66</v>
      </c>
      <c r="F789" s="47" t="s">
        <v>5</v>
      </c>
      <c r="G789" s="176" t="s">
        <v>6</v>
      </c>
      <c r="H789" s="177">
        <v>46064</v>
      </c>
    </row>
    <row r="790" spans="1:8" x14ac:dyDescent="0.25">
      <c r="A790" s="182" t="s">
        <v>234</v>
      </c>
      <c r="B790" s="182" t="s">
        <v>1898</v>
      </c>
      <c r="C790" s="183">
        <v>46057</v>
      </c>
      <c r="D790" s="182" t="s">
        <v>226</v>
      </c>
      <c r="E790" s="182" t="s">
        <v>0</v>
      </c>
      <c r="F790" s="182" t="s">
        <v>0</v>
      </c>
      <c r="G790" s="184" t="s">
        <v>0</v>
      </c>
      <c r="H790" s="185">
        <v>46064</v>
      </c>
    </row>
    <row r="791" spans="1:8" x14ac:dyDescent="0.25">
      <c r="A791" s="186" t="s">
        <v>236</v>
      </c>
      <c r="B791" s="186" t="s">
        <v>410</v>
      </c>
      <c r="C791" s="187">
        <v>46059</v>
      </c>
      <c r="D791" s="186" t="s">
        <v>226</v>
      </c>
      <c r="E791" s="186">
        <v>33</v>
      </c>
      <c r="F791" s="186" t="s">
        <v>7</v>
      </c>
      <c r="G791" s="188" t="s">
        <v>13</v>
      </c>
      <c r="H791" s="189">
        <v>46064</v>
      </c>
    </row>
    <row r="792" spans="1:8" x14ac:dyDescent="0.25">
      <c r="A792" s="178" t="s">
        <v>234</v>
      </c>
      <c r="B792" s="178" t="s">
        <v>843</v>
      </c>
      <c r="C792" s="179">
        <v>46060</v>
      </c>
      <c r="D792" s="178" t="s">
        <v>226</v>
      </c>
      <c r="E792" s="178" t="s">
        <v>0</v>
      </c>
      <c r="F792" s="178" t="s">
        <v>0</v>
      </c>
      <c r="G792" s="180" t="s">
        <v>0</v>
      </c>
      <c r="H792" s="181">
        <v>46065</v>
      </c>
    </row>
    <row r="793" spans="1:8" x14ac:dyDescent="0.25">
      <c r="A793" s="186" t="s">
        <v>869</v>
      </c>
      <c r="B793" s="186" t="s">
        <v>976</v>
      </c>
      <c r="C793" s="187">
        <v>46052</v>
      </c>
      <c r="D793" s="186" t="s">
        <v>226</v>
      </c>
      <c r="E793" s="186" t="s">
        <v>0</v>
      </c>
      <c r="F793" s="186" t="s">
        <v>0</v>
      </c>
      <c r="G793" s="188" t="s">
        <v>0</v>
      </c>
      <c r="H793" s="189">
        <v>46065</v>
      </c>
    </row>
    <row r="794" spans="1:8" x14ac:dyDescent="0.25">
      <c r="A794" s="178" t="s">
        <v>236</v>
      </c>
      <c r="B794" s="178" t="s">
        <v>1899</v>
      </c>
      <c r="C794" s="179">
        <v>46060</v>
      </c>
      <c r="D794" s="178" t="s">
        <v>226</v>
      </c>
      <c r="E794" s="178">
        <v>30</v>
      </c>
      <c r="F794" s="178" t="s">
        <v>7</v>
      </c>
      <c r="G794" s="180" t="s">
        <v>93</v>
      </c>
      <c r="H794" s="181">
        <v>46065</v>
      </c>
    </row>
    <row r="795" spans="1:8" x14ac:dyDescent="0.25">
      <c r="A795" s="47" t="s">
        <v>234</v>
      </c>
      <c r="B795" s="47" t="s">
        <v>598</v>
      </c>
      <c r="C795" s="175">
        <v>46058</v>
      </c>
      <c r="D795" s="47" t="s">
        <v>226</v>
      </c>
      <c r="E795" s="47">
        <v>25</v>
      </c>
      <c r="F795" s="47" t="s">
        <v>5</v>
      </c>
      <c r="G795" s="176" t="s">
        <v>71</v>
      </c>
      <c r="H795" s="177">
        <v>46066</v>
      </c>
    </row>
    <row r="796" spans="1:8" x14ac:dyDescent="0.25">
      <c r="A796" s="180" t="s">
        <v>262</v>
      </c>
      <c r="B796" s="190" t="s">
        <v>1900</v>
      </c>
      <c r="C796" s="191">
        <v>46048</v>
      </c>
      <c r="D796" s="192" t="s">
        <v>226</v>
      </c>
      <c r="E796" s="190">
        <v>52</v>
      </c>
      <c r="F796" s="190" t="s">
        <v>17</v>
      </c>
      <c r="G796" s="190" t="s">
        <v>4</v>
      </c>
      <c r="H796" s="193">
        <v>46066</v>
      </c>
    </row>
    <row r="797" spans="1:8" x14ac:dyDescent="0.25">
      <c r="A797" s="47" t="s">
        <v>243</v>
      </c>
      <c r="B797" s="47" t="s">
        <v>1901</v>
      </c>
      <c r="C797" s="175">
        <v>46054</v>
      </c>
      <c r="D797" s="47" t="s">
        <v>226</v>
      </c>
      <c r="E797" s="47">
        <v>68</v>
      </c>
      <c r="F797" s="47" t="s">
        <v>5</v>
      </c>
      <c r="G797" s="176" t="s">
        <v>6</v>
      </c>
      <c r="H797" s="177">
        <v>46066</v>
      </c>
    </row>
    <row r="798" spans="1:8" x14ac:dyDescent="0.25">
      <c r="A798" s="178" t="s">
        <v>227</v>
      </c>
      <c r="B798" s="178" t="s">
        <v>1902</v>
      </c>
      <c r="C798" s="179">
        <v>46052</v>
      </c>
      <c r="D798" s="194" t="s">
        <v>226</v>
      </c>
      <c r="E798" s="178" t="s">
        <v>0</v>
      </c>
      <c r="F798" s="178" t="s">
        <v>0</v>
      </c>
      <c r="G798" s="180" t="s">
        <v>0</v>
      </c>
      <c r="H798" s="181">
        <v>46066</v>
      </c>
    </row>
    <row r="799" spans="1:8" x14ac:dyDescent="0.25">
      <c r="A799" s="47" t="s">
        <v>243</v>
      </c>
      <c r="B799" s="47" t="s">
        <v>1903</v>
      </c>
      <c r="C799" s="175">
        <v>46059</v>
      </c>
      <c r="D799" s="47" t="s">
        <v>226</v>
      </c>
      <c r="E799" s="47">
        <v>50</v>
      </c>
      <c r="F799" s="47" t="s">
        <v>7</v>
      </c>
      <c r="G799" s="176" t="s">
        <v>4</v>
      </c>
      <c r="H799" s="177">
        <v>46067</v>
      </c>
    </row>
    <row r="800" spans="1:8" x14ac:dyDescent="0.25">
      <c r="A800" s="178" t="s">
        <v>234</v>
      </c>
      <c r="B800" s="178" t="s">
        <v>1904</v>
      </c>
      <c r="C800" s="179">
        <v>46063</v>
      </c>
      <c r="D800" s="178" t="s">
        <v>226</v>
      </c>
      <c r="E800" s="178" t="s">
        <v>0</v>
      </c>
      <c r="F800" s="178" t="s">
        <v>0</v>
      </c>
      <c r="G800" s="180" t="s">
        <v>0</v>
      </c>
      <c r="H800" s="181">
        <v>46067</v>
      </c>
    </row>
    <row r="801" spans="1:8" x14ac:dyDescent="0.25">
      <c r="A801" s="47" t="s">
        <v>229</v>
      </c>
      <c r="B801" s="47" t="s">
        <v>347</v>
      </c>
      <c r="C801" s="175">
        <v>46060</v>
      </c>
      <c r="D801" s="47" t="s">
        <v>226</v>
      </c>
      <c r="E801" s="47">
        <v>33</v>
      </c>
      <c r="F801" s="47" t="s">
        <v>7</v>
      </c>
      <c r="G801" s="176" t="s">
        <v>116</v>
      </c>
      <c r="H801" s="177">
        <v>46067</v>
      </c>
    </row>
    <row r="802" spans="1:8" x14ac:dyDescent="0.25">
      <c r="A802" s="178" t="s">
        <v>247</v>
      </c>
      <c r="B802" s="178" t="s">
        <v>409</v>
      </c>
      <c r="C802" s="179">
        <v>46058</v>
      </c>
      <c r="D802" s="194" t="s">
        <v>226</v>
      </c>
      <c r="E802" s="178">
        <v>32</v>
      </c>
      <c r="F802" s="178" t="s">
        <v>57</v>
      </c>
      <c r="G802" s="180" t="s">
        <v>4</v>
      </c>
      <c r="H802" s="181">
        <v>46067</v>
      </c>
    </row>
    <row r="803" spans="1:8" x14ac:dyDescent="0.25">
      <c r="A803" s="47" t="s">
        <v>232</v>
      </c>
      <c r="B803" s="47" t="s">
        <v>1905</v>
      </c>
      <c r="C803" s="175">
        <v>46060</v>
      </c>
      <c r="D803" s="47" t="s">
        <v>226</v>
      </c>
      <c r="E803" s="47">
        <v>30</v>
      </c>
      <c r="F803" s="47" t="s">
        <v>126</v>
      </c>
      <c r="G803" s="176" t="s">
        <v>116</v>
      </c>
      <c r="H803" s="177">
        <v>46068</v>
      </c>
    </row>
    <row r="804" spans="1:8" x14ac:dyDescent="0.25">
      <c r="A804" s="178" t="s">
        <v>224</v>
      </c>
      <c r="B804" s="178" t="s">
        <v>1906</v>
      </c>
      <c r="C804" s="179">
        <v>46054</v>
      </c>
      <c r="D804" s="194" t="s">
        <v>226</v>
      </c>
      <c r="E804" s="178">
        <v>66</v>
      </c>
      <c r="F804" s="178" t="s">
        <v>5</v>
      </c>
      <c r="G804" s="180" t="s">
        <v>6</v>
      </c>
      <c r="H804" s="181">
        <v>46068</v>
      </c>
    </row>
    <row r="805" spans="1:8" x14ac:dyDescent="0.25">
      <c r="A805" s="47" t="s">
        <v>234</v>
      </c>
      <c r="B805" s="47" t="s">
        <v>1907</v>
      </c>
      <c r="C805" s="175">
        <v>46052</v>
      </c>
      <c r="D805" s="47" t="s">
        <v>226</v>
      </c>
      <c r="E805" s="47" t="s">
        <v>0</v>
      </c>
      <c r="F805" s="47" t="s">
        <v>0</v>
      </c>
      <c r="G805" s="176" t="s">
        <v>0</v>
      </c>
      <c r="H805" s="177">
        <v>46068</v>
      </c>
    </row>
    <row r="806" spans="1:8" x14ac:dyDescent="0.25">
      <c r="A806" s="178" t="s">
        <v>869</v>
      </c>
      <c r="B806" s="178" t="s">
        <v>332</v>
      </c>
      <c r="C806" s="179">
        <v>46058</v>
      </c>
      <c r="D806" s="178" t="s">
        <v>226</v>
      </c>
      <c r="E806" s="178" t="s">
        <v>0</v>
      </c>
      <c r="F806" s="178" t="s">
        <v>0</v>
      </c>
      <c r="G806" s="180" t="s">
        <v>0</v>
      </c>
      <c r="H806" s="181">
        <v>46068</v>
      </c>
    </row>
    <row r="807" spans="1:8" x14ac:dyDescent="0.25">
      <c r="A807" s="47" t="s">
        <v>306</v>
      </c>
      <c r="B807" s="47" t="s">
        <v>307</v>
      </c>
      <c r="C807" s="175">
        <v>46063</v>
      </c>
      <c r="D807" s="195" t="s">
        <v>226</v>
      </c>
      <c r="E807" s="47">
        <v>33</v>
      </c>
      <c r="F807" s="47" t="s">
        <v>7</v>
      </c>
      <c r="G807" s="176" t="s">
        <v>13</v>
      </c>
      <c r="H807" s="177">
        <v>46069</v>
      </c>
    </row>
    <row r="808" spans="1:8" x14ac:dyDescent="0.25">
      <c r="A808" s="178" t="s">
        <v>243</v>
      </c>
      <c r="B808" s="178" t="s">
        <v>1908</v>
      </c>
      <c r="C808" s="179">
        <v>46067</v>
      </c>
      <c r="D808" s="178" t="s">
        <v>226</v>
      </c>
      <c r="E808" s="178">
        <v>30</v>
      </c>
      <c r="F808" s="178" t="s">
        <v>7</v>
      </c>
      <c r="G808" s="180" t="s">
        <v>21</v>
      </c>
      <c r="H808" s="181">
        <v>46069</v>
      </c>
    </row>
    <row r="809" spans="1:8" x14ac:dyDescent="0.25">
      <c r="A809" s="176" t="s">
        <v>229</v>
      </c>
      <c r="B809" s="196" t="s">
        <v>1909</v>
      </c>
      <c r="C809" s="175">
        <v>46060</v>
      </c>
      <c r="D809" s="196" t="s">
        <v>226</v>
      </c>
      <c r="E809" s="196">
        <v>30</v>
      </c>
      <c r="F809" s="196" t="s">
        <v>52</v>
      </c>
      <c r="G809" s="196" t="s">
        <v>37</v>
      </c>
      <c r="H809" s="177">
        <v>46069</v>
      </c>
    </row>
    <row r="810" spans="1:8" x14ac:dyDescent="0.25">
      <c r="A810" s="178" t="s">
        <v>239</v>
      </c>
      <c r="B810" s="178" t="s">
        <v>640</v>
      </c>
      <c r="C810" s="179">
        <v>46048</v>
      </c>
      <c r="D810" s="178" t="s">
        <v>226</v>
      </c>
      <c r="E810" s="178">
        <v>59</v>
      </c>
      <c r="F810" s="178" t="s">
        <v>106</v>
      </c>
      <c r="G810" s="180" t="s">
        <v>29</v>
      </c>
      <c r="H810" s="181">
        <v>46069</v>
      </c>
    </row>
    <row r="811" spans="1:8" x14ac:dyDescent="0.25">
      <c r="A811" s="47" t="s">
        <v>236</v>
      </c>
      <c r="B811" s="47" t="s">
        <v>1910</v>
      </c>
      <c r="C811" s="175">
        <v>46063</v>
      </c>
      <c r="D811" s="47" t="s">
        <v>226</v>
      </c>
      <c r="E811" s="47">
        <v>51</v>
      </c>
      <c r="F811" s="47" t="s">
        <v>57</v>
      </c>
      <c r="G811" s="176" t="s">
        <v>16</v>
      </c>
      <c r="H811" s="177">
        <v>46069</v>
      </c>
    </row>
    <row r="812" spans="1:8" x14ac:dyDescent="0.25">
      <c r="A812" s="182" t="s">
        <v>262</v>
      </c>
      <c r="B812" s="182" t="s">
        <v>1911</v>
      </c>
      <c r="C812" s="183">
        <v>46059</v>
      </c>
      <c r="D812" s="197" t="s">
        <v>226</v>
      </c>
      <c r="E812" s="182">
        <v>28</v>
      </c>
      <c r="F812" s="182" t="s">
        <v>72</v>
      </c>
      <c r="G812" s="184" t="s">
        <v>59</v>
      </c>
      <c r="H812" s="185">
        <v>46069</v>
      </c>
    </row>
    <row r="813" spans="1:8" x14ac:dyDescent="0.25">
      <c r="A813" s="47" t="s">
        <v>232</v>
      </c>
      <c r="B813" s="47" t="s">
        <v>1912</v>
      </c>
      <c r="C813" s="175">
        <v>46059</v>
      </c>
      <c r="D813" s="47" t="s">
        <v>226</v>
      </c>
      <c r="E813" s="47">
        <v>35</v>
      </c>
      <c r="F813" s="47" t="s">
        <v>7</v>
      </c>
      <c r="G813" s="176" t="s">
        <v>59</v>
      </c>
      <c r="H813" s="177">
        <v>46070</v>
      </c>
    </row>
    <row r="814" spans="1:8" x14ac:dyDescent="0.25">
      <c r="A814" s="178" t="s">
        <v>247</v>
      </c>
      <c r="B814" s="178" t="s">
        <v>368</v>
      </c>
      <c r="C814" s="179">
        <v>46065</v>
      </c>
      <c r="D814" s="194" t="s">
        <v>226</v>
      </c>
      <c r="E814" s="178">
        <v>47</v>
      </c>
      <c r="F814" s="178" t="s">
        <v>14</v>
      </c>
      <c r="G814" s="180" t="s">
        <v>4</v>
      </c>
      <c r="H814" s="181">
        <v>46070</v>
      </c>
    </row>
    <row r="815" spans="1:8" x14ac:dyDescent="0.25">
      <c r="A815" s="186" t="s">
        <v>234</v>
      </c>
      <c r="B815" s="186" t="s">
        <v>1913</v>
      </c>
      <c r="C815" s="187">
        <v>46062</v>
      </c>
      <c r="D815" s="186" t="s">
        <v>226</v>
      </c>
      <c r="E815" s="186">
        <v>53</v>
      </c>
      <c r="F815" s="186" t="s">
        <v>5</v>
      </c>
      <c r="G815" s="188" t="s">
        <v>30</v>
      </c>
      <c r="H815" s="189">
        <v>46070</v>
      </c>
    </row>
    <row r="816" spans="1:8" x14ac:dyDescent="0.25">
      <c r="A816" s="182" t="s">
        <v>869</v>
      </c>
      <c r="B816" s="182" t="s">
        <v>1914</v>
      </c>
      <c r="C816" s="183">
        <v>46063</v>
      </c>
      <c r="D816" s="182" t="s">
        <v>226</v>
      </c>
      <c r="E816" s="182" t="s">
        <v>0</v>
      </c>
      <c r="F816" s="182" t="s">
        <v>0</v>
      </c>
      <c r="G816" s="184" t="s">
        <v>0</v>
      </c>
      <c r="H816" s="185">
        <v>46070</v>
      </c>
    </row>
    <row r="817" spans="1:8" x14ac:dyDescent="0.25">
      <c r="A817" s="47" t="s">
        <v>234</v>
      </c>
      <c r="B817" s="47" t="s">
        <v>1915</v>
      </c>
      <c r="C817" s="175">
        <v>46062</v>
      </c>
      <c r="D817" s="47" t="s">
        <v>226</v>
      </c>
      <c r="E817" s="47" t="s">
        <v>0</v>
      </c>
      <c r="F817" s="47" t="s">
        <v>0</v>
      </c>
      <c r="G817" s="176" t="s">
        <v>0</v>
      </c>
      <c r="H817" s="177">
        <v>46071</v>
      </c>
    </row>
    <row r="818" spans="1:8" x14ac:dyDescent="0.25">
      <c r="A818" s="178" t="s">
        <v>262</v>
      </c>
      <c r="B818" s="178" t="s">
        <v>1916</v>
      </c>
      <c r="C818" s="179">
        <v>46057</v>
      </c>
      <c r="D818" s="194" t="s">
        <v>226</v>
      </c>
      <c r="E818" s="178">
        <v>65</v>
      </c>
      <c r="F818" s="178" t="s">
        <v>20</v>
      </c>
      <c r="G818" s="180" t="s">
        <v>115</v>
      </c>
      <c r="H818" s="181">
        <v>46071</v>
      </c>
    </row>
    <row r="819" spans="1:8" x14ac:dyDescent="0.25">
      <c r="A819" s="47" t="s">
        <v>236</v>
      </c>
      <c r="B819" s="47" t="s">
        <v>1917</v>
      </c>
      <c r="C819" s="175">
        <v>46063</v>
      </c>
      <c r="D819" s="47" t="s">
        <v>226</v>
      </c>
      <c r="E819" s="47">
        <v>54</v>
      </c>
      <c r="F819" s="47" t="s">
        <v>7</v>
      </c>
      <c r="G819" s="176" t="s">
        <v>30</v>
      </c>
      <c r="H819" s="177">
        <v>46071</v>
      </c>
    </row>
    <row r="820" spans="1:8" x14ac:dyDescent="0.25">
      <c r="A820" s="178" t="s">
        <v>224</v>
      </c>
      <c r="B820" s="178" t="s">
        <v>1918</v>
      </c>
      <c r="C820" s="179">
        <v>46059</v>
      </c>
      <c r="D820" s="178" t="s">
        <v>226</v>
      </c>
      <c r="E820" s="178">
        <v>35</v>
      </c>
      <c r="F820" s="178" t="s">
        <v>7</v>
      </c>
      <c r="G820" s="180" t="s">
        <v>9</v>
      </c>
      <c r="H820" s="181">
        <v>46071</v>
      </c>
    </row>
    <row r="821" spans="1:8" x14ac:dyDescent="0.25">
      <c r="A821" s="47" t="s">
        <v>227</v>
      </c>
      <c r="B821" s="47" t="s">
        <v>1919</v>
      </c>
      <c r="C821" s="175">
        <v>46047</v>
      </c>
      <c r="D821" s="195" t="s">
        <v>226</v>
      </c>
      <c r="E821" s="47">
        <v>33</v>
      </c>
      <c r="F821" s="47" t="s">
        <v>7</v>
      </c>
      <c r="G821" s="176" t="s">
        <v>9</v>
      </c>
      <c r="H821" s="177">
        <v>46071</v>
      </c>
    </row>
    <row r="822" spans="1:8" x14ac:dyDescent="0.25">
      <c r="A822" s="198" t="s">
        <v>236</v>
      </c>
      <c r="B822" s="190" t="s">
        <v>1920</v>
      </c>
      <c r="C822" s="191">
        <v>46065</v>
      </c>
      <c r="D822" s="192" t="s">
        <v>226</v>
      </c>
      <c r="E822" s="190">
        <v>32</v>
      </c>
      <c r="F822" s="190" t="s">
        <v>14</v>
      </c>
      <c r="G822" s="190" t="s">
        <v>24</v>
      </c>
      <c r="H822" s="193">
        <v>46071</v>
      </c>
    </row>
    <row r="823" spans="1:8" x14ac:dyDescent="0.25">
      <c r="A823" s="199" t="s">
        <v>232</v>
      </c>
      <c r="B823" s="196" t="s">
        <v>815</v>
      </c>
      <c r="C823" s="200">
        <v>46057</v>
      </c>
      <c r="D823" s="196" t="s">
        <v>226</v>
      </c>
      <c r="E823" s="196">
        <v>66</v>
      </c>
      <c r="F823" s="196" t="s">
        <v>5</v>
      </c>
      <c r="G823" s="196" t="s">
        <v>6</v>
      </c>
      <c r="H823" s="201">
        <v>46071</v>
      </c>
    </row>
    <row r="824" spans="1:8" x14ac:dyDescent="0.25">
      <c r="A824" s="198" t="s">
        <v>227</v>
      </c>
      <c r="B824" s="190" t="s">
        <v>1921</v>
      </c>
      <c r="C824" s="191">
        <v>46060</v>
      </c>
      <c r="D824" s="192" t="s">
        <v>226</v>
      </c>
      <c r="E824" s="190" t="s">
        <v>0</v>
      </c>
      <c r="F824" s="190" t="s">
        <v>0</v>
      </c>
      <c r="G824" s="190" t="s">
        <v>0</v>
      </c>
      <c r="H824" s="193">
        <v>46072</v>
      </c>
    </row>
    <row r="825" spans="1:8" x14ac:dyDescent="0.25">
      <c r="A825" s="202" t="s">
        <v>234</v>
      </c>
      <c r="B825" s="202" t="s">
        <v>1922</v>
      </c>
      <c r="C825" s="203">
        <v>46060</v>
      </c>
      <c r="D825" s="202" t="s">
        <v>226</v>
      </c>
      <c r="E825" s="202" t="s">
        <v>0</v>
      </c>
      <c r="F825" s="202" t="s">
        <v>0</v>
      </c>
      <c r="G825" s="204" t="s">
        <v>0</v>
      </c>
      <c r="H825" s="205">
        <v>46072</v>
      </c>
    </row>
    <row r="826" spans="1:8" x14ac:dyDescent="0.25">
      <c r="A826" s="190" t="s">
        <v>229</v>
      </c>
      <c r="B826" s="190" t="s">
        <v>376</v>
      </c>
      <c r="C826" s="191">
        <v>46068</v>
      </c>
      <c r="D826" s="190" t="s">
        <v>226</v>
      </c>
      <c r="E826" s="190">
        <v>52</v>
      </c>
      <c r="F826" s="190" t="s">
        <v>128</v>
      </c>
      <c r="G826" s="198" t="s">
        <v>4</v>
      </c>
      <c r="H826" s="193">
        <v>46072</v>
      </c>
    </row>
    <row r="827" spans="1:8" x14ac:dyDescent="0.25">
      <c r="A827" s="47" t="s">
        <v>236</v>
      </c>
      <c r="B827" s="47" t="s">
        <v>1923</v>
      </c>
      <c r="C827" s="175">
        <v>46065</v>
      </c>
      <c r="D827" s="47" t="s">
        <v>226</v>
      </c>
      <c r="E827" s="47">
        <v>33</v>
      </c>
      <c r="F827" s="47" t="s">
        <v>7</v>
      </c>
      <c r="G827" s="176" t="s">
        <v>9</v>
      </c>
      <c r="H827" s="177">
        <v>46072</v>
      </c>
    </row>
    <row r="828" spans="1:8" x14ac:dyDescent="0.25">
      <c r="A828" s="178" t="s">
        <v>869</v>
      </c>
      <c r="B828" s="178" t="s">
        <v>984</v>
      </c>
      <c r="C828" s="179">
        <v>46059</v>
      </c>
      <c r="D828" s="178" t="s">
        <v>226</v>
      </c>
      <c r="E828" s="178" t="s">
        <v>0</v>
      </c>
      <c r="F828" s="178" t="s">
        <v>0</v>
      </c>
      <c r="G828" s="180" t="s">
        <v>0</v>
      </c>
      <c r="H828" s="181">
        <v>46073</v>
      </c>
    </row>
    <row r="829" spans="1:8" x14ac:dyDescent="0.25">
      <c r="A829" s="47" t="s">
        <v>306</v>
      </c>
      <c r="B829" s="47" t="s">
        <v>1924</v>
      </c>
      <c r="C829" s="175">
        <v>46070</v>
      </c>
      <c r="D829" s="47" t="s">
        <v>226</v>
      </c>
      <c r="E829" s="47">
        <v>20</v>
      </c>
      <c r="F829" s="47" t="s">
        <v>10</v>
      </c>
      <c r="G829" s="176" t="s">
        <v>67</v>
      </c>
      <c r="H829" s="177">
        <v>46073</v>
      </c>
    </row>
    <row r="830" spans="1:8" x14ac:dyDescent="0.25">
      <c r="A830" s="178" t="s">
        <v>262</v>
      </c>
      <c r="B830" s="178" t="s">
        <v>1925</v>
      </c>
      <c r="C830" s="179">
        <v>46068</v>
      </c>
      <c r="D830" s="194" t="s">
        <v>226</v>
      </c>
      <c r="E830" s="178">
        <v>43</v>
      </c>
      <c r="F830" s="178" t="s">
        <v>36</v>
      </c>
      <c r="G830" s="180" t="s">
        <v>116</v>
      </c>
      <c r="H830" s="181">
        <v>46073</v>
      </c>
    </row>
    <row r="831" spans="1:8" x14ac:dyDescent="0.25">
      <c r="A831" s="186" t="s">
        <v>232</v>
      </c>
      <c r="B831" s="186" t="s">
        <v>1926</v>
      </c>
      <c r="C831" s="187">
        <v>46062</v>
      </c>
      <c r="D831" s="186" t="s">
        <v>226</v>
      </c>
      <c r="E831" s="186">
        <v>30</v>
      </c>
      <c r="F831" s="186" t="s">
        <v>14</v>
      </c>
      <c r="G831" s="188" t="s">
        <v>21</v>
      </c>
      <c r="H831" s="189">
        <v>46073</v>
      </c>
    </row>
    <row r="832" spans="1:8" x14ac:dyDescent="0.25">
      <c r="A832" s="178" t="s">
        <v>227</v>
      </c>
      <c r="B832" s="178" t="s">
        <v>334</v>
      </c>
      <c r="C832" s="179">
        <v>46071</v>
      </c>
      <c r="D832" s="178" t="s">
        <v>226</v>
      </c>
      <c r="E832" s="178" t="s">
        <v>0</v>
      </c>
      <c r="F832" s="178" t="s">
        <v>335</v>
      </c>
      <c r="G832" s="180" t="s">
        <v>0</v>
      </c>
      <c r="H832" s="181">
        <v>46073</v>
      </c>
    </row>
    <row r="833" spans="1:8" x14ac:dyDescent="0.25">
      <c r="A833" s="47" t="s">
        <v>224</v>
      </c>
      <c r="B833" s="47" t="s">
        <v>1927</v>
      </c>
      <c r="C833" s="175">
        <v>46055</v>
      </c>
      <c r="D833" s="47" t="s">
        <v>226</v>
      </c>
      <c r="E833" s="47">
        <v>66</v>
      </c>
      <c r="F833" s="47" t="s">
        <v>5</v>
      </c>
      <c r="G833" s="176" t="s">
        <v>6</v>
      </c>
      <c r="H833" s="177">
        <v>46073</v>
      </c>
    </row>
    <row r="834" spans="1:8" x14ac:dyDescent="0.25">
      <c r="A834" s="178" t="s">
        <v>247</v>
      </c>
      <c r="B834" s="178" t="s">
        <v>1928</v>
      </c>
      <c r="C834" s="179">
        <v>46061</v>
      </c>
      <c r="D834" s="194" t="s">
        <v>226</v>
      </c>
      <c r="E834" s="178">
        <v>69</v>
      </c>
      <c r="F834" s="178" t="s">
        <v>5</v>
      </c>
      <c r="G834" s="180" t="s">
        <v>6</v>
      </c>
      <c r="H834" s="181">
        <v>46074</v>
      </c>
    </row>
    <row r="835" spans="1:8" x14ac:dyDescent="0.25">
      <c r="A835" s="47" t="s">
        <v>232</v>
      </c>
      <c r="B835" s="47" t="s">
        <v>777</v>
      </c>
      <c r="C835" s="175">
        <v>46065</v>
      </c>
      <c r="D835" s="195" t="s">
        <v>226</v>
      </c>
      <c r="E835" s="47">
        <v>47</v>
      </c>
      <c r="F835" s="47" t="s">
        <v>7</v>
      </c>
      <c r="G835" s="176" t="s">
        <v>13</v>
      </c>
      <c r="H835" s="177">
        <v>46074</v>
      </c>
    </row>
    <row r="836" spans="1:8" x14ac:dyDescent="0.25">
      <c r="A836" s="178" t="s">
        <v>229</v>
      </c>
      <c r="B836" s="178" t="s">
        <v>1929</v>
      </c>
      <c r="C836" s="179">
        <v>46057</v>
      </c>
      <c r="D836" s="178" t="s">
        <v>226</v>
      </c>
      <c r="E836" s="178">
        <v>22</v>
      </c>
      <c r="F836" s="178" t="s">
        <v>125</v>
      </c>
      <c r="G836" s="180" t="s">
        <v>29</v>
      </c>
      <c r="H836" s="181">
        <v>46074</v>
      </c>
    </row>
    <row r="837" spans="1:8" x14ac:dyDescent="0.25">
      <c r="A837" s="47" t="s">
        <v>234</v>
      </c>
      <c r="B837" s="47" t="s">
        <v>748</v>
      </c>
      <c r="C837" s="175">
        <v>46065</v>
      </c>
      <c r="D837" s="47" t="s">
        <v>226</v>
      </c>
      <c r="E837" s="47" t="s">
        <v>0</v>
      </c>
      <c r="F837" s="47" t="s">
        <v>0</v>
      </c>
      <c r="G837" s="176" t="s">
        <v>0</v>
      </c>
      <c r="H837" s="177">
        <v>46074</v>
      </c>
    </row>
    <row r="838" spans="1:8" x14ac:dyDescent="0.25">
      <c r="A838" s="178" t="s">
        <v>234</v>
      </c>
      <c r="B838" s="178" t="s">
        <v>1930</v>
      </c>
      <c r="C838" s="179">
        <v>46057</v>
      </c>
      <c r="D838" s="178" t="s">
        <v>226</v>
      </c>
      <c r="E838" s="178" t="s">
        <v>0</v>
      </c>
      <c r="F838" s="178" t="s">
        <v>0</v>
      </c>
      <c r="G838" s="180" t="s">
        <v>0</v>
      </c>
      <c r="H838" s="181">
        <v>46074</v>
      </c>
    </row>
    <row r="839" spans="1:8" x14ac:dyDescent="0.25">
      <c r="A839" s="47" t="s">
        <v>236</v>
      </c>
      <c r="B839" s="47" t="s">
        <v>238</v>
      </c>
      <c r="C839" s="175">
        <v>46070</v>
      </c>
      <c r="D839" s="47" t="s">
        <v>226</v>
      </c>
      <c r="E839" s="47">
        <v>34</v>
      </c>
      <c r="F839" s="47" t="s">
        <v>7</v>
      </c>
      <c r="G839" s="176" t="s">
        <v>13</v>
      </c>
      <c r="H839" s="177">
        <v>46075</v>
      </c>
    </row>
    <row r="840" spans="1:8" x14ac:dyDescent="0.25">
      <c r="A840" s="178" t="s">
        <v>234</v>
      </c>
      <c r="B840" s="178" t="s">
        <v>1931</v>
      </c>
      <c r="C840" s="179">
        <v>46071</v>
      </c>
      <c r="D840" s="178" t="s">
        <v>226</v>
      </c>
      <c r="E840" s="178">
        <v>66</v>
      </c>
      <c r="F840" s="178" t="s">
        <v>5</v>
      </c>
      <c r="G840" s="180" t="s">
        <v>6</v>
      </c>
      <c r="H840" s="181">
        <v>46075</v>
      </c>
    </row>
    <row r="841" spans="1:8" x14ac:dyDescent="0.25">
      <c r="A841" s="176" t="s">
        <v>229</v>
      </c>
      <c r="B841" s="196" t="s">
        <v>391</v>
      </c>
      <c r="C841" s="175">
        <v>46059</v>
      </c>
      <c r="D841" s="196" t="s">
        <v>226</v>
      </c>
      <c r="E841" s="196">
        <v>34</v>
      </c>
      <c r="F841" s="196" t="s">
        <v>1</v>
      </c>
      <c r="G841" s="196" t="s">
        <v>93</v>
      </c>
      <c r="H841" s="177">
        <v>46075</v>
      </c>
    </row>
    <row r="842" spans="1:8" x14ac:dyDescent="0.25">
      <c r="A842" s="178" t="s">
        <v>869</v>
      </c>
      <c r="B842" s="178" t="s">
        <v>329</v>
      </c>
      <c r="C842" s="179">
        <v>46071</v>
      </c>
      <c r="D842" s="178" t="s">
        <v>226</v>
      </c>
      <c r="E842" s="178" t="s">
        <v>0</v>
      </c>
      <c r="F842" s="178" t="s">
        <v>0</v>
      </c>
      <c r="G842" s="180" t="s">
        <v>0</v>
      </c>
      <c r="H842" s="181">
        <v>46075</v>
      </c>
    </row>
    <row r="843" spans="1:8" x14ac:dyDescent="0.25">
      <c r="A843" s="47" t="s">
        <v>236</v>
      </c>
      <c r="B843" s="47" t="s">
        <v>1932</v>
      </c>
      <c r="C843" s="175">
        <v>46066</v>
      </c>
      <c r="D843" s="47" t="s">
        <v>226</v>
      </c>
      <c r="E843" s="47">
        <v>49</v>
      </c>
      <c r="F843" s="47" t="s">
        <v>5</v>
      </c>
      <c r="G843" s="176" t="s">
        <v>6</v>
      </c>
      <c r="H843" s="177">
        <v>46075</v>
      </c>
    </row>
    <row r="844" spans="1:8" x14ac:dyDescent="0.25">
      <c r="A844" s="178" t="s">
        <v>243</v>
      </c>
      <c r="B844" s="178" t="s">
        <v>1933</v>
      </c>
      <c r="C844" s="179">
        <v>46057</v>
      </c>
      <c r="D844" s="178" t="s">
        <v>226</v>
      </c>
      <c r="E844" s="178">
        <v>66</v>
      </c>
      <c r="F844" s="178" t="s">
        <v>5</v>
      </c>
      <c r="G844" s="180" t="s">
        <v>6</v>
      </c>
      <c r="H844" s="181">
        <v>46076</v>
      </c>
    </row>
    <row r="845" spans="1:8" x14ac:dyDescent="0.25">
      <c r="A845" s="47" t="s">
        <v>262</v>
      </c>
      <c r="B845" s="47" t="s">
        <v>1934</v>
      </c>
      <c r="C845" s="175">
        <v>46064</v>
      </c>
      <c r="D845" s="195" t="s">
        <v>226</v>
      </c>
      <c r="E845" s="47">
        <v>49</v>
      </c>
      <c r="F845" s="47" t="s">
        <v>130</v>
      </c>
      <c r="G845" s="176" t="s">
        <v>4</v>
      </c>
      <c r="H845" s="177">
        <v>46076</v>
      </c>
    </row>
    <row r="846" spans="1:8" x14ac:dyDescent="0.25">
      <c r="A846" s="182" t="s">
        <v>262</v>
      </c>
      <c r="B846" s="182" t="s">
        <v>1935</v>
      </c>
      <c r="C846" s="183">
        <v>46068</v>
      </c>
      <c r="D846" s="197" t="s">
        <v>226</v>
      </c>
      <c r="E846" s="182">
        <v>33</v>
      </c>
      <c r="F846" s="182" t="s">
        <v>14</v>
      </c>
      <c r="G846" s="184" t="s">
        <v>2</v>
      </c>
      <c r="H846" s="181">
        <v>46076</v>
      </c>
    </row>
    <row r="847" spans="1:8" x14ac:dyDescent="0.25">
      <c r="A847" s="47" t="s">
        <v>234</v>
      </c>
      <c r="B847" s="47" t="s">
        <v>1936</v>
      </c>
      <c r="C847" s="175">
        <v>46067</v>
      </c>
      <c r="D847" s="47" t="s">
        <v>226</v>
      </c>
      <c r="E847" s="47" t="s">
        <v>0</v>
      </c>
      <c r="F847" s="47" t="s">
        <v>0</v>
      </c>
      <c r="G847" s="176" t="s">
        <v>0</v>
      </c>
      <c r="H847" s="177">
        <v>46076</v>
      </c>
    </row>
    <row r="848" spans="1:8" x14ac:dyDescent="0.25">
      <c r="A848" s="178" t="s">
        <v>243</v>
      </c>
      <c r="B848" s="178" t="s">
        <v>612</v>
      </c>
      <c r="C848" s="179">
        <v>46066</v>
      </c>
      <c r="D848" s="178" t="s">
        <v>226</v>
      </c>
      <c r="E848" s="178">
        <v>50</v>
      </c>
      <c r="F848" s="178" t="s">
        <v>7</v>
      </c>
      <c r="G848" s="180" t="s">
        <v>93</v>
      </c>
      <c r="H848" s="181">
        <v>46076</v>
      </c>
    </row>
    <row r="849" spans="1:8" x14ac:dyDescent="0.25">
      <c r="A849" s="186" t="s">
        <v>247</v>
      </c>
      <c r="B849" s="186" t="s">
        <v>1937</v>
      </c>
      <c r="C849" s="187">
        <v>46059</v>
      </c>
      <c r="D849" s="206" t="s">
        <v>226</v>
      </c>
      <c r="E849" s="186">
        <v>30</v>
      </c>
      <c r="F849" s="186" t="s">
        <v>25</v>
      </c>
      <c r="G849" s="188" t="s">
        <v>18</v>
      </c>
      <c r="H849" s="189">
        <v>46076</v>
      </c>
    </row>
    <row r="850" spans="1:8" x14ac:dyDescent="0.25">
      <c r="A850" s="178" t="s">
        <v>229</v>
      </c>
      <c r="B850" s="178" t="s">
        <v>1938</v>
      </c>
      <c r="C850" s="179">
        <v>46070</v>
      </c>
      <c r="D850" s="178" t="s">
        <v>226</v>
      </c>
      <c r="E850" s="178">
        <v>34</v>
      </c>
      <c r="F850" s="178" t="s">
        <v>7</v>
      </c>
      <c r="G850" s="180" t="s">
        <v>2</v>
      </c>
      <c r="H850" s="181">
        <v>46076</v>
      </c>
    </row>
    <row r="851" spans="1:8" x14ac:dyDescent="0.25">
      <c r="A851" s="176" t="s">
        <v>262</v>
      </c>
      <c r="B851" s="186" t="s">
        <v>318</v>
      </c>
      <c r="C851" s="187">
        <v>46062</v>
      </c>
      <c r="D851" s="207" t="s">
        <v>226</v>
      </c>
      <c r="E851" s="202">
        <v>33</v>
      </c>
      <c r="F851" s="202" t="s">
        <v>17</v>
      </c>
      <c r="G851" s="202" t="s">
        <v>2</v>
      </c>
      <c r="H851" s="177">
        <v>46077</v>
      </c>
    </row>
    <row r="852" spans="1:8" x14ac:dyDescent="0.25">
      <c r="A852" s="178" t="s">
        <v>306</v>
      </c>
      <c r="B852" s="178" t="s">
        <v>1939</v>
      </c>
      <c r="C852" s="179">
        <v>46073</v>
      </c>
      <c r="D852" s="194" t="s">
        <v>226</v>
      </c>
      <c r="E852" s="178">
        <v>31</v>
      </c>
      <c r="F852" s="178" t="s">
        <v>124</v>
      </c>
      <c r="G852" s="180" t="s">
        <v>59</v>
      </c>
      <c r="H852" s="181">
        <v>46077</v>
      </c>
    </row>
    <row r="853" spans="1:8" x14ac:dyDescent="0.25">
      <c r="A853" s="47" t="s">
        <v>227</v>
      </c>
      <c r="B853" s="47" t="s">
        <v>405</v>
      </c>
      <c r="C853" s="175">
        <v>46062</v>
      </c>
      <c r="D853" s="47" t="s">
        <v>226</v>
      </c>
      <c r="E853" s="47" t="s">
        <v>0</v>
      </c>
      <c r="F853" s="47" t="s">
        <v>0</v>
      </c>
      <c r="G853" s="176" t="s">
        <v>0</v>
      </c>
      <c r="H853" s="177">
        <v>46077</v>
      </c>
    </row>
    <row r="854" spans="1:8" x14ac:dyDescent="0.25">
      <c r="A854" s="178" t="s">
        <v>232</v>
      </c>
      <c r="B854" s="178" t="s">
        <v>1940</v>
      </c>
      <c r="C854" s="179">
        <v>46052</v>
      </c>
      <c r="D854" s="178" t="s">
        <v>226</v>
      </c>
      <c r="E854" s="178">
        <v>65</v>
      </c>
      <c r="F854" s="178" t="s">
        <v>7</v>
      </c>
      <c r="G854" s="180" t="s">
        <v>22</v>
      </c>
      <c r="H854" s="181">
        <v>46077</v>
      </c>
    </row>
    <row r="855" spans="1:8" x14ac:dyDescent="0.25">
      <c r="A855" s="186" t="s">
        <v>224</v>
      </c>
      <c r="B855" s="186" t="s">
        <v>1941</v>
      </c>
      <c r="C855" s="187">
        <v>46048</v>
      </c>
      <c r="D855" s="186" t="s">
        <v>226</v>
      </c>
      <c r="E855" s="186">
        <v>57</v>
      </c>
      <c r="F855" s="186" t="s">
        <v>5</v>
      </c>
      <c r="G855" s="188" t="s">
        <v>15</v>
      </c>
      <c r="H855" s="189">
        <v>46077</v>
      </c>
    </row>
    <row r="856" spans="1:8" x14ac:dyDescent="0.25">
      <c r="A856" s="182" t="s">
        <v>234</v>
      </c>
      <c r="B856" s="182" t="s">
        <v>1942</v>
      </c>
      <c r="C856" s="183">
        <v>46063</v>
      </c>
      <c r="D856" s="197" t="s">
        <v>226</v>
      </c>
      <c r="E856" s="182" t="s">
        <v>0</v>
      </c>
      <c r="F856" s="182" t="s">
        <v>5</v>
      </c>
      <c r="G856" s="184" t="s">
        <v>0</v>
      </c>
      <c r="H856" s="185">
        <v>46077</v>
      </c>
    </row>
    <row r="857" spans="1:8" x14ac:dyDescent="0.25">
      <c r="A857" s="47" t="s">
        <v>262</v>
      </c>
      <c r="B857" s="47" t="s">
        <v>1943</v>
      </c>
      <c r="C857" s="175">
        <v>46071</v>
      </c>
      <c r="D857" s="47" t="s">
        <v>226</v>
      </c>
      <c r="E857" s="47" t="s">
        <v>0</v>
      </c>
      <c r="F857" s="47" t="s">
        <v>0</v>
      </c>
      <c r="G857" s="176" t="s">
        <v>0</v>
      </c>
      <c r="H857" s="177">
        <v>46077</v>
      </c>
    </row>
    <row r="858" spans="1:8" x14ac:dyDescent="0.25">
      <c r="A858" s="182" t="s">
        <v>869</v>
      </c>
      <c r="B858" s="182" t="s">
        <v>435</v>
      </c>
      <c r="C858" s="183">
        <v>46072</v>
      </c>
      <c r="D858" s="182" t="s">
        <v>226</v>
      </c>
      <c r="E858" s="182" t="s">
        <v>0</v>
      </c>
      <c r="F858" s="182" t="s">
        <v>0</v>
      </c>
      <c r="G858" s="184" t="s">
        <v>0</v>
      </c>
      <c r="H858" s="185">
        <v>46078</v>
      </c>
    </row>
    <row r="859" spans="1:8" x14ac:dyDescent="0.25">
      <c r="A859" s="208" t="s">
        <v>229</v>
      </c>
      <c r="B859" s="47" t="s">
        <v>1944</v>
      </c>
      <c r="C859" s="175">
        <v>46070</v>
      </c>
      <c r="D859" s="47" t="s">
        <v>226</v>
      </c>
      <c r="E859" s="47">
        <v>35</v>
      </c>
      <c r="F859" s="47" t="s">
        <v>7</v>
      </c>
      <c r="G859" s="176" t="s">
        <v>9</v>
      </c>
      <c r="H859" s="177">
        <v>46078</v>
      </c>
    </row>
    <row r="860" spans="1:8" x14ac:dyDescent="0.25">
      <c r="A860" s="178" t="s">
        <v>236</v>
      </c>
      <c r="B860" s="178" t="s">
        <v>1945</v>
      </c>
      <c r="C860" s="179">
        <v>46068</v>
      </c>
      <c r="D860" s="178" t="s">
        <v>226</v>
      </c>
      <c r="E860" s="178">
        <v>45</v>
      </c>
      <c r="F860" s="178" t="s">
        <v>3</v>
      </c>
      <c r="G860" s="180" t="s">
        <v>13</v>
      </c>
      <c r="H860" s="181">
        <v>46078</v>
      </c>
    </row>
    <row r="861" spans="1:8" x14ac:dyDescent="0.25">
      <c r="A861" s="47" t="s">
        <v>243</v>
      </c>
      <c r="B861" s="47" t="s">
        <v>1024</v>
      </c>
      <c r="C861" s="175">
        <v>46070</v>
      </c>
      <c r="D861" s="47" t="s">
        <v>226</v>
      </c>
      <c r="E861" s="47">
        <v>33</v>
      </c>
      <c r="F861" s="47" t="s">
        <v>7</v>
      </c>
      <c r="G861" s="176" t="s">
        <v>9</v>
      </c>
      <c r="H861" s="177">
        <v>46079</v>
      </c>
    </row>
    <row r="862" spans="1:8" x14ac:dyDescent="0.25">
      <c r="A862" s="178" t="s">
        <v>247</v>
      </c>
      <c r="B862" s="178" t="s">
        <v>412</v>
      </c>
      <c r="C862" s="179">
        <v>46074</v>
      </c>
      <c r="D862" s="194" t="s">
        <v>226</v>
      </c>
      <c r="E862" s="178">
        <v>56</v>
      </c>
      <c r="F862" s="178" t="s">
        <v>14</v>
      </c>
      <c r="G862" s="180" t="s">
        <v>4</v>
      </c>
      <c r="H862" s="181">
        <v>46079</v>
      </c>
    </row>
    <row r="863" spans="1:8" x14ac:dyDescent="0.25">
      <c r="A863" s="47" t="s">
        <v>234</v>
      </c>
      <c r="B863" s="47" t="s">
        <v>1946</v>
      </c>
      <c r="C863" s="175">
        <v>46067</v>
      </c>
      <c r="D863" s="195" t="s">
        <v>226</v>
      </c>
      <c r="E863" s="47" t="s">
        <v>0</v>
      </c>
      <c r="F863" s="47" t="s">
        <v>0</v>
      </c>
      <c r="G863" s="176" t="s">
        <v>0</v>
      </c>
      <c r="H863" s="177">
        <v>46079</v>
      </c>
    </row>
    <row r="864" spans="1:8" x14ac:dyDescent="0.25">
      <c r="A864" s="178" t="s">
        <v>227</v>
      </c>
      <c r="B864" s="178" t="s">
        <v>1947</v>
      </c>
      <c r="C864" s="179">
        <v>46059</v>
      </c>
      <c r="D864" s="194" t="s">
        <v>226</v>
      </c>
      <c r="E864" s="178" t="s">
        <v>0</v>
      </c>
      <c r="F864" s="178" t="s">
        <v>0</v>
      </c>
      <c r="G864" s="180" t="s">
        <v>0</v>
      </c>
      <c r="H864" s="181">
        <v>46079</v>
      </c>
    </row>
    <row r="865" spans="1:8" x14ac:dyDescent="0.25">
      <c r="A865" s="47" t="s">
        <v>229</v>
      </c>
      <c r="B865" s="47" t="s">
        <v>1948</v>
      </c>
      <c r="C865" s="175">
        <v>46068</v>
      </c>
      <c r="D865" s="47" t="s">
        <v>226</v>
      </c>
      <c r="E865" s="47" t="s">
        <v>0</v>
      </c>
      <c r="F865" s="47" t="s">
        <v>0</v>
      </c>
      <c r="G865" s="176" t="s">
        <v>0</v>
      </c>
      <c r="H865" s="177">
        <v>46080</v>
      </c>
    </row>
    <row r="866" spans="1:8" x14ac:dyDescent="0.25">
      <c r="A866" s="178" t="s">
        <v>232</v>
      </c>
      <c r="B866" s="178" t="s">
        <v>332</v>
      </c>
      <c r="C866" s="179">
        <v>46076</v>
      </c>
      <c r="D866" s="178" t="s">
        <v>226</v>
      </c>
      <c r="E866" s="178">
        <v>50</v>
      </c>
      <c r="F866" s="178" t="s">
        <v>57</v>
      </c>
      <c r="G866" s="180" t="s">
        <v>16</v>
      </c>
      <c r="H866" s="181">
        <v>46080</v>
      </c>
    </row>
    <row r="867" spans="1:8" x14ac:dyDescent="0.25">
      <c r="A867" s="47" t="s">
        <v>224</v>
      </c>
      <c r="B867" s="47" t="s">
        <v>1949</v>
      </c>
      <c r="C867" s="175">
        <v>46059</v>
      </c>
      <c r="D867" s="47" t="s">
        <v>226</v>
      </c>
      <c r="E867" s="47">
        <v>66</v>
      </c>
      <c r="F867" s="47" t="s">
        <v>5</v>
      </c>
      <c r="G867" s="176" t="s">
        <v>6</v>
      </c>
      <c r="H867" s="177">
        <v>46080</v>
      </c>
    </row>
    <row r="868" spans="1:8" x14ac:dyDescent="0.25">
      <c r="A868" s="178" t="s">
        <v>236</v>
      </c>
      <c r="B868" s="178" t="s">
        <v>1950</v>
      </c>
      <c r="C868" s="179">
        <v>46064</v>
      </c>
      <c r="D868" s="178" t="s">
        <v>226</v>
      </c>
      <c r="E868" s="178">
        <v>50</v>
      </c>
      <c r="F868" s="178" t="s">
        <v>14</v>
      </c>
      <c r="G868" s="180" t="s">
        <v>129</v>
      </c>
      <c r="H868" s="181">
        <v>46080</v>
      </c>
    </row>
    <row r="869" spans="1:8" x14ac:dyDescent="0.25">
      <c r="A869" s="47" t="s">
        <v>234</v>
      </c>
      <c r="B869" s="47" t="s">
        <v>1951</v>
      </c>
      <c r="C869" s="175">
        <v>46070</v>
      </c>
      <c r="D869" s="195" t="s">
        <v>226</v>
      </c>
      <c r="E869" s="47" t="s">
        <v>0</v>
      </c>
      <c r="F869" s="47" t="s">
        <v>0</v>
      </c>
      <c r="G869" s="176" t="s">
        <v>0</v>
      </c>
      <c r="H869" s="177">
        <v>46080</v>
      </c>
    </row>
    <row r="870" spans="1:8" x14ac:dyDescent="0.25">
      <c r="A870" s="182" t="s">
        <v>262</v>
      </c>
      <c r="B870" s="182" t="s">
        <v>1952</v>
      </c>
      <c r="C870" s="183">
        <v>46072</v>
      </c>
      <c r="D870" s="197" t="s">
        <v>226</v>
      </c>
      <c r="E870" s="182">
        <v>30</v>
      </c>
      <c r="F870" s="182" t="s">
        <v>20</v>
      </c>
      <c r="G870" s="184" t="s">
        <v>93</v>
      </c>
      <c r="H870" s="185">
        <v>46080</v>
      </c>
    </row>
    <row r="871" spans="1:8" x14ac:dyDescent="0.25">
      <c r="A871" s="47" t="s">
        <v>239</v>
      </c>
      <c r="B871" s="47" t="s">
        <v>1953</v>
      </c>
      <c r="C871" s="175">
        <v>46057</v>
      </c>
      <c r="D871" s="47" t="s">
        <v>226</v>
      </c>
      <c r="E871" s="47">
        <v>57</v>
      </c>
      <c r="F871" s="47" t="s">
        <v>5</v>
      </c>
      <c r="G871" s="176" t="s">
        <v>15</v>
      </c>
      <c r="H871" s="177">
        <v>46080</v>
      </c>
    </row>
    <row r="872" spans="1:8" x14ac:dyDescent="0.25">
      <c r="A872" s="178" t="s">
        <v>306</v>
      </c>
      <c r="B872" s="178" t="s">
        <v>1020</v>
      </c>
      <c r="C872" s="179">
        <v>46071</v>
      </c>
      <c r="D872" s="194" t="s">
        <v>226</v>
      </c>
      <c r="E872" s="178">
        <v>33</v>
      </c>
      <c r="F872" s="178" t="s">
        <v>57</v>
      </c>
      <c r="G872" s="180" t="s">
        <v>21</v>
      </c>
      <c r="H872" s="181">
        <v>46080</v>
      </c>
    </row>
    <row r="873" spans="1:8" x14ac:dyDescent="0.25">
      <c r="A873" s="47" t="s">
        <v>234</v>
      </c>
      <c r="B873" s="47" t="s">
        <v>458</v>
      </c>
      <c r="C873" s="175">
        <v>46076</v>
      </c>
      <c r="D873" s="195" t="s">
        <v>226</v>
      </c>
      <c r="E873" s="47">
        <v>62</v>
      </c>
      <c r="F873" s="47" t="s">
        <v>5</v>
      </c>
      <c r="G873" s="176" t="s">
        <v>71</v>
      </c>
      <c r="H873" s="177">
        <v>46081</v>
      </c>
    </row>
    <row r="874" spans="1:8" x14ac:dyDescent="0.25">
      <c r="A874" s="178" t="s">
        <v>236</v>
      </c>
      <c r="B874" s="178" t="s">
        <v>1954</v>
      </c>
      <c r="C874" s="179">
        <v>46076</v>
      </c>
      <c r="D874" s="178" t="s">
        <v>226</v>
      </c>
      <c r="E874" s="178">
        <v>33</v>
      </c>
      <c r="F874" s="178" t="s">
        <v>7</v>
      </c>
      <c r="G874" s="180" t="s">
        <v>9</v>
      </c>
      <c r="H874" s="181">
        <v>46081</v>
      </c>
    </row>
    <row r="875" spans="1:8" x14ac:dyDescent="0.25">
      <c r="A875" s="47" t="s">
        <v>247</v>
      </c>
      <c r="B875" s="47" t="s">
        <v>1955</v>
      </c>
      <c r="C875" s="175">
        <v>46072</v>
      </c>
      <c r="D875" s="195" t="s">
        <v>226</v>
      </c>
      <c r="E875" s="47">
        <v>58</v>
      </c>
      <c r="F875" s="47" t="s">
        <v>5</v>
      </c>
      <c r="G875" s="176" t="s">
        <v>30</v>
      </c>
      <c r="H875" s="177">
        <v>46081</v>
      </c>
    </row>
    <row r="876" spans="1:8" x14ac:dyDescent="0.25">
      <c r="A876" s="178" t="s">
        <v>229</v>
      </c>
      <c r="B876" s="178" t="s">
        <v>1010</v>
      </c>
      <c r="C876" s="179">
        <v>46077</v>
      </c>
      <c r="D876" s="178" t="s">
        <v>226</v>
      </c>
      <c r="E876" s="178">
        <v>28</v>
      </c>
      <c r="F876" s="178" t="s">
        <v>364</v>
      </c>
      <c r="G876" s="180" t="s">
        <v>13</v>
      </c>
      <c r="H876" s="181">
        <v>46081</v>
      </c>
    </row>
    <row r="877" spans="1:8" x14ac:dyDescent="0.25">
      <c r="A877" s="47" t="s">
        <v>232</v>
      </c>
      <c r="B877" s="47" t="s">
        <v>1956</v>
      </c>
      <c r="C877" s="175">
        <v>46075</v>
      </c>
      <c r="D877" s="47" t="s">
        <v>226</v>
      </c>
      <c r="E877" s="47">
        <v>45</v>
      </c>
      <c r="F877" s="47" t="s">
        <v>20</v>
      </c>
      <c r="G877" s="176" t="s">
        <v>37</v>
      </c>
      <c r="H877" s="177">
        <v>46081</v>
      </c>
    </row>
    <row r="878" spans="1:8" x14ac:dyDescent="0.25">
      <c r="A878" s="178" t="s">
        <v>262</v>
      </c>
      <c r="B878" s="178" t="s">
        <v>1957</v>
      </c>
      <c r="C878" s="179">
        <v>46072</v>
      </c>
      <c r="D878" s="178" t="s">
        <v>226</v>
      </c>
      <c r="E878" s="178" t="s">
        <v>0</v>
      </c>
      <c r="F878" s="178" t="s">
        <v>0</v>
      </c>
      <c r="G878" s="180" t="s">
        <v>0</v>
      </c>
      <c r="H878" s="181">
        <v>46082</v>
      </c>
    </row>
    <row r="879" spans="1:8" x14ac:dyDescent="0.25">
      <c r="A879" s="47" t="s">
        <v>262</v>
      </c>
      <c r="B879" s="47" t="s">
        <v>1958</v>
      </c>
      <c r="C879" s="175">
        <v>46072</v>
      </c>
      <c r="D879" s="195" t="s">
        <v>226</v>
      </c>
      <c r="E879" s="47">
        <v>28</v>
      </c>
      <c r="F879" s="47" t="s">
        <v>99</v>
      </c>
      <c r="G879" s="176" t="s">
        <v>4</v>
      </c>
      <c r="H879" s="177">
        <v>46082</v>
      </c>
    </row>
    <row r="880" spans="1:8" x14ac:dyDescent="0.25">
      <c r="A880" s="178" t="s">
        <v>227</v>
      </c>
      <c r="B880" s="178" t="s">
        <v>1959</v>
      </c>
      <c r="C880" s="179">
        <v>46066</v>
      </c>
      <c r="D880" s="194" t="s">
        <v>226</v>
      </c>
      <c r="E880" s="178">
        <v>52</v>
      </c>
      <c r="F880" s="178" t="s">
        <v>1</v>
      </c>
      <c r="G880" s="180" t="s">
        <v>4</v>
      </c>
      <c r="H880" s="181">
        <v>46082</v>
      </c>
    </row>
    <row r="881" spans="1:8" x14ac:dyDescent="0.25">
      <c r="A881" s="47" t="s">
        <v>234</v>
      </c>
      <c r="B881" s="47" t="s">
        <v>1960</v>
      </c>
      <c r="C881" s="175">
        <v>46078</v>
      </c>
      <c r="D881" s="195" t="s">
        <v>226</v>
      </c>
      <c r="E881" s="47" t="s">
        <v>0</v>
      </c>
      <c r="F881" s="47" t="s">
        <v>0</v>
      </c>
      <c r="G881" s="176" t="s">
        <v>0</v>
      </c>
      <c r="H881" s="177">
        <v>46082</v>
      </c>
    </row>
    <row r="882" spans="1:8" x14ac:dyDescent="0.25">
      <c r="A882" s="178" t="s">
        <v>224</v>
      </c>
      <c r="B882" s="178" t="s">
        <v>1961</v>
      </c>
      <c r="C882" s="179">
        <v>46061</v>
      </c>
      <c r="D882" s="178" t="s">
        <v>226</v>
      </c>
      <c r="E882" s="178">
        <v>66</v>
      </c>
      <c r="F882" s="178" t="s">
        <v>5</v>
      </c>
      <c r="G882" s="180" t="s">
        <v>6</v>
      </c>
      <c r="H882" s="181">
        <v>46083</v>
      </c>
    </row>
    <row r="883" spans="1:8" x14ac:dyDescent="0.25">
      <c r="A883" s="47" t="s">
        <v>243</v>
      </c>
      <c r="B883" s="47" t="s">
        <v>1962</v>
      </c>
      <c r="C883" s="175">
        <v>46076</v>
      </c>
      <c r="D883" s="47" t="s">
        <v>226</v>
      </c>
      <c r="E883" s="47">
        <v>33</v>
      </c>
      <c r="F883" s="47" t="s">
        <v>7</v>
      </c>
      <c r="G883" s="176" t="s">
        <v>4</v>
      </c>
      <c r="H883" s="177">
        <v>46083</v>
      </c>
    </row>
    <row r="884" spans="1:8" x14ac:dyDescent="0.25">
      <c r="A884" s="182" t="s">
        <v>243</v>
      </c>
      <c r="B884" s="182" t="s">
        <v>1963</v>
      </c>
      <c r="C884" s="183">
        <v>46070</v>
      </c>
      <c r="D884" s="182" t="s">
        <v>226</v>
      </c>
      <c r="E884" s="182">
        <v>36</v>
      </c>
      <c r="F884" s="182" t="s">
        <v>7</v>
      </c>
      <c r="G884" s="184" t="s">
        <v>109</v>
      </c>
      <c r="H884" s="185">
        <v>46083</v>
      </c>
    </row>
    <row r="885" spans="1:8" x14ac:dyDescent="0.25">
      <c r="A885" s="47" t="s">
        <v>232</v>
      </c>
      <c r="B885" s="47" t="s">
        <v>1964</v>
      </c>
      <c r="C885" s="175">
        <v>46059</v>
      </c>
      <c r="D885" s="47" t="s">
        <v>226</v>
      </c>
      <c r="E885" s="47">
        <v>55</v>
      </c>
      <c r="F885" s="47" t="s">
        <v>5</v>
      </c>
      <c r="G885" s="176" t="s">
        <v>30</v>
      </c>
      <c r="H885" s="177">
        <v>46083</v>
      </c>
    </row>
    <row r="886" spans="1:8" x14ac:dyDescent="0.25">
      <c r="A886" s="178" t="s">
        <v>229</v>
      </c>
      <c r="B886" s="178" t="s">
        <v>643</v>
      </c>
      <c r="C886" s="179">
        <v>46074</v>
      </c>
      <c r="D886" s="178" t="s">
        <v>226</v>
      </c>
      <c r="E886" s="178">
        <v>54</v>
      </c>
      <c r="F886" s="178" t="s">
        <v>7</v>
      </c>
      <c r="G886" s="180" t="s">
        <v>4</v>
      </c>
      <c r="H886" s="181">
        <v>46083</v>
      </c>
    </row>
    <row r="887" spans="1:8" x14ac:dyDescent="0.25">
      <c r="A887" s="47" t="s">
        <v>306</v>
      </c>
      <c r="B887" s="47" t="s">
        <v>1965</v>
      </c>
      <c r="C887" s="175">
        <v>46080</v>
      </c>
      <c r="D887" s="195" t="s">
        <v>226</v>
      </c>
      <c r="E887" s="47">
        <v>33</v>
      </c>
      <c r="F887" s="47" t="s">
        <v>7</v>
      </c>
      <c r="G887" s="176" t="s">
        <v>13</v>
      </c>
      <c r="H887" s="177">
        <v>46084</v>
      </c>
    </row>
    <row r="888" spans="1:8" x14ac:dyDescent="0.25">
      <c r="A888" s="178" t="s">
        <v>232</v>
      </c>
      <c r="B888" s="178" t="s">
        <v>275</v>
      </c>
      <c r="C888" s="179">
        <v>46078</v>
      </c>
      <c r="D888" s="178" t="s">
        <v>226</v>
      </c>
      <c r="E888" s="178">
        <v>30</v>
      </c>
      <c r="F888" s="178" t="s">
        <v>7</v>
      </c>
      <c r="G888" s="180" t="s">
        <v>21</v>
      </c>
      <c r="H888" s="181">
        <v>46084</v>
      </c>
    </row>
    <row r="889" spans="1:8" x14ac:dyDescent="0.25">
      <c r="A889" s="186" t="s">
        <v>234</v>
      </c>
      <c r="B889" s="186" t="s">
        <v>1966</v>
      </c>
      <c r="C889" s="187">
        <v>46078</v>
      </c>
      <c r="D889" s="186" t="s">
        <v>226</v>
      </c>
      <c r="E889" s="186" t="s">
        <v>0</v>
      </c>
      <c r="F889" s="186" t="s">
        <v>0</v>
      </c>
      <c r="G889" s="188" t="s">
        <v>0</v>
      </c>
      <c r="H889" s="189">
        <v>46084</v>
      </c>
    </row>
    <row r="890" spans="1:8" x14ac:dyDescent="0.25">
      <c r="A890" s="178" t="s">
        <v>227</v>
      </c>
      <c r="B890" s="178" t="s">
        <v>1967</v>
      </c>
      <c r="C890" s="179">
        <v>46071</v>
      </c>
      <c r="D890" s="178" t="s">
        <v>226</v>
      </c>
      <c r="E890" s="178" t="s">
        <v>0</v>
      </c>
      <c r="F890" s="178" t="s">
        <v>0</v>
      </c>
      <c r="G890" s="180" t="s">
        <v>0</v>
      </c>
      <c r="H890" s="181">
        <v>46084</v>
      </c>
    </row>
    <row r="891" spans="1:8" x14ac:dyDescent="0.25">
      <c r="A891" s="47" t="s">
        <v>247</v>
      </c>
      <c r="B891" s="47" t="s">
        <v>1968</v>
      </c>
      <c r="C891" s="175">
        <v>46079</v>
      </c>
      <c r="D891" s="195" t="s">
        <v>226</v>
      </c>
      <c r="E891" s="47">
        <v>50</v>
      </c>
      <c r="F891" s="47" t="s">
        <v>94</v>
      </c>
      <c r="G891" s="176" t="s">
        <v>1828</v>
      </c>
      <c r="H891" s="177">
        <v>46084</v>
      </c>
    </row>
    <row r="892" spans="1:8" x14ac:dyDescent="0.25">
      <c r="A892" s="182" t="s">
        <v>2161</v>
      </c>
      <c r="B892" s="182" t="s">
        <v>345</v>
      </c>
      <c r="C892" s="183">
        <v>46063</v>
      </c>
      <c r="D892" s="182" t="s">
        <v>226</v>
      </c>
      <c r="E892" s="182" t="s">
        <v>0</v>
      </c>
      <c r="F892" s="182" t="s">
        <v>0</v>
      </c>
      <c r="G892" s="184" t="s">
        <v>0</v>
      </c>
      <c r="H892" s="185">
        <v>46084</v>
      </c>
    </row>
    <row r="893" spans="1:8" x14ac:dyDescent="0.25">
      <c r="A893" s="47" t="s">
        <v>239</v>
      </c>
      <c r="B893" s="47" t="s">
        <v>2162</v>
      </c>
      <c r="C893" s="175">
        <v>46065</v>
      </c>
      <c r="D893" s="47" t="s">
        <v>226</v>
      </c>
      <c r="E893" s="47">
        <v>28</v>
      </c>
      <c r="F893" s="47" t="s">
        <v>127</v>
      </c>
      <c r="G893" s="176" t="s">
        <v>59</v>
      </c>
      <c r="H893" s="177">
        <v>46085</v>
      </c>
    </row>
    <row r="894" spans="1:8" x14ac:dyDescent="0.25">
      <c r="A894" s="178" t="s">
        <v>236</v>
      </c>
      <c r="B894" s="178" t="s">
        <v>258</v>
      </c>
      <c r="C894" s="179">
        <v>46076</v>
      </c>
      <c r="D894" s="178" t="s">
        <v>226</v>
      </c>
      <c r="E894" s="178" t="s">
        <v>0</v>
      </c>
      <c r="F894" s="178" t="s">
        <v>0</v>
      </c>
      <c r="G894" s="180" t="s">
        <v>0</v>
      </c>
      <c r="H894" s="181">
        <v>46085</v>
      </c>
    </row>
    <row r="895" spans="1:8" x14ac:dyDescent="0.25">
      <c r="A895" s="186" t="s">
        <v>234</v>
      </c>
      <c r="B895" s="186" t="s">
        <v>2163</v>
      </c>
      <c r="C895" s="187">
        <v>46080</v>
      </c>
      <c r="D895" s="186" t="s">
        <v>226</v>
      </c>
      <c r="E895" s="186">
        <v>25</v>
      </c>
      <c r="F895" s="186" t="s">
        <v>5</v>
      </c>
      <c r="G895" s="188" t="s">
        <v>71</v>
      </c>
      <c r="H895" s="189">
        <v>46085</v>
      </c>
    </row>
    <row r="896" spans="1:8" x14ac:dyDescent="0.25">
      <c r="A896" s="178" t="s">
        <v>234</v>
      </c>
      <c r="B896" s="178" t="s">
        <v>2164</v>
      </c>
      <c r="C896" s="179">
        <v>46076</v>
      </c>
      <c r="D896" s="178" t="s">
        <v>226</v>
      </c>
      <c r="E896" s="178" t="s">
        <v>0</v>
      </c>
      <c r="F896" s="178" t="s">
        <v>0</v>
      </c>
      <c r="G896" s="180" t="s">
        <v>0</v>
      </c>
      <c r="H896" s="181">
        <v>46085</v>
      </c>
    </row>
    <row r="897" spans="1:8" x14ac:dyDescent="0.25">
      <c r="A897" s="47" t="s">
        <v>229</v>
      </c>
      <c r="B897" s="47" t="s">
        <v>2165</v>
      </c>
      <c r="C897" s="175">
        <v>46079</v>
      </c>
      <c r="D897" s="47" t="s">
        <v>226</v>
      </c>
      <c r="E897" s="47">
        <v>48</v>
      </c>
      <c r="F897" s="47" t="s">
        <v>3</v>
      </c>
      <c r="G897" s="176" t="s">
        <v>13</v>
      </c>
      <c r="H897" s="177">
        <v>46085</v>
      </c>
    </row>
    <row r="898" spans="1:8" x14ac:dyDescent="0.25">
      <c r="A898" s="178" t="s">
        <v>232</v>
      </c>
      <c r="B898" s="178" t="s">
        <v>2166</v>
      </c>
      <c r="C898" s="179">
        <v>46082</v>
      </c>
      <c r="D898" s="178" t="s">
        <v>226</v>
      </c>
      <c r="E898" s="178">
        <v>45</v>
      </c>
      <c r="F898" s="178" t="s">
        <v>57</v>
      </c>
      <c r="G898" s="180" t="s">
        <v>13</v>
      </c>
      <c r="H898" s="181">
        <v>46085</v>
      </c>
    </row>
    <row r="899" spans="1:8" x14ac:dyDescent="0.25">
      <c r="A899" s="47" t="s">
        <v>229</v>
      </c>
      <c r="B899" s="47" t="s">
        <v>445</v>
      </c>
      <c r="C899" s="175">
        <v>46081</v>
      </c>
      <c r="D899" s="47" t="s">
        <v>226</v>
      </c>
      <c r="E899" s="47">
        <v>12</v>
      </c>
      <c r="F899" s="47" t="s">
        <v>1</v>
      </c>
      <c r="G899" s="176" t="s">
        <v>571</v>
      </c>
      <c r="H899" s="177">
        <v>46086</v>
      </c>
    </row>
    <row r="900" spans="1:8" x14ac:dyDescent="0.25">
      <c r="A900" s="178" t="s">
        <v>227</v>
      </c>
      <c r="B900" s="178" t="s">
        <v>2167</v>
      </c>
      <c r="C900" s="179">
        <v>46077</v>
      </c>
      <c r="D900" s="194" t="s">
        <v>226</v>
      </c>
      <c r="E900" s="178">
        <v>32</v>
      </c>
      <c r="F900" s="178" t="s">
        <v>1</v>
      </c>
      <c r="G900" s="180" t="s">
        <v>2</v>
      </c>
      <c r="H900" s="181">
        <v>46086</v>
      </c>
    </row>
    <row r="901" spans="1:8" x14ac:dyDescent="0.25">
      <c r="A901" s="47" t="s">
        <v>224</v>
      </c>
      <c r="B901" s="47" t="s">
        <v>2168</v>
      </c>
      <c r="C901" s="175">
        <v>46069</v>
      </c>
      <c r="D901" s="47" t="s">
        <v>226</v>
      </c>
      <c r="E901" s="47">
        <v>66</v>
      </c>
      <c r="F901" s="47" t="s">
        <v>5</v>
      </c>
      <c r="G901" s="176" t="s">
        <v>6</v>
      </c>
      <c r="H901" s="177">
        <v>46087</v>
      </c>
    </row>
    <row r="902" spans="1:8" x14ac:dyDescent="0.25">
      <c r="A902" s="178" t="s">
        <v>234</v>
      </c>
      <c r="B902" s="178" t="s">
        <v>2169</v>
      </c>
      <c r="C902" s="179">
        <v>46084</v>
      </c>
      <c r="D902" s="178" t="s">
        <v>226</v>
      </c>
      <c r="E902" s="178">
        <v>70</v>
      </c>
      <c r="F902" s="178" t="s">
        <v>5</v>
      </c>
      <c r="G902" s="180" t="s">
        <v>6</v>
      </c>
      <c r="H902" s="181">
        <v>46087</v>
      </c>
    </row>
    <row r="903" spans="1:8" x14ac:dyDescent="0.25">
      <c r="A903" s="186" t="s">
        <v>234</v>
      </c>
      <c r="B903" s="186" t="s">
        <v>2170</v>
      </c>
      <c r="C903" s="187">
        <v>46080</v>
      </c>
      <c r="D903" s="186" t="s">
        <v>226</v>
      </c>
      <c r="E903" s="186">
        <v>33</v>
      </c>
      <c r="F903" s="186" t="s">
        <v>7</v>
      </c>
      <c r="G903" s="188" t="s">
        <v>0</v>
      </c>
      <c r="H903" s="189">
        <v>46087</v>
      </c>
    </row>
    <row r="904" spans="1:8" x14ac:dyDescent="0.25">
      <c r="A904" s="178" t="s">
        <v>227</v>
      </c>
      <c r="B904" s="178" t="s">
        <v>465</v>
      </c>
      <c r="C904" s="179">
        <v>46077</v>
      </c>
      <c r="D904" s="194" t="s">
        <v>226</v>
      </c>
      <c r="E904" s="178">
        <v>7</v>
      </c>
      <c r="F904" s="178" t="s">
        <v>52</v>
      </c>
      <c r="G904" s="180" t="s">
        <v>109</v>
      </c>
      <c r="H904" s="181">
        <v>46087</v>
      </c>
    </row>
    <row r="905" spans="1:8" x14ac:dyDescent="0.25">
      <c r="A905" s="47" t="s">
        <v>232</v>
      </c>
      <c r="B905" s="47" t="s">
        <v>2171</v>
      </c>
      <c r="C905" s="175">
        <v>46041</v>
      </c>
      <c r="D905" s="47" t="s">
        <v>226</v>
      </c>
      <c r="E905" s="47">
        <v>66</v>
      </c>
      <c r="F905" s="47" t="s">
        <v>5</v>
      </c>
      <c r="G905" s="176" t="s">
        <v>6</v>
      </c>
      <c r="H905" s="177">
        <v>46087</v>
      </c>
    </row>
    <row r="906" spans="1:8" x14ac:dyDescent="0.25">
      <c r="A906" s="178" t="s">
        <v>247</v>
      </c>
      <c r="B906" s="178" t="s">
        <v>2172</v>
      </c>
      <c r="C906" s="179">
        <v>46082</v>
      </c>
      <c r="D906" s="194" t="s">
        <v>226</v>
      </c>
      <c r="E906" s="178">
        <v>60</v>
      </c>
      <c r="F906" s="178" t="s">
        <v>5</v>
      </c>
      <c r="G906" s="180" t="s">
        <v>30</v>
      </c>
      <c r="H906" s="181">
        <v>46087</v>
      </c>
    </row>
    <row r="907" spans="1:8" x14ac:dyDescent="0.25">
      <c r="A907" s="47" t="s">
        <v>236</v>
      </c>
      <c r="B907" s="47" t="s">
        <v>2173</v>
      </c>
      <c r="C907" s="175">
        <v>46075</v>
      </c>
      <c r="D907" s="47" t="s">
        <v>226</v>
      </c>
      <c r="E907" s="47">
        <v>50</v>
      </c>
      <c r="F907" s="47" t="s">
        <v>14</v>
      </c>
      <c r="G907" s="176" t="s">
        <v>4</v>
      </c>
      <c r="H907" s="177">
        <v>46087</v>
      </c>
    </row>
    <row r="908" spans="1:8" x14ac:dyDescent="0.25">
      <c r="A908" s="178" t="s">
        <v>262</v>
      </c>
      <c r="B908" s="178" t="s">
        <v>2174</v>
      </c>
      <c r="C908" s="179">
        <v>46072</v>
      </c>
      <c r="D908" s="194" t="s">
        <v>226</v>
      </c>
      <c r="E908" s="178">
        <v>33</v>
      </c>
      <c r="F908" s="178" t="s">
        <v>7</v>
      </c>
      <c r="G908" s="180" t="s">
        <v>21</v>
      </c>
      <c r="H908" s="181">
        <v>46087</v>
      </c>
    </row>
    <row r="909" spans="1:8" x14ac:dyDescent="0.25">
      <c r="A909" s="47" t="s">
        <v>229</v>
      </c>
      <c r="B909" s="47" t="s">
        <v>2175</v>
      </c>
      <c r="C909" s="175">
        <v>46084</v>
      </c>
      <c r="D909" s="195" t="s">
        <v>226</v>
      </c>
      <c r="E909" s="47">
        <v>45</v>
      </c>
      <c r="F909" s="47" t="s">
        <v>364</v>
      </c>
      <c r="G909" s="176" t="s">
        <v>1868</v>
      </c>
      <c r="H909" s="177">
        <v>46088</v>
      </c>
    </row>
    <row r="910" spans="1:8" x14ac:dyDescent="0.25">
      <c r="A910" s="178" t="s">
        <v>243</v>
      </c>
      <c r="B910" s="178" t="s">
        <v>900</v>
      </c>
      <c r="C910" s="179">
        <v>46076</v>
      </c>
      <c r="D910" s="178" t="s">
        <v>226</v>
      </c>
      <c r="E910" s="178">
        <v>71</v>
      </c>
      <c r="F910" s="178" t="s">
        <v>7</v>
      </c>
      <c r="G910" s="180" t="s">
        <v>619</v>
      </c>
      <c r="H910" s="181">
        <v>46088</v>
      </c>
    </row>
    <row r="911" spans="1:8" x14ac:dyDescent="0.25">
      <c r="A911" s="47" t="s">
        <v>236</v>
      </c>
      <c r="B911" s="47" t="s">
        <v>2176</v>
      </c>
      <c r="C911" s="175">
        <v>46083</v>
      </c>
      <c r="D911" s="47" t="s">
        <v>226</v>
      </c>
      <c r="E911" s="47">
        <v>70</v>
      </c>
      <c r="F911" s="47" t="s">
        <v>5</v>
      </c>
      <c r="G911" s="176" t="s">
        <v>6</v>
      </c>
      <c r="H911" s="177">
        <v>46088</v>
      </c>
    </row>
    <row r="912" spans="1:8" x14ac:dyDescent="0.25">
      <c r="A912" s="178" t="s">
        <v>2161</v>
      </c>
      <c r="B912" s="178" t="s">
        <v>2177</v>
      </c>
      <c r="C912" s="179">
        <v>46068</v>
      </c>
      <c r="D912" s="178" t="s">
        <v>226</v>
      </c>
      <c r="E912" s="178" t="s">
        <v>0</v>
      </c>
      <c r="F912" s="178" t="s">
        <v>0</v>
      </c>
      <c r="G912" s="180" t="s">
        <v>0</v>
      </c>
      <c r="H912" s="181">
        <v>46088</v>
      </c>
    </row>
    <row r="913" spans="1:8" x14ac:dyDescent="0.25">
      <c r="A913" s="47" t="s">
        <v>262</v>
      </c>
      <c r="B913" s="47" t="s">
        <v>2178</v>
      </c>
      <c r="C913" s="175">
        <v>46081</v>
      </c>
      <c r="D913" s="195" t="s">
        <v>226</v>
      </c>
      <c r="E913" s="47">
        <v>48</v>
      </c>
      <c r="F913" s="47" t="s">
        <v>624</v>
      </c>
      <c r="G913" s="176" t="s">
        <v>109</v>
      </c>
      <c r="H913" s="177">
        <v>46088</v>
      </c>
    </row>
    <row r="914" spans="1:8" x14ac:dyDescent="0.25">
      <c r="A914" s="178" t="s">
        <v>239</v>
      </c>
      <c r="B914" s="178" t="s">
        <v>433</v>
      </c>
      <c r="C914" s="179">
        <v>46071</v>
      </c>
      <c r="D914" s="178" t="s">
        <v>226</v>
      </c>
      <c r="E914" s="178">
        <v>30</v>
      </c>
      <c r="F914" s="178" t="s">
        <v>126</v>
      </c>
      <c r="G914" s="180" t="s">
        <v>116</v>
      </c>
      <c r="H914" s="181">
        <v>46088</v>
      </c>
    </row>
    <row r="915" spans="1:8" x14ac:dyDescent="0.25">
      <c r="A915" s="47" t="s">
        <v>232</v>
      </c>
      <c r="B915" s="47" t="s">
        <v>423</v>
      </c>
      <c r="C915" s="175">
        <v>46084</v>
      </c>
      <c r="D915" s="47" t="s">
        <v>226</v>
      </c>
      <c r="E915" s="47">
        <v>48</v>
      </c>
      <c r="F915" s="47" t="s">
        <v>3</v>
      </c>
      <c r="G915" s="176" t="s">
        <v>13</v>
      </c>
      <c r="H915" s="177">
        <v>46089</v>
      </c>
    </row>
    <row r="916" spans="1:8" x14ac:dyDescent="0.25">
      <c r="A916" s="178" t="s">
        <v>234</v>
      </c>
      <c r="B916" s="178" t="s">
        <v>2179</v>
      </c>
      <c r="C916" s="179">
        <v>46085</v>
      </c>
      <c r="D916" s="194" t="s">
        <v>226</v>
      </c>
      <c r="E916" s="178" t="s">
        <v>0</v>
      </c>
      <c r="F916" s="178" t="s">
        <v>0</v>
      </c>
      <c r="G916" s="180" t="s">
        <v>0</v>
      </c>
      <c r="H916" s="181">
        <v>46089</v>
      </c>
    </row>
    <row r="917" spans="1:8" x14ac:dyDescent="0.25">
      <c r="A917" s="186" t="s">
        <v>224</v>
      </c>
      <c r="B917" s="186" t="s">
        <v>2180</v>
      </c>
      <c r="C917" s="187">
        <v>46081</v>
      </c>
      <c r="D917" s="206" t="s">
        <v>226</v>
      </c>
      <c r="E917" s="186">
        <v>55</v>
      </c>
      <c r="F917" s="186" t="s">
        <v>5</v>
      </c>
      <c r="G917" s="188" t="s">
        <v>30</v>
      </c>
      <c r="H917" s="189">
        <v>46089</v>
      </c>
    </row>
    <row r="918" spans="1:8" x14ac:dyDescent="0.25">
      <c r="A918" s="182" t="s">
        <v>247</v>
      </c>
      <c r="B918" s="182" t="s">
        <v>329</v>
      </c>
      <c r="C918" s="183">
        <v>46085</v>
      </c>
      <c r="D918" s="197" t="s">
        <v>226</v>
      </c>
      <c r="E918" s="182">
        <v>34</v>
      </c>
      <c r="F918" s="182" t="s">
        <v>57</v>
      </c>
      <c r="G918" s="184" t="s">
        <v>0</v>
      </c>
      <c r="H918" s="185">
        <v>46089</v>
      </c>
    </row>
    <row r="919" spans="1:8" x14ac:dyDescent="0.25">
      <c r="A919" s="47" t="s">
        <v>227</v>
      </c>
      <c r="B919" s="47" t="s">
        <v>2181</v>
      </c>
      <c r="C919" s="175">
        <v>46086</v>
      </c>
      <c r="D919" s="195" t="s">
        <v>226</v>
      </c>
      <c r="E919" s="47">
        <v>37</v>
      </c>
      <c r="F919" s="47" t="s">
        <v>7</v>
      </c>
      <c r="G919" s="176" t="s">
        <v>21</v>
      </c>
      <c r="H919" s="177">
        <v>46090</v>
      </c>
    </row>
    <row r="920" spans="1:8" x14ac:dyDescent="0.25">
      <c r="A920" s="182" t="s">
        <v>234</v>
      </c>
      <c r="B920" s="182" t="s">
        <v>2182</v>
      </c>
      <c r="C920" s="183">
        <v>46070</v>
      </c>
      <c r="D920" s="182" t="s">
        <v>226</v>
      </c>
      <c r="E920" s="182">
        <v>72</v>
      </c>
      <c r="F920" s="182" t="s">
        <v>7</v>
      </c>
      <c r="G920" s="184" t="s">
        <v>0</v>
      </c>
      <c r="H920" s="185">
        <v>46090</v>
      </c>
    </row>
    <row r="921" spans="1:8" x14ac:dyDescent="0.25">
      <c r="A921" s="47" t="s">
        <v>232</v>
      </c>
      <c r="B921" s="47" t="s">
        <v>2183</v>
      </c>
      <c r="C921" s="175">
        <v>46084</v>
      </c>
      <c r="D921" s="47" t="s">
        <v>226</v>
      </c>
      <c r="E921" s="47">
        <v>51</v>
      </c>
      <c r="F921" s="47" t="s">
        <v>7</v>
      </c>
      <c r="G921" s="176" t="s">
        <v>16</v>
      </c>
      <c r="H921" s="177">
        <v>46090</v>
      </c>
    </row>
    <row r="922" spans="1:8" x14ac:dyDescent="0.25">
      <c r="A922" s="178" t="s">
        <v>229</v>
      </c>
      <c r="B922" s="178" t="s">
        <v>2184</v>
      </c>
      <c r="C922" s="179">
        <v>46084</v>
      </c>
      <c r="D922" s="178" t="s">
        <v>226</v>
      </c>
      <c r="E922" s="178">
        <v>46</v>
      </c>
      <c r="F922" s="178" t="s">
        <v>3</v>
      </c>
      <c r="G922" s="180" t="s">
        <v>13</v>
      </c>
      <c r="H922" s="181">
        <v>46090</v>
      </c>
    </row>
    <row r="923" spans="1:8" x14ac:dyDescent="0.25">
      <c r="A923" s="186" t="s">
        <v>236</v>
      </c>
      <c r="B923" s="186" t="s">
        <v>2185</v>
      </c>
      <c r="C923" s="187">
        <v>46079</v>
      </c>
      <c r="D923" s="186" t="s">
        <v>226</v>
      </c>
      <c r="E923" s="186">
        <v>28</v>
      </c>
      <c r="F923" s="186" t="s">
        <v>14</v>
      </c>
      <c r="G923" s="188" t="s">
        <v>24</v>
      </c>
      <c r="H923" s="189">
        <v>46091</v>
      </c>
    </row>
    <row r="924" spans="1:8" x14ac:dyDescent="0.25">
      <c r="A924" s="182" t="s">
        <v>234</v>
      </c>
      <c r="B924" s="182" t="s">
        <v>697</v>
      </c>
      <c r="C924" s="183">
        <v>46087</v>
      </c>
      <c r="D924" s="182" t="s">
        <v>226</v>
      </c>
      <c r="E924" s="182">
        <v>51</v>
      </c>
      <c r="F924" s="182" t="s">
        <v>5</v>
      </c>
      <c r="G924" s="184" t="s">
        <v>0</v>
      </c>
      <c r="H924" s="185">
        <v>46091</v>
      </c>
    </row>
    <row r="925" spans="1:8" x14ac:dyDescent="0.25">
      <c r="A925" s="186" t="s">
        <v>262</v>
      </c>
      <c r="B925" s="186" t="s">
        <v>2186</v>
      </c>
      <c r="C925" s="187">
        <v>46079</v>
      </c>
      <c r="D925" s="206" t="s">
        <v>226</v>
      </c>
      <c r="E925" s="186">
        <v>32</v>
      </c>
      <c r="F925" s="186" t="s">
        <v>1869</v>
      </c>
      <c r="G925" s="188" t="s">
        <v>2</v>
      </c>
      <c r="H925" s="189">
        <v>46091</v>
      </c>
    </row>
    <row r="926" spans="1:8" x14ac:dyDescent="0.25">
      <c r="A926" s="178" t="s">
        <v>236</v>
      </c>
      <c r="B926" s="178" t="s">
        <v>527</v>
      </c>
      <c r="C926" s="179">
        <v>46081</v>
      </c>
      <c r="D926" s="178" t="s">
        <v>226</v>
      </c>
      <c r="E926" s="178">
        <v>30</v>
      </c>
      <c r="F926" s="178" t="s">
        <v>14</v>
      </c>
      <c r="G926" s="180" t="s">
        <v>31</v>
      </c>
      <c r="H926" s="181">
        <v>46091</v>
      </c>
    </row>
    <row r="927" spans="1:8" x14ac:dyDescent="0.25">
      <c r="A927" s="47" t="s">
        <v>243</v>
      </c>
      <c r="B927" s="47" t="s">
        <v>354</v>
      </c>
      <c r="C927" s="175">
        <v>46078</v>
      </c>
      <c r="D927" s="47" t="s">
        <v>226</v>
      </c>
      <c r="E927" s="47">
        <v>50</v>
      </c>
      <c r="F927" s="47" t="s">
        <v>57</v>
      </c>
      <c r="G927" s="176" t="s">
        <v>16</v>
      </c>
      <c r="H927" s="177">
        <v>46091</v>
      </c>
    </row>
    <row r="928" spans="1:8" x14ac:dyDescent="0.25">
      <c r="A928" s="178" t="s">
        <v>229</v>
      </c>
      <c r="B928" s="178" t="s">
        <v>2200</v>
      </c>
      <c r="C928" s="179">
        <v>46085</v>
      </c>
      <c r="D928" s="194" t="s">
        <v>226</v>
      </c>
      <c r="E928" s="178">
        <v>45</v>
      </c>
      <c r="F928" s="178" t="s">
        <v>7</v>
      </c>
      <c r="G928" s="180" t="s">
        <v>13</v>
      </c>
      <c r="H928" s="181">
        <v>46092</v>
      </c>
    </row>
    <row r="929" spans="1:8" x14ac:dyDescent="0.25">
      <c r="A929" s="186" t="s">
        <v>2161</v>
      </c>
      <c r="B929" s="186" t="s">
        <v>972</v>
      </c>
      <c r="C929" s="187">
        <v>46087</v>
      </c>
      <c r="D929" s="186" t="s">
        <v>226</v>
      </c>
      <c r="E929" s="186" t="s">
        <v>0</v>
      </c>
      <c r="F929" s="186" t="s">
        <v>0</v>
      </c>
      <c r="G929" s="188" t="s">
        <v>0</v>
      </c>
      <c r="H929" s="189">
        <v>46092</v>
      </c>
    </row>
    <row r="930" spans="1:8" x14ac:dyDescent="0.25">
      <c r="A930" s="178" t="s">
        <v>234</v>
      </c>
      <c r="B930" s="178" t="s">
        <v>2201</v>
      </c>
      <c r="C930" s="179">
        <v>46087</v>
      </c>
      <c r="D930" s="194" t="s">
        <v>226</v>
      </c>
      <c r="E930" s="178">
        <v>66</v>
      </c>
      <c r="F930" s="178" t="s">
        <v>5</v>
      </c>
      <c r="G930" s="180" t="s">
        <v>6</v>
      </c>
      <c r="H930" s="181">
        <v>46092</v>
      </c>
    </row>
    <row r="931" spans="1:8" x14ac:dyDescent="0.25">
      <c r="A931" s="47" t="s">
        <v>227</v>
      </c>
      <c r="B931" s="47" t="s">
        <v>2202</v>
      </c>
      <c r="C931" s="175">
        <v>46082</v>
      </c>
      <c r="D931" s="195" t="s">
        <v>226</v>
      </c>
      <c r="E931" s="47">
        <v>32</v>
      </c>
      <c r="F931" s="47" t="s">
        <v>14</v>
      </c>
      <c r="G931" s="176" t="s">
        <v>2</v>
      </c>
      <c r="H931" s="177">
        <v>46093</v>
      </c>
    </row>
    <row r="932" spans="1:8" x14ac:dyDescent="0.25">
      <c r="A932" s="178" t="s">
        <v>243</v>
      </c>
      <c r="B932" s="178" t="s">
        <v>2203</v>
      </c>
      <c r="C932" s="179">
        <v>46087</v>
      </c>
      <c r="D932" s="178" t="s">
        <v>226</v>
      </c>
      <c r="E932" s="178">
        <v>55</v>
      </c>
      <c r="F932" s="178" t="s">
        <v>5</v>
      </c>
      <c r="G932" s="180" t="s">
        <v>30</v>
      </c>
      <c r="H932" s="181">
        <v>46093</v>
      </c>
    </row>
    <row r="933" spans="1:8" x14ac:dyDescent="0.25">
      <c r="A933" s="47" t="s">
        <v>232</v>
      </c>
      <c r="B933" s="47" t="s">
        <v>2204</v>
      </c>
      <c r="C933" s="175">
        <v>46088</v>
      </c>
      <c r="D933" s="47" t="s">
        <v>226</v>
      </c>
      <c r="E933" s="47">
        <v>49</v>
      </c>
      <c r="F933" s="47" t="s">
        <v>364</v>
      </c>
      <c r="G933" s="176" t="s">
        <v>116</v>
      </c>
      <c r="H933" s="177">
        <v>46093</v>
      </c>
    </row>
    <row r="934" spans="1:8" x14ac:dyDescent="0.25">
      <c r="A934" s="178" t="s">
        <v>247</v>
      </c>
      <c r="B934" s="178" t="s">
        <v>2205</v>
      </c>
      <c r="C934" s="179">
        <v>46089</v>
      </c>
      <c r="D934" s="194" t="s">
        <v>226</v>
      </c>
      <c r="E934" s="178">
        <v>47</v>
      </c>
      <c r="F934" s="178" t="s">
        <v>17</v>
      </c>
      <c r="G934" s="180" t="s">
        <v>18</v>
      </c>
      <c r="H934" s="181">
        <v>46093</v>
      </c>
    </row>
    <row r="935" spans="1:8" x14ac:dyDescent="0.25">
      <c r="A935" s="47" t="s">
        <v>229</v>
      </c>
      <c r="B935" s="47" t="s">
        <v>2206</v>
      </c>
      <c r="C935" s="175">
        <v>46089</v>
      </c>
      <c r="D935" s="47" t="s">
        <v>226</v>
      </c>
      <c r="E935" s="47">
        <v>15</v>
      </c>
      <c r="F935" s="47" t="s">
        <v>52</v>
      </c>
      <c r="G935" s="176" t="s">
        <v>31</v>
      </c>
      <c r="H935" s="177">
        <v>46093</v>
      </c>
    </row>
    <row r="936" spans="1:8" x14ac:dyDescent="0.25">
      <c r="A936" s="178" t="s">
        <v>224</v>
      </c>
      <c r="B936" s="178" t="s">
        <v>2207</v>
      </c>
      <c r="C936" s="179">
        <v>46085</v>
      </c>
      <c r="D936" s="194" t="s">
        <v>226</v>
      </c>
      <c r="E936" s="178">
        <v>30</v>
      </c>
      <c r="F936" s="178" t="s">
        <v>7</v>
      </c>
      <c r="G936" s="180" t="s">
        <v>59</v>
      </c>
      <c r="H936" s="181">
        <v>46093</v>
      </c>
    </row>
    <row r="937" spans="1:8" x14ac:dyDescent="0.25">
      <c r="A937" s="186" t="s">
        <v>262</v>
      </c>
      <c r="B937" s="186" t="s">
        <v>2208</v>
      </c>
      <c r="C937" s="187">
        <v>46086</v>
      </c>
      <c r="D937" s="186" t="s">
        <v>226</v>
      </c>
      <c r="E937" s="186">
        <v>32</v>
      </c>
      <c r="F937" s="186" t="s">
        <v>20</v>
      </c>
      <c r="G937" s="188" t="s">
        <v>21</v>
      </c>
      <c r="H937" s="189">
        <v>46093</v>
      </c>
    </row>
    <row r="938" spans="1:8" x14ac:dyDescent="0.25">
      <c r="A938" s="182" t="s">
        <v>234</v>
      </c>
      <c r="B938" s="182" t="s">
        <v>2209</v>
      </c>
      <c r="C938" s="183">
        <v>46086</v>
      </c>
      <c r="D938" s="182" t="s">
        <v>226</v>
      </c>
      <c r="E938" s="182">
        <v>55</v>
      </c>
      <c r="F938" s="182" t="s">
        <v>7</v>
      </c>
      <c r="G938" s="184" t="s">
        <v>4</v>
      </c>
      <c r="H938" s="185">
        <v>46093</v>
      </c>
    </row>
    <row r="939" spans="1:8" x14ac:dyDescent="0.25">
      <c r="A939" s="47" t="s">
        <v>229</v>
      </c>
      <c r="B939" s="47" t="s">
        <v>2210</v>
      </c>
      <c r="C939" s="175">
        <v>46088</v>
      </c>
      <c r="D939" s="47" t="s">
        <v>226</v>
      </c>
      <c r="E939" s="47">
        <v>34</v>
      </c>
      <c r="F939" s="47" t="s">
        <v>111</v>
      </c>
      <c r="G939" s="176" t="s">
        <v>13</v>
      </c>
      <c r="H939" s="177">
        <v>46094</v>
      </c>
    </row>
    <row r="940" spans="1:8" x14ac:dyDescent="0.25">
      <c r="A940" s="178" t="s">
        <v>232</v>
      </c>
      <c r="B940" s="178" t="s">
        <v>777</v>
      </c>
      <c r="C940" s="179">
        <v>46090</v>
      </c>
      <c r="D940" s="194" t="s">
        <v>226</v>
      </c>
      <c r="E940" s="178">
        <v>38</v>
      </c>
      <c r="F940" s="178" t="s">
        <v>7</v>
      </c>
      <c r="G940" s="180" t="s">
        <v>109</v>
      </c>
      <c r="H940" s="181">
        <v>46094</v>
      </c>
    </row>
    <row r="941" spans="1:8" x14ac:dyDescent="0.25">
      <c r="A941" s="47" t="s">
        <v>243</v>
      </c>
      <c r="B941" s="47" t="s">
        <v>2211</v>
      </c>
      <c r="C941" s="175">
        <v>46081</v>
      </c>
      <c r="D941" s="47" t="s">
        <v>226</v>
      </c>
      <c r="E941" s="47">
        <v>33</v>
      </c>
      <c r="F941" s="47" t="s">
        <v>7</v>
      </c>
      <c r="G941" s="176" t="s">
        <v>4</v>
      </c>
      <c r="H941" s="177">
        <v>46094</v>
      </c>
    </row>
    <row r="942" spans="1:8" x14ac:dyDescent="0.25">
      <c r="A942" s="178" t="s">
        <v>232</v>
      </c>
      <c r="B942" s="178" t="s">
        <v>965</v>
      </c>
      <c r="C942" s="179">
        <v>46090</v>
      </c>
      <c r="D942" s="178" t="s">
        <v>226</v>
      </c>
      <c r="E942" s="178">
        <v>54</v>
      </c>
      <c r="F942" s="178" t="s">
        <v>5</v>
      </c>
      <c r="G942" s="180" t="s">
        <v>6</v>
      </c>
      <c r="H942" s="181">
        <v>46095</v>
      </c>
    </row>
    <row r="943" spans="1:8" x14ac:dyDescent="0.25">
      <c r="A943" s="47" t="s">
        <v>234</v>
      </c>
      <c r="B943" s="47" t="s">
        <v>1945</v>
      </c>
      <c r="C943" s="175">
        <v>46092</v>
      </c>
      <c r="D943" s="195" t="s">
        <v>226</v>
      </c>
      <c r="E943" s="47" t="s">
        <v>0</v>
      </c>
      <c r="F943" s="47" t="s">
        <v>0</v>
      </c>
      <c r="G943" s="176" t="s">
        <v>0</v>
      </c>
      <c r="H943" s="177">
        <v>46095</v>
      </c>
    </row>
    <row r="944" spans="1:8" x14ac:dyDescent="0.25">
      <c r="A944" s="178" t="s">
        <v>234</v>
      </c>
      <c r="B944" s="178" t="s">
        <v>2212</v>
      </c>
      <c r="C944" s="179">
        <v>46087</v>
      </c>
      <c r="D944" s="178" t="s">
        <v>226</v>
      </c>
      <c r="E944" s="178" t="s">
        <v>0</v>
      </c>
      <c r="F944" s="178" t="s">
        <v>0</v>
      </c>
      <c r="G944" s="180" t="s">
        <v>0</v>
      </c>
      <c r="H944" s="181">
        <v>46095</v>
      </c>
    </row>
    <row r="945" spans="1:8" x14ac:dyDescent="0.25">
      <c r="A945" s="47" t="s">
        <v>247</v>
      </c>
      <c r="B945" s="47" t="s">
        <v>2213</v>
      </c>
      <c r="C945" s="175">
        <v>46089</v>
      </c>
      <c r="D945" s="195" t="s">
        <v>226</v>
      </c>
      <c r="E945" s="47">
        <v>50</v>
      </c>
      <c r="F945" s="47" t="s">
        <v>14</v>
      </c>
      <c r="G945" s="176" t="s">
        <v>4</v>
      </c>
      <c r="H945" s="177">
        <v>46095</v>
      </c>
    </row>
    <row r="946" spans="1:8" x14ac:dyDescent="0.25">
      <c r="A946" s="178" t="s">
        <v>236</v>
      </c>
      <c r="B946" s="178" t="s">
        <v>2214</v>
      </c>
      <c r="C946" s="179">
        <v>46090</v>
      </c>
      <c r="D946" s="178" t="s">
        <v>226</v>
      </c>
      <c r="E946" s="178">
        <v>70</v>
      </c>
      <c r="F946" s="178" t="s">
        <v>5</v>
      </c>
      <c r="G946" s="180" t="s">
        <v>6</v>
      </c>
      <c r="H946" s="181">
        <v>46095</v>
      </c>
    </row>
    <row r="947" spans="1:8" x14ac:dyDescent="0.25">
      <c r="A947" s="47" t="s">
        <v>227</v>
      </c>
      <c r="B947" s="47" t="s">
        <v>908</v>
      </c>
      <c r="C947" s="175">
        <v>46079</v>
      </c>
      <c r="D947" s="195" t="s">
        <v>226</v>
      </c>
      <c r="E947" s="47">
        <v>30</v>
      </c>
      <c r="F947" s="47" t="s">
        <v>1867</v>
      </c>
      <c r="G947" s="176" t="s">
        <v>21</v>
      </c>
      <c r="H947" s="177">
        <v>46095</v>
      </c>
    </row>
    <row r="948" spans="1:8" x14ac:dyDescent="0.25">
      <c r="A948" s="178" t="s">
        <v>229</v>
      </c>
      <c r="B948" s="178" t="s">
        <v>2215</v>
      </c>
      <c r="C948" s="179">
        <v>46093</v>
      </c>
      <c r="D948" s="178" t="s">
        <v>226</v>
      </c>
      <c r="E948" s="178">
        <v>36</v>
      </c>
      <c r="F948" s="178" t="s">
        <v>1</v>
      </c>
      <c r="G948" s="180" t="s">
        <v>4</v>
      </c>
      <c r="H948" s="181">
        <v>46095</v>
      </c>
    </row>
    <row r="949" spans="1:8" x14ac:dyDescent="0.25">
      <c r="A949" s="47" t="s">
        <v>234</v>
      </c>
      <c r="B949" s="47" t="s">
        <v>2216</v>
      </c>
      <c r="C949" s="175">
        <v>46088</v>
      </c>
      <c r="D949" s="195" t="s">
        <v>226</v>
      </c>
      <c r="E949" s="47" t="s">
        <v>0</v>
      </c>
      <c r="F949" s="47" t="s">
        <v>0</v>
      </c>
      <c r="G949" s="176" t="s">
        <v>0</v>
      </c>
      <c r="H949" s="177">
        <v>46095</v>
      </c>
    </row>
    <row r="950" spans="1:8" x14ac:dyDescent="0.25">
      <c r="A950" s="178" t="s">
        <v>306</v>
      </c>
      <c r="B950" s="178" t="s">
        <v>2217</v>
      </c>
      <c r="C950" s="179">
        <v>46091</v>
      </c>
      <c r="D950" s="178" t="s">
        <v>226</v>
      </c>
      <c r="E950" s="178">
        <v>30</v>
      </c>
      <c r="F950" s="178" t="s">
        <v>97</v>
      </c>
      <c r="G950" s="180" t="s">
        <v>59</v>
      </c>
      <c r="H950" s="181">
        <v>46096</v>
      </c>
    </row>
    <row r="951" spans="1:8" x14ac:dyDescent="0.25">
      <c r="A951" s="47" t="s">
        <v>243</v>
      </c>
      <c r="B951" s="47" t="s">
        <v>2218</v>
      </c>
      <c r="C951" s="175">
        <v>46088</v>
      </c>
      <c r="D951" s="47" t="s">
        <v>226</v>
      </c>
      <c r="E951" s="47">
        <v>65</v>
      </c>
      <c r="F951" s="47" t="s">
        <v>52</v>
      </c>
      <c r="G951" s="176" t="s">
        <v>0</v>
      </c>
      <c r="H951" s="177">
        <v>46096</v>
      </c>
    </row>
    <row r="952" spans="1:8" x14ac:dyDescent="0.25">
      <c r="A952" s="178" t="s">
        <v>224</v>
      </c>
      <c r="B952" s="178" t="s">
        <v>2219</v>
      </c>
      <c r="C952" s="179">
        <v>46083</v>
      </c>
      <c r="D952" s="178" t="s">
        <v>226</v>
      </c>
      <c r="E952" s="178">
        <v>63</v>
      </c>
      <c r="F952" s="178" t="s">
        <v>5</v>
      </c>
      <c r="G952" s="180" t="s">
        <v>6</v>
      </c>
      <c r="H952" s="181">
        <v>46096</v>
      </c>
    </row>
    <row r="953" spans="1:8" x14ac:dyDescent="0.25">
      <c r="A953" s="47" t="s">
        <v>234</v>
      </c>
      <c r="B953" s="47" t="s">
        <v>2220</v>
      </c>
      <c r="C953" s="175">
        <v>46088</v>
      </c>
      <c r="D953" s="47" t="s">
        <v>226</v>
      </c>
      <c r="E953" s="47">
        <v>61</v>
      </c>
      <c r="F953" s="47" t="s">
        <v>7</v>
      </c>
      <c r="G953" s="176" t="s">
        <v>0</v>
      </c>
      <c r="H953" s="177">
        <v>46096</v>
      </c>
    </row>
    <row r="954" spans="1:8" x14ac:dyDescent="0.25">
      <c r="A954" s="178" t="s">
        <v>2161</v>
      </c>
      <c r="B954" s="178" t="s">
        <v>2221</v>
      </c>
      <c r="C954" s="179">
        <v>46088</v>
      </c>
      <c r="D954" s="178" t="s">
        <v>226</v>
      </c>
      <c r="E954" s="178">
        <v>56</v>
      </c>
      <c r="F954" s="178" t="s">
        <v>5</v>
      </c>
      <c r="G954" s="180" t="s">
        <v>30</v>
      </c>
      <c r="H954" s="181">
        <v>46096</v>
      </c>
    </row>
    <row r="955" spans="1:8" x14ac:dyDescent="0.25">
      <c r="A955" s="47" t="s">
        <v>262</v>
      </c>
      <c r="B955" s="47" t="s">
        <v>2222</v>
      </c>
      <c r="C955" s="175">
        <v>46088</v>
      </c>
      <c r="D955" s="195" t="s">
        <v>226</v>
      </c>
      <c r="E955" s="47">
        <v>43</v>
      </c>
      <c r="F955" s="47" t="s">
        <v>1894</v>
      </c>
      <c r="G955" s="176" t="s">
        <v>116</v>
      </c>
      <c r="H955" s="177">
        <v>46096</v>
      </c>
    </row>
    <row r="956" spans="1:8" x14ac:dyDescent="0.25">
      <c r="A956" s="178" t="s">
        <v>232</v>
      </c>
      <c r="B956" s="178" t="s">
        <v>435</v>
      </c>
      <c r="C956" s="179">
        <v>46088</v>
      </c>
      <c r="D956" s="178" t="s">
        <v>226</v>
      </c>
      <c r="E956" s="178" t="s">
        <v>0</v>
      </c>
      <c r="F956" s="178" t="s">
        <v>0</v>
      </c>
      <c r="G956" s="180" t="s">
        <v>0</v>
      </c>
      <c r="H956" s="181">
        <v>46097</v>
      </c>
    </row>
    <row r="957" spans="1:8" x14ac:dyDescent="0.25">
      <c r="A957" s="47" t="s">
        <v>2161</v>
      </c>
      <c r="B957" s="47" t="s">
        <v>2223</v>
      </c>
      <c r="C957" s="175">
        <v>46091</v>
      </c>
      <c r="D957" s="47" t="s">
        <v>226</v>
      </c>
      <c r="E957" s="47" t="s">
        <v>0</v>
      </c>
      <c r="F957" s="47" t="s">
        <v>0</v>
      </c>
      <c r="G957" s="176" t="s">
        <v>0</v>
      </c>
      <c r="H957" s="177">
        <v>46097</v>
      </c>
    </row>
    <row r="958" spans="1:8" x14ac:dyDescent="0.25">
      <c r="A958" s="178" t="s">
        <v>234</v>
      </c>
      <c r="B958" s="178" t="s">
        <v>2224</v>
      </c>
      <c r="C958" s="179">
        <v>46091</v>
      </c>
      <c r="D958" s="194" t="s">
        <v>226</v>
      </c>
      <c r="E958" s="178" t="s">
        <v>0</v>
      </c>
      <c r="F958" s="178" t="s">
        <v>0</v>
      </c>
      <c r="G958" s="180" t="s">
        <v>0</v>
      </c>
      <c r="H958" s="181">
        <v>46097</v>
      </c>
    </row>
    <row r="959" spans="1:8" x14ac:dyDescent="0.25">
      <c r="A959" s="48" t="s">
        <v>224</v>
      </c>
      <c r="B959" s="21" t="s">
        <v>2225</v>
      </c>
      <c r="C959" s="281">
        <v>46090</v>
      </c>
      <c r="D959" s="21" t="s">
        <v>226</v>
      </c>
      <c r="E959" s="21">
        <v>67</v>
      </c>
      <c r="F959" s="21" t="s">
        <v>5</v>
      </c>
      <c r="G959" s="282" t="s">
        <v>6</v>
      </c>
      <c r="H959" s="283">
        <v>46098</v>
      </c>
    </row>
    <row r="960" spans="1:8" x14ac:dyDescent="0.25">
      <c r="A960" s="47" t="s">
        <v>234</v>
      </c>
      <c r="B960" s="47" t="s">
        <v>2226</v>
      </c>
      <c r="C960" s="284">
        <v>46091</v>
      </c>
      <c r="D960" s="285" t="s">
        <v>226</v>
      </c>
      <c r="E960" s="5" t="s">
        <v>0</v>
      </c>
      <c r="F960" s="5" t="s">
        <v>0</v>
      </c>
      <c r="G960" s="286" t="s">
        <v>0</v>
      </c>
      <c r="H960" s="177">
        <v>46098</v>
      </c>
    </row>
    <row r="961" spans="1:8" x14ac:dyDescent="0.25">
      <c r="A961" s="47" t="s">
        <v>229</v>
      </c>
      <c r="B961" s="5" t="s">
        <v>2227</v>
      </c>
      <c r="C961" s="284">
        <v>46093</v>
      </c>
      <c r="D961" s="285" t="s">
        <v>226</v>
      </c>
      <c r="E961" s="5">
        <v>31</v>
      </c>
      <c r="F961" s="5" t="s">
        <v>7</v>
      </c>
      <c r="G961" s="286" t="s">
        <v>13</v>
      </c>
      <c r="H961" s="177">
        <v>46098</v>
      </c>
    </row>
    <row r="962" spans="1:8" x14ac:dyDescent="0.25">
      <c r="A962" s="48" t="s">
        <v>236</v>
      </c>
      <c r="B962" s="21" t="s">
        <v>2228</v>
      </c>
      <c r="C962" s="281">
        <v>46088</v>
      </c>
      <c r="D962" s="21" t="s">
        <v>226</v>
      </c>
      <c r="E962" s="21">
        <v>70</v>
      </c>
      <c r="F962" s="21" t="s">
        <v>5</v>
      </c>
      <c r="G962" s="282" t="s">
        <v>6</v>
      </c>
      <c r="H962" s="283">
        <v>46098</v>
      </c>
    </row>
    <row r="963" spans="1:8" x14ac:dyDescent="0.25">
      <c r="A963" s="287" t="s">
        <v>239</v>
      </c>
      <c r="B963" s="47" t="s">
        <v>2273</v>
      </c>
      <c r="C963" s="284" t="s">
        <v>2274</v>
      </c>
      <c r="D963" s="5" t="s">
        <v>226</v>
      </c>
      <c r="E963" s="5">
        <v>30</v>
      </c>
      <c r="F963" s="47" t="s">
        <v>126</v>
      </c>
      <c r="G963" s="5" t="s">
        <v>116</v>
      </c>
      <c r="H963" s="177">
        <v>46098</v>
      </c>
    </row>
    <row r="964" spans="1:8" x14ac:dyDescent="0.25">
      <c r="A964" s="47" t="s">
        <v>227</v>
      </c>
      <c r="B964" s="47" t="s">
        <v>1921</v>
      </c>
      <c r="C964" s="284">
        <v>46079</v>
      </c>
      <c r="D964" s="285" t="s">
        <v>226</v>
      </c>
      <c r="E964" s="5" t="s">
        <v>0</v>
      </c>
      <c r="F964" s="5" t="s">
        <v>0</v>
      </c>
      <c r="G964" s="286" t="s">
        <v>0</v>
      </c>
      <c r="H964" s="177">
        <v>46098</v>
      </c>
    </row>
    <row r="965" spans="1:8" x14ac:dyDescent="0.25">
      <c r="A965" s="47" t="s">
        <v>232</v>
      </c>
      <c r="B965" s="47" t="s">
        <v>2276</v>
      </c>
      <c r="C965" s="284">
        <v>46092</v>
      </c>
      <c r="D965" s="285" t="s">
        <v>226</v>
      </c>
      <c r="E965" s="5">
        <v>50</v>
      </c>
      <c r="F965" s="5" t="s">
        <v>14</v>
      </c>
      <c r="G965" s="286" t="s">
        <v>4</v>
      </c>
      <c r="H965" s="177">
        <v>46099</v>
      </c>
    </row>
    <row r="966" spans="1:8" x14ac:dyDescent="0.25">
      <c r="A966" s="48" t="s">
        <v>247</v>
      </c>
      <c r="B966" s="48" t="s">
        <v>2291</v>
      </c>
      <c r="C966" s="281">
        <v>46094</v>
      </c>
      <c r="D966" s="288" t="s">
        <v>226</v>
      </c>
      <c r="E966" s="21">
        <v>52</v>
      </c>
      <c r="F966" s="21" t="s">
        <v>94</v>
      </c>
      <c r="G966" s="282" t="s">
        <v>4</v>
      </c>
      <c r="H966" s="283">
        <v>46099</v>
      </c>
    </row>
    <row r="967" spans="1:8" x14ac:dyDescent="0.25">
      <c r="A967" s="47" t="s">
        <v>227</v>
      </c>
      <c r="B967" s="47" t="s">
        <v>1948</v>
      </c>
      <c r="C967" s="284">
        <v>46096</v>
      </c>
      <c r="D967" s="285" t="s">
        <v>226</v>
      </c>
      <c r="E967" s="5">
        <v>32</v>
      </c>
      <c r="F967" s="5" t="s">
        <v>7</v>
      </c>
      <c r="G967" s="286" t="s">
        <v>2</v>
      </c>
      <c r="H967" s="177">
        <v>46099</v>
      </c>
    </row>
    <row r="968" spans="1:8" x14ac:dyDescent="0.25">
      <c r="A968" s="47" t="s">
        <v>243</v>
      </c>
      <c r="B968" s="47" t="s">
        <v>2269</v>
      </c>
      <c r="C968" s="284">
        <v>46093</v>
      </c>
      <c r="D968" s="5" t="s">
        <v>226</v>
      </c>
      <c r="E968" s="5">
        <v>50</v>
      </c>
      <c r="F968" s="5" t="s">
        <v>3</v>
      </c>
      <c r="G968" s="286" t="s">
        <v>24</v>
      </c>
      <c r="H968" s="177">
        <v>46099</v>
      </c>
    </row>
    <row r="969" spans="1:8" x14ac:dyDescent="0.25">
      <c r="A969" s="47" t="s">
        <v>229</v>
      </c>
      <c r="B969" s="5" t="s">
        <v>2295</v>
      </c>
      <c r="C969" s="284">
        <v>46096</v>
      </c>
      <c r="D969" s="5" t="s">
        <v>226</v>
      </c>
      <c r="E969" s="5" t="s">
        <v>0</v>
      </c>
      <c r="F969" s="5" t="s">
        <v>0</v>
      </c>
      <c r="G969" s="286" t="s">
        <v>0</v>
      </c>
      <c r="H969" s="177">
        <v>46099</v>
      </c>
    </row>
    <row r="970" spans="1:8" x14ac:dyDescent="0.25">
      <c r="A970" s="48" t="s">
        <v>234</v>
      </c>
      <c r="B970" s="21" t="s">
        <v>2304</v>
      </c>
      <c r="C970" s="281">
        <v>46094</v>
      </c>
      <c r="D970" s="21" t="s">
        <v>226</v>
      </c>
      <c r="E970" s="21" t="s">
        <v>0</v>
      </c>
      <c r="F970" s="21" t="s">
        <v>0</v>
      </c>
      <c r="G970" s="282" t="s">
        <v>0</v>
      </c>
      <c r="H970" s="283">
        <v>46100</v>
      </c>
    </row>
    <row r="971" spans="1:8" x14ac:dyDescent="0.25">
      <c r="A971" s="287" t="s">
        <v>262</v>
      </c>
      <c r="B971" s="47" t="s">
        <v>2311</v>
      </c>
      <c r="C971" s="284">
        <v>46093</v>
      </c>
      <c r="D971" s="289" t="s">
        <v>226</v>
      </c>
      <c r="E971" s="2">
        <v>38</v>
      </c>
      <c r="F971" s="2" t="s">
        <v>20</v>
      </c>
      <c r="G971" s="2" t="s">
        <v>37</v>
      </c>
      <c r="H971" s="189">
        <v>46100</v>
      </c>
    </row>
    <row r="972" spans="1:8" x14ac:dyDescent="0.25">
      <c r="A972" s="48" t="s">
        <v>227</v>
      </c>
      <c r="B972" s="48" t="s">
        <v>2262</v>
      </c>
      <c r="C972" s="281">
        <v>46094</v>
      </c>
      <c r="D972" s="288" t="s">
        <v>226</v>
      </c>
      <c r="E972" s="21" t="s">
        <v>0</v>
      </c>
      <c r="F972" s="21" t="s">
        <v>0</v>
      </c>
      <c r="G972" s="282" t="s">
        <v>0</v>
      </c>
      <c r="H972" s="283">
        <v>46100</v>
      </c>
    </row>
    <row r="973" spans="1:8" x14ac:dyDescent="0.25">
      <c r="A973" s="47" t="s">
        <v>262</v>
      </c>
      <c r="B973" s="47" t="s">
        <v>2310</v>
      </c>
      <c r="C973" s="284">
        <v>46096</v>
      </c>
      <c r="D973" s="285" t="s">
        <v>226</v>
      </c>
      <c r="E973" s="5">
        <v>29</v>
      </c>
      <c r="F973" s="47" t="s">
        <v>0</v>
      </c>
      <c r="G973" s="286" t="s">
        <v>4</v>
      </c>
      <c r="H973" s="177">
        <v>46100</v>
      </c>
    </row>
    <row r="974" spans="1:8" x14ac:dyDescent="0.25">
      <c r="A974" s="47" t="s">
        <v>236</v>
      </c>
      <c r="B974" s="47" t="s">
        <v>2297</v>
      </c>
      <c r="C974" s="284">
        <v>46094</v>
      </c>
      <c r="D974" s="5" t="s">
        <v>226</v>
      </c>
      <c r="E974" s="5" t="s">
        <v>0</v>
      </c>
      <c r="F974" s="5" t="s">
        <v>0</v>
      </c>
      <c r="G974" s="286" t="s">
        <v>0</v>
      </c>
      <c r="H974" s="177">
        <v>46101</v>
      </c>
    </row>
    <row r="975" spans="1:8" x14ac:dyDescent="0.25">
      <c r="A975" s="47" t="s">
        <v>232</v>
      </c>
      <c r="B975" s="47" t="s">
        <v>2277</v>
      </c>
      <c r="C975" s="284">
        <v>46094</v>
      </c>
      <c r="D975" s="285" t="s">
        <v>226</v>
      </c>
      <c r="E975" s="5">
        <v>32</v>
      </c>
      <c r="F975" s="5" t="s">
        <v>7</v>
      </c>
      <c r="G975" s="286" t="s">
        <v>109</v>
      </c>
      <c r="H975" s="177">
        <v>46101</v>
      </c>
    </row>
    <row r="976" spans="1:8" x14ac:dyDescent="0.25">
      <c r="A976" s="47" t="s">
        <v>224</v>
      </c>
      <c r="B976" s="47" t="s">
        <v>2296</v>
      </c>
      <c r="C976" s="284">
        <v>46093</v>
      </c>
      <c r="D976" s="285" t="s">
        <v>226</v>
      </c>
      <c r="E976" s="5">
        <v>66</v>
      </c>
      <c r="F976" s="5" t="s">
        <v>5</v>
      </c>
      <c r="G976" s="286" t="s">
        <v>6</v>
      </c>
      <c r="H976" s="177">
        <v>46101</v>
      </c>
    </row>
    <row r="977" spans="1:8" x14ac:dyDescent="0.25">
      <c r="A977" s="47" t="s">
        <v>234</v>
      </c>
      <c r="B977" s="5" t="s">
        <v>819</v>
      </c>
      <c r="C977" s="284">
        <v>46092</v>
      </c>
      <c r="D977" s="5" t="s">
        <v>226</v>
      </c>
      <c r="E977" s="5" t="s">
        <v>0</v>
      </c>
      <c r="F977" s="5" t="s">
        <v>0</v>
      </c>
      <c r="G977" s="286" t="s">
        <v>0</v>
      </c>
      <c r="H977" s="177">
        <v>46101</v>
      </c>
    </row>
    <row r="978" spans="1:8" x14ac:dyDescent="0.25">
      <c r="A978" s="47" t="s">
        <v>262</v>
      </c>
      <c r="B978" s="47" t="s">
        <v>2309</v>
      </c>
      <c r="C978" s="284">
        <v>46090</v>
      </c>
      <c r="D978" s="285" t="s">
        <v>226</v>
      </c>
      <c r="E978" s="5">
        <v>27</v>
      </c>
      <c r="F978" s="5" t="s">
        <v>10</v>
      </c>
      <c r="G978" s="286" t="s">
        <v>4</v>
      </c>
      <c r="H978" s="177">
        <v>46101</v>
      </c>
    </row>
    <row r="979" spans="1:8" x14ac:dyDescent="0.25">
      <c r="A979" s="48" t="s">
        <v>2161</v>
      </c>
      <c r="B979" s="21" t="s">
        <v>2314</v>
      </c>
      <c r="C979" s="281">
        <v>46084</v>
      </c>
      <c r="D979" s="21" t="s">
        <v>226</v>
      </c>
      <c r="E979" s="21" t="s">
        <v>0</v>
      </c>
      <c r="F979" s="21" t="s">
        <v>0</v>
      </c>
      <c r="G979" s="282" t="s">
        <v>0</v>
      </c>
      <c r="H979" s="283">
        <v>46101</v>
      </c>
    </row>
    <row r="980" spans="1:8" x14ac:dyDescent="0.25">
      <c r="A980" s="47" t="s">
        <v>243</v>
      </c>
      <c r="B980" s="5" t="s">
        <v>2268</v>
      </c>
      <c r="C980" s="284">
        <v>46094</v>
      </c>
      <c r="D980" s="5" t="s">
        <v>226</v>
      </c>
      <c r="E980" s="5">
        <v>38</v>
      </c>
      <c r="F980" s="5" t="s">
        <v>7</v>
      </c>
      <c r="G980" s="286" t="s">
        <v>4</v>
      </c>
      <c r="H980" s="177">
        <v>46101</v>
      </c>
    </row>
    <row r="981" spans="1:8" x14ac:dyDescent="0.25">
      <c r="A981" s="47" t="s">
        <v>247</v>
      </c>
      <c r="B981" s="5" t="s">
        <v>2363</v>
      </c>
      <c r="C981" s="284">
        <v>46097</v>
      </c>
      <c r="D981" s="5" t="s">
        <v>226</v>
      </c>
      <c r="E981" s="5">
        <v>53</v>
      </c>
      <c r="F981" s="5" t="s">
        <v>5</v>
      </c>
      <c r="G981" s="286" t="s">
        <v>30</v>
      </c>
      <c r="H981" s="177">
        <v>46101</v>
      </c>
    </row>
    <row r="982" spans="1:8" x14ac:dyDescent="0.25">
      <c r="A982" s="47" t="s">
        <v>227</v>
      </c>
      <c r="B982" s="5" t="s">
        <v>2364</v>
      </c>
      <c r="C982" s="284">
        <v>46096</v>
      </c>
      <c r="D982" s="5" t="s">
        <v>226</v>
      </c>
      <c r="E982" s="5" t="s">
        <v>0</v>
      </c>
      <c r="F982" s="5" t="s">
        <v>0</v>
      </c>
      <c r="G982" s="286" t="s">
        <v>0</v>
      </c>
      <c r="H982" s="177">
        <v>46102</v>
      </c>
    </row>
    <row r="983" spans="1:8" x14ac:dyDescent="0.25">
      <c r="A983" s="47" t="s">
        <v>232</v>
      </c>
      <c r="B983" s="47" t="s">
        <v>2278</v>
      </c>
      <c r="C983" s="284">
        <v>46095</v>
      </c>
      <c r="D983" s="285" t="s">
        <v>226</v>
      </c>
      <c r="E983" s="5">
        <v>30</v>
      </c>
      <c r="F983" s="5" t="s">
        <v>14</v>
      </c>
      <c r="G983" s="286" t="s">
        <v>13</v>
      </c>
      <c r="H983" s="177">
        <v>46102</v>
      </c>
    </row>
    <row r="984" spans="1:8" x14ac:dyDescent="0.25">
      <c r="A984" s="47" t="s">
        <v>236</v>
      </c>
      <c r="B984" s="47" t="s">
        <v>553</v>
      </c>
      <c r="C984" s="284">
        <v>46092</v>
      </c>
      <c r="D984" s="5" t="s">
        <v>226</v>
      </c>
      <c r="E984" s="5">
        <v>50</v>
      </c>
      <c r="F984" s="5" t="s">
        <v>14</v>
      </c>
      <c r="G984" s="286" t="s">
        <v>4</v>
      </c>
      <c r="H984" s="177">
        <v>46102</v>
      </c>
    </row>
    <row r="985" spans="1:8" x14ac:dyDescent="0.25">
      <c r="A985" s="47" t="s">
        <v>234</v>
      </c>
      <c r="B985" s="5" t="s">
        <v>2365</v>
      </c>
      <c r="C985" s="284">
        <v>46099</v>
      </c>
      <c r="D985" s="5" t="s">
        <v>226</v>
      </c>
      <c r="E985" s="5" t="s">
        <v>0</v>
      </c>
      <c r="F985" s="5" t="s">
        <v>0</v>
      </c>
      <c r="G985" s="286" t="s">
        <v>0</v>
      </c>
      <c r="H985" s="177">
        <v>46102</v>
      </c>
    </row>
    <row r="986" spans="1:8" x14ac:dyDescent="0.25">
      <c r="A986" s="287" t="s">
        <v>224</v>
      </c>
      <c r="B986" s="2" t="s">
        <v>1020</v>
      </c>
      <c r="C986" s="284">
        <v>46099</v>
      </c>
      <c r="D986" s="2" t="s">
        <v>226</v>
      </c>
      <c r="E986" s="2">
        <v>30</v>
      </c>
      <c r="F986" s="2" t="s">
        <v>7</v>
      </c>
      <c r="G986" s="1" t="s">
        <v>21</v>
      </c>
      <c r="H986" s="177">
        <v>46103</v>
      </c>
    </row>
    <row r="987" spans="1:8" x14ac:dyDescent="0.25">
      <c r="A987" s="47" t="s">
        <v>247</v>
      </c>
      <c r="B987" s="47" t="s">
        <v>2292</v>
      </c>
      <c r="C987" s="284">
        <v>46097</v>
      </c>
      <c r="D987" s="285" t="s">
        <v>226</v>
      </c>
      <c r="E987" s="5">
        <v>40</v>
      </c>
      <c r="F987" s="5" t="s">
        <v>7</v>
      </c>
      <c r="G987" s="286" t="s">
        <v>0</v>
      </c>
      <c r="H987" s="177">
        <v>46103</v>
      </c>
    </row>
    <row r="988" spans="1:8" x14ac:dyDescent="0.25">
      <c r="A988" s="47" t="s">
        <v>232</v>
      </c>
      <c r="B988" s="5" t="s">
        <v>2282</v>
      </c>
      <c r="C988" s="284">
        <v>46098</v>
      </c>
      <c r="D988" s="5" t="s">
        <v>226</v>
      </c>
      <c r="E988" s="5">
        <v>31</v>
      </c>
      <c r="F988" s="5" t="s">
        <v>7</v>
      </c>
      <c r="G988" s="286" t="s">
        <v>13</v>
      </c>
      <c r="H988" s="177">
        <v>46103</v>
      </c>
    </row>
    <row r="989" spans="1:8" x14ac:dyDescent="0.25">
      <c r="A989" s="47" t="s">
        <v>229</v>
      </c>
      <c r="B989" s="47" t="s">
        <v>2279</v>
      </c>
      <c r="C989" s="284">
        <v>46094</v>
      </c>
      <c r="D989" s="285" t="s">
        <v>226</v>
      </c>
      <c r="E989" s="5">
        <v>47</v>
      </c>
      <c r="F989" s="5" t="s">
        <v>764</v>
      </c>
      <c r="G989" s="286" t="s">
        <v>93</v>
      </c>
      <c r="H989" s="177">
        <v>46103</v>
      </c>
    </row>
    <row r="990" spans="1:8" x14ac:dyDescent="0.25">
      <c r="A990" s="47" t="s">
        <v>262</v>
      </c>
      <c r="B990" s="47" t="s">
        <v>2312</v>
      </c>
      <c r="C990" s="284">
        <v>46097</v>
      </c>
      <c r="D990" s="285" t="s">
        <v>226</v>
      </c>
      <c r="E990" s="5">
        <v>21</v>
      </c>
      <c r="F990" s="5" t="s">
        <v>38</v>
      </c>
      <c r="G990" s="286" t="s">
        <v>39</v>
      </c>
      <c r="H990" s="177">
        <v>46103</v>
      </c>
    </row>
    <row r="991" spans="1:8" x14ac:dyDescent="0.25">
      <c r="A991" s="47" t="s">
        <v>243</v>
      </c>
      <c r="B991" s="5" t="s">
        <v>2298</v>
      </c>
      <c r="C991" s="284">
        <v>46098</v>
      </c>
      <c r="D991" s="5" t="s">
        <v>226</v>
      </c>
      <c r="E991" s="5">
        <v>70</v>
      </c>
      <c r="F991" s="5" t="s">
        <v>5</v>
      </c>
      <c r="G991" s="286" t="s">
        <v>6</v>
      </c>
      <c r="H991" s="177">
        <v>46104</v>
      </c>
    </row>
    <row r="992" spans="1:8" x14ac:dyDescent="0.25">
      <c r="A992" s="47" t="s">
        <v>262</v>
      </c>
      <c r="B992" s="47" t="s">
        <v>2366</v>
      </c>
      <c r="C992" s="284">
        <v>46099</v>
      </c>
      <c r="D992" s="285" t="s">
        <v>226</v>
      </c>
      <c r="E992" s="5">
        <v>35</v>
      </c>
      <c r="F992" s="5" t="s">
        <v>14</v>
      </c>
      <c r="G992" s="286" t="s">
        <v>2160</v>
      </c>
      <c r="H992" s="177">
        <v>46104</v>
      </c>
    </row>
    <row r="993" spans="1:8" x14ac:dyDescent="0.25">
      <c r="A993" s="47" t="s">
        <v>243</v>
      </c>
      <c r="B993" s="47" t="s">
        <v>2270</v>
      </c>
      <c r="C993" s="284">
        <v>46088</v>
      </c>
      <c r="D993" s="5" t="s">
        <v>226</v>
      </c>
      <c r="E993" s="5">
        <v>46</v>
      </c>
      <c r="F993" s="5" t="s">
        <v>3</v>
      </c>
      <c r="G993" s="286" t="s">
        <v>93</v>
      </c>
      <c r="H993" s="177">
        <v>46104</v>
      </c>
    </row>
    <row r="994" spans="1:8" x14ac:dyDescent="0.25">
      <c r="A994" s="47" t="s">
        <v>234</v>
      </c>
      <c r="B994" s="47" t="s">
        <v>2305</v>
      </c>
      <c r="C994" s="284">
        <v>46093</v>
      </c>
      <c r="D994" s="285" t="s">
        <v>226</v>
      </c>
      <c r="E994" s="5" t="s">
        <v>0</v>
      </c>
      <c r="F994" s="5" t="s">
        <v>0</v>
      </c>
      <c r="G994" s="286" t="s">
        <v>0</v>
      </c>
      <c r="H994" s="177">
        <v>46104</v>
      </c>
    </row>
    <row r="995" spans="1:8" x14ac:dyDescent="0.25">
      <c r="A995" s="47" t="s">
        <v>262</v>
      </c>
      <c r="B995" s="47" t="s">
        <v>2367</v>
      </c>
      <c r="C995" s="284">
        <v>46087</v>
      </c>
      <c r="D995" s="285" t="s">
        <v>226</v>
      </c>
      <c r="E995" s="5">
        <v>66</v>
      </c>
      <c r="F995" s="5" t="s">
        <v>20</v>
      </c>
      <c r="G995" s="286" t="s">
        <v>115</v>
      </c>
      <c r="H995" s="177">
        <v>46104</v>
      </c>
    </row>
    <row r="996" spans="1:8" x14ac:dyDescent="0.25">
      <c r="A996" s="47" t="s">
        <v>239</v>
      </c>
      <c r="B996" s="47" t="s">
        <v>2275</v>
      </c>
      <c r="C996" s="284">
        <v>46098</v>
      </c>
      <c r="D996" s="5" t="s">
        <v>226</v>
      </c>
      <c r="E996" s="5">
        <v>42</v>
      </c>
      <c r="F996" s="47" t="s">
        <v>833</v>
      </c>
      <c r="G996" s="286" t="s">
        <v>19</v>
      </c>
      <c r="H996" s="177">
        <v>46104</v>
      </c>
    </row>
    <row r="997" spans="1:8" x14ac:dyDescent="0.25">
      <c r="A997" s="47" t="s">
        <v>229</v>
      </c>
      <c r="B997" s="5" t="s">
        <v>2281</v>
      </c>
      <c r="C997" s="284">
        <v>46097</v>
      </c>
      <c r="D997" s="5" t="s">
        <v>226</v>
      </c>
      <c r="E997" s="5">
        <v>28</v>
      </c>
      <c r="F997" s="5" t="s">
        <v>111</v>
      </c>
      <c r="G997" s="286" t="s">
        <v>116</v>
      </c>
      <c r="H997" s="177">
        <v>46104</v>
      </c>
    </row>
    <row r="998" spans="1:8" x14ac:dyDescent="0.25">
      <c r="A998" s="47" t="s">
        <v>247</v>
      </c>
      <c r="B998" s="47" t="s">
        <v>466</v>
      </c>
      <c r="C998" s="284">
        <v>46098</v>
      </c>
      <c r="D998" s="285" t="s">
        <v>226</v>
      </c>
      <c r="E998" s="5">
        <v>31</v>
      </c>
      <c r="F998" s="5" t="s">
        <v>14</v>
      </c>
      <c r="G998" s="286" t="s">
        <v>21</v>
      </c>
      <c r="H998" s="177">
        <v>46104</v>
      </c>
    </row>
    <row r="999" spans="1:8" x14ac:dyDescent="0.25">
      <c r="A999" s="47" t="s">
        <v>227</v>
      </c>
      <c r="B999" s="47" t="s">
        <v>1010</v>
      </c>
      <c r="C999" s="284">
        <v>46098</v>
      </c>
      <c r="D999" s="285" t="s">
        <v>226</v>
      </c>
      <c r="E999" s="5">
        <v>32</v>
      </c>
      <c r="F999" s="5" t="s">
        <v>17</v>
      </c>
      <c r="G999" s="286" t="s">
        <v>2</v>
      </c>
      <c r="H999" s="177">
        <v>46105</v>
      </c>
    </row>
    <row r="1000" spans="1:8" x14ac:dyDescent="0.25">
      <c r="A1000" s="48" t="s">
        <v>232</v>
      </c>
      <c r="B1000" s="21" t="s">
        <v>698</v>
      </c>
      <c r="C1000" s="281">
        <v>46097</v>
      </c>
      <c r="D1000" s="21" t="s">
        <v>226</v>
      </c>
      <c r="E1000" s="21">
        <v>50</v>
      </c>
      <c r="F1000" s="21" t="s">
        <v>14</v>
      </c>
      <c r="G1000" s="282" t="s">
        <v>4</v>
      </c>
      <c r="H1000" s="283">
        <v>46105</v>
      </c>
    </row>
    <row r="1001" spans="1:8" x14ac:dyDescent="0.25">
      <c r="A1001" s="47" t="s">
        <v>234</v>
      </c>
      <c r="B1001" s="47" t="s">
        <v>2306</v>
      </c>
      <c r="C1001" s="284">
        <v>46098</v>
      </c>
      <c r="D1001" s="285" t="s">
        <v>226</v>
      </c>
      <c r="E1001" s="5" t="s">
        <v>0</v>
      </c>
      <c r="F1001" s="5" t="s">
        <v>0</v>
      </c>
      <c r="G1001" s="286" t="s">
        <v>0</v>
      </c>
      <c r="H1001" s="177">
        <v>46105</v>
      </c>
    </row>
    <row r="1002" spans="1:8" x14ac:dyDescent="0.25">
      <c r="A1002" s="47" t="s">
        <v>262</v>
      </c>
      <c r="B1002" s="5" t="s">
        <v>2368</v>
      </c>
      <c r="C1002" s="284">
        <v>46103</v>
      </c>
      <c r="D1002" s="5" t="s">
        <v>226</v>
      </c>
      <c r="E1002" s="5" t="s">
        <v>0</v>
      </c>
      <c r="F1002" s="5" t="s">
        <v>0</v>
      </c>
      <c r="G1002" s="286" t="s">
        <v>0</v>
      </c>
      <c r="H1002" s="177">
        <v>46105</v>
      </c>
    </row>
    <row r="1003" spans="1:8" x14ac:dyDescent="0.25">
      <c r="A1003" s="208" t="s">
        <v>224</v>
      </c>
      <c r="B1003" s="5" t="s">
        <v>2283</v>
      </c>
      <c r="C1003" s="284">
        <v>46098</v>
      </c>
      <c r="D1003" s="5" t="s">
        <v>226</v>
      </c>
      <c r="E1003" s="5">
        <v>55</v>
      </c>
      <c r="F1003" s="5" t="s">
        <v>7</v>
      </c>
      <c r="G1003" s="286" t="s">
        <v>30</v>
      </c>
      <c r="H1003" s="177">
        <v>46106</v>
      </c>
    </row>
    <row r="1004" spans="1:8" x14ac:dyDescent="0.25">
      <c r="A1004" s="47" t="s">
        <v>236</v>
      </c>
      <c r="B1004" s="5" t="s">
        <v>2300</v>
      </c>
      <c r="C1004" s="284">
        <v>46098</v>
      </c>
      <c r="D1004" s="5" t="s">
        <v>226</v>
      </c>
      <c r="E1004" s="5">
        <v>27</v>
      </c>
      <c r="F1004" s="5" t="s">
        <v>5</v>
      </c>
      <c r="G1004" s="286" t="s">
        <v>16</v>
      </c>
      <c r="H1004" s="177">
        <v>46106</v>
      </c>
    </row>
    <row r="1005" spans="1:8" x14ac:dyDescent="0.25">
      <c r="A1005" s="48" t="s">
        <v>236</v>
      </c>
      <c r="B1005" s="21" t="s">
        <v>2299</v>
      </c>
      <c r="C1005" s="281">
        <v>46098</v>
      </c>
      <c r="D1005" s="21" t="s">
        <v>226</v>
      </c>
      <c r="E1005" s="21" t="s">
        <v>0</v>
      </c>
      <c r="F1005" s="21" t="s">
        <v>0</v>
      </c>
      <c r="G1005" s="282" t="s">
        <v>0</v>
      </c>
      <c r="H1005" s="283">
        <v>46106</v>
      </c>
    </row>
    <row r="1006" spans="1:8" x14ac:dyDescent="0.25">
      <c r="A1006" s="47" t="s">
        <v>232</v>
      </c>
      <c r="B1006" s="47" t="s">
        <v>676</v>
      </c>
      <c r="C1006" s="284">
        <v>46097</v>
      </c>
      <c r="D1006" s="285" t="s">
        <v>226</v>
      </c>
      <c r="E1006" s="5">
        <v>52</v>
      </c>
      <c r="F1006" s="5" t="s">
        <v>7</v>
      </c>
      <c r="G1006" s="286" t="s">
        <v>16</v>
      </c>
      <c r="H1006" s="177">
        <v>46106</v>
      </c>
    </row>
    <row r="1007" spans="1:8" x14ac:dyDescent="0.25">
      <c r="A1007" s="47" t="s">
        <v>229</v>
      </c>
      <c r="B1007" s="47" t="s">
        <v>376</v>
      </c>
      <c r="C1007" s="284">
        <v>46097</v>
      </c>
      <c r="D1007" s="285" t="s">
        <v>226</v>
      </c>
      <c r="E1007" s="5">
        <v>49</v>
      </c>
      <c r="F1007" s="5" t="s">
        <v>2158</v>
      </c>
      <c r="G1007" s="286" t="s">
        <v>4</v>
      </c>
      <c r="H1007" s="177">
        <v>46106</v>
      </c>
    </row>
    <row r="1008" spans="1:8" x14ac:dyDescent="0.25">
      <c r="A1008" s="47" t="s">
        <v>227</v>
      </c>
      <c r="B1008" s="47" t="s">
        <v>2264</v>
      </c>
      <c r="C1008" s="284">
        <v>46104</v>
      </c>
      <c r="D1008" s="285" t="s">
        <v>226</v>
      </c>
      <c r="E1008" s="5">
        <v>38</v>
      </c>
      <c r="F1008" s="5" t="s">
        <v>7</v>
      </c>
      <c r="G1008" s="286" t="s">
        <v>21</v>
      </c>
      <c r="H1008" s="177">
        <v>46106</v>
      </c>
    </row>
    <row r="1009" spans="1:8" x14ac:dyDescent="0.25">
      <c r="A1009" s="47" t="s">
        <v>236</v>
      </c>
      <c r="B1009" s="5" t="s">
        <v>2301</v>
      </c>
      <c r="C1009" s="284">
        <v>46099</v>
      </c>
      <c r="D1009" s="5" t="s">
        <v>226</v>
      </c>
      <c r="E1009" s="5">
        <v>35</v>
      </c>
      <c r="F1009" s="5" t="s">
        <v>7</v>
      </c>
      <c r="G1009" s="286" t="s">
        <v>9</v>
      </c>
      <c r="H1009" s="177">
        <v>46107</v>
      </c>
    </row>
    <row r="1010" spans="1:8" x14ac:dyDescent="0.25">
      <c r="A1010" s="287" t="s">
        <v>2161</v>
      </c>
      <c r="B1010" s="21" t="s">
        <v>2369</v>
      </c>
      <c r="C1010" s="281">
        <v>46099</v>
      </c>
      <c r="D1010" s="21" t="s">
        <v>226</v>
      </c>
      <c r="E1010" s="21" t="s">
        <v>0</v>
      </c>
      <c r="F1010" s="21" t="s">
        <v>0</v>
      </c>
      <c r="G1010" s="21" t="s">
        <v>0</v>
      </c>
      <c r="H1010" s="177">
        <v>46107</v>
      </c>
    </row>
    <row r="1011" spans="1:8" x14ac:dyDescent="0.25">
      <c r="A1011" s="48" t="s">
        <v>234</v>
      </c>
      <c r="B1011" s="48" t="s">
        <v>2307</v>
      </c>
      <c r="C1011" s="281">
        <v>46103</v>
      </c>
      <c r="D1011" s="21" t="s">
        <v>226</v>
      </c>
      <c r="E1011" s="21">
        <v>36</v>
      </c>
      <c r="F1011" s="21" t="s">
        <v>5</v>
      </c>
      <c r="G1011" s="282" t="s">
        <v>71</v>
      </c>
      <c r="H1011" s="283">
        <v>46107</v>
      </c>
    </row>
    <row r="1012" spans="1:8" x14ac:dyDescent="0.25">
      <c r="A1012" s="47" t="s">
        <v>227</v>
      </c>
      <c r="B1012" s="47" t="s">
        <v>2267</v>
      </c>
      <c r="C1012" s="284">
        <v>46106</v>
      </c>
      <c r="D1012" s="285" t="s">
        <v>226</v>
      </c>
      <c r="E1012" s="5">
        <v>34</v>
      </c>
      <c r="F1012" s="5" t="s">
        <v>3</v>
      </c>
      <c r="G1012" s="286" t="s">
        <v>2</v>
      </c>
      <c r="H1012" s="177">
        <v>46107</v>
      </c>
    </row>
    <row r="1013" spans="1:8" x14ac:dyDescent="0.25">
      <c r="A1013" s="47" t="s">
        <v>232</v>
      </c>
      <c r="B1013" s="5" t="s">
        <v>2280</v>
      </c>
      <c r="C1013" s="284">
        <v>46097</v>
      </c>
      <c r="D1013" s="5" t="s">
        <v>226</v>
      </c>
      <c r="E1013" s="5">
        <v>32</v>
      </c>
      <c r="F1013" s="5" t="s">
        <v>364</v>
      </c>
      <c r="G1013" s="286" t="s">
        <v>18</v>
      </c>
      <c r="H1013" s="177">
        <v>46108</v>
      </c>
    </row>
    <row r="1014" spans="1:8" x14ac:dyDescent="0.25">
      <c r="A1014" s="47" t="s">
        <v>234</v>
      </c>
      <c r="B1014" s="5" t="s">
        <v>2370</v>
      </c>
      <c r="C1014" s="284">
        <v>46098</v>
      </c>
      <c r="D1014" s="5" t="s">
        <v>226</v>
      </c>
      <c r="E1014" s="5" t="s">
        <v>0</v>
      </c>
      <c r="F1014" s="5" t="s">
        <v>0</v>
      </c>
      <c r="G1014" s="286" t="s">
        <v>0</v>
      </c>
      <c r="H1014" s="177">
        <v>46108</v>
      </c>
    </row>
    <row r="1015" spans="1:8" x14ac:dyDescent="0.25">
      <c r="A1015" s="47" t="s">
        <v>306</v>
      </c>
      <c r="B1015" s="47" t="s">
        <v>1965</v>
      </c>
      <c r="C1015" s="290">
        <v>46105</v>
      </c>
      <c r="D1015" s="291" t="s">
        <v>226</v>
      </c>
      <c r="E1015" s="292">
        <v>34</v>
      </c>
      <c r="F1015" s="292" t="s">
        <v>7</v>
      </c>
      <c r="G1015" s="292" t="s">
        <v>13</v>
      </c>
      <c r="H1015" s="193">
        <v>46108</v>
      </c>
    </row>
    <row r="1016" spans="1:8" x14ac:dyDescent="0.25">
      <c r="A1016" s="47" t="s">
        <v>224</v>
      </c>
      <c r="B1016" s="5" t="s">
        <v>2371</v>
      </c>
      <c r="C1016" s="284">
        <v>46098</v>
      </c>
      <c r="D1016" s="5" t="s">
        <v>1030</v>
      </c>
      <c r="E1016" s="5">
        <v>25</v>
      </c>
      <c r="F1016" s="5" t="s">
        <v>2159</v>
      </c>
      <c r="G1016" s="286" t="s">
        <v>30</v>
      </c>
      <c r="H1016" s="177">
        <v>46108</v>
      </c>
    </row>
    <row r="1017" spans="1:8" x14ac:dyDescent="0.25">
      <c r="A1017" s="47" t="s">
        <v>229</v>
      </c>
      <c r="B1017" s="47" t="s">
        <v>2372</v>
      </c>
      <c r="C1017" s="284">
        <v>46095</v>
      </c>
      <c r="D1017" s="285" t="s">
        <v>226</v>
      </c>
      <c r="E1017" s="5">
        <v>36</v>
      </c>
      <c r="F1017" s="5" t="s">
        <v>2351</v>
      </c>
      <c r="G1017" s="286" t="s">
        <v>95</v>
      </c>
      <c r="H1017" s="177">
        <v>46108</v>
      </c>
    </row>
    <row r="1018" spans="1:8" x14ac:dyDescent="0.25">
      <c r="A1018" s="47" t="s">
        <v>262</v>
      </c>
      <c r="B1018" s="47" t="s">
        <v>2373</v>
      </c>
      <c r="C1018" s="284">
        <v>46101</v>
      </c>
      <c r="D1018" s="285" t="s">
        <v>226</v>
      </c>
      <c r="E1018" s="5">
        <v>30</v>
      </c>
      <c r="F1018" s="5" t="s">
        <v>36</v>
      </c>
      <c r="G1018" s="286" t="s">
        <v>2</v>
      </c>
      <c r="H1018" s="177">
        <v>46108</v>
      </c>
    </row>
    <row r="1019" spans="1:8" x14ac:dyDescent="0.25">
      <c r="A1019" s="47" t="s">
        <v>247</v>
      </c>
      <c r="B1019" s="47" t="s">
        <v>2293</v>
      </c>
      <c r="C1019" s="284">
        <v>46101</v>
      </c>
      <c r="D1019" s="285" t="s">
        <v>226</v>
      </c>
      <c r="E1019" s="5">
        <v>50</v>
      </c>
      <c r="F1019" s="5" t="s">
        <v>764</v>
      </c>
      <c r="G1019" s="286" t="s">
        <v>23</v>
      </c>
      <c r="H1019" s="177">
        <v>46108</v>
      </c>
    </row>
    <row r="1020" spans="1:8" x14ac:dyDescent="0.25">
      <c r="A1020" s="47" t="s">
        <v>227</v>
      </c>
      <c r="B1020" s="5" t="s">
        <v>2374</v>
      </c>
      <c r="C1020" s="284">
        <v>46094</v>
      </c>
      <c r="D1020" s="5" t="s">
        <v>226</v>
      </c>
      <c r="E1020" s="5" t="s">
        <v>0</v>
      </c>
      <c r="F1020" s="5" t="s">
        <v>0</v>
      </c>
      <c r="G1020" s="286" t="s">
        <v>0</v>
      </c>
      <c r="H1020" s="177">
        <v>46109</v>
      </c>
    </row>
    <row r="1021" spans="1:8" x14ac:dyDescent="0.25">
      <c r="A1021" s="47" t="s">
        <v>243</v>
      </c>
      <c r="B1021" s="47" t="s">
        <v>2375</v>
      </c>
      <c r="C1021" s="284">
        <v>46096</v>
      </c>
      <c r="D1021" s="5" t="s">
        <v>226</v>
      </c>
      <c r="E1021" s="5">
        <v>71</v>
      </c>
      <c r="F1021" s="5" t="s">
        <v>7</v>
      </c>
      <c r="G1021" s="286" t="s">
        <v>61</v>
      </c>
      <c r="H1021" s="177">
        <v>46109</v>
      </c>
    </row>
    <row r="1022" spans="1:8" x14ac:dyDescent="0.25">
      <c r="A1022" s="47" t="s">
        <v>232</v>
      </c>
      <c r="B1022" s="5" t="s">
        <v>2286</v>
      </c>
      <c r="C1022" s="284">
        <v>46101</v>
      </c>
      <c r="D1022" s="5" t="s">
        <v>226</v>
      </c>
      <c r="E1022" s="5">
        <v>44</v>
      </c>
      <c r="F1022" s="5" t="s">
        <v>94</v>
      </c>
      <c r="G1022" s="286" t="s">
        <v>4</v>
      </c>
      <c r="H1022" s="177">
        <v>46109</v>
      </c>
    </row>
    <row r="1023" spans="1:8" x14ac:dyDescent="0.25">
      <c r="A1023" s="47" t="s">
        <v>262</v>
      </c>
      <c r="B1023" s="47" t="s">
        <v>2376</v>
      </c>
      <c r="C1023" s="284">
        <v>46097</v>
      </c>
      <c r="D1023" s="285" t="s">
        <v>226</v>
      </c>
      <c r="E1023" s="5">
        <v>30</v>
      </c>
      <c r="F1023" s="5" t="s">
        <v>12</v>
      </c>
      <c r="G1023" s="286" t="s">
        <v>37</v>
      </c>
      <c r="H1023" s="177">
        <v>46109</v>
      </c>
    </row>
    <row r="1024" spans="1:8" x14ac:dyDescent="0.25">
      <c r="A1024" s="47" t="s">
        <v>234</v>
      </c>
      <c r="B1024" s="5" t="s">
        <v>2377</v>
      </c>
      <c r="C1024" s="284">
        <v>46102</v>
      </c>
      <c r="D1024" s="5" t="s">
        <v>226</v>
      </c>
      <c r="E1024" s="5" t="s">
        <v>0</v>
      </c>
      <c r="F1024" s="5" t="s">
        <v>0</v>
      </c>
      <c r="G1024" s="286" t="s">
        <v>0</v>
      </c>
      <c r="H1024" s="177">
        <v>46109</v>
      </c>
    </row>
    <row r="1025" spans="1:8" x14ac:dyDescent="0.25">
      <c r="A1025" s="47" t="s">
        <v>243</v>
      </c>
      <c r="B1025" s="5" t="s">
        <v>2303</v>
      </c>
      <c r="C1025" s="284">
        <v>46101</v>
      </c>
      <c r="D1025" s="5" t="s">
        <v>226</v>
      </c>
      <c r="E1025" s="5">
        <v>57</v>
      </c>
      <c r="F1025" s="5" t="s">
        <v>5</v>
      </c>
      <c r="G1025" s="286" t="s">
        <v>6</v>
      </c>
      <c r="H1025" s="177">
        <v>46110</v>
      </c>
    </row>
    <row r="1026" spans="1:8" x14ac:dyDescent="0.25">
      <c r="A1026" s="47" t="s">
        <v>229</v>
      </c>
      <c r="B1026" s="5" t="s">
        <v>2378</v>
      </c>
      <c r="C1026" s="284">
        <v>46100</v>
      </c>
      <c r="D1026" s="285" t="s">
        <v>226</v>
      </c>
      <c r="E1026" s="5">
        <v>33</v>
      </c>
      <c r="F1026" s="5" t="s">
        <v>2343</v>
      </c>
      <c r="G1026" s="286" t="s">
        <v>93</v>
      </c>
      <c r="H1026" s="177">
        <v>46110</v>
      </c>
    </row>
    <row r="1027" spans="1:8" x14ac:dyDescent="0.25">
      <c r="A1027" s="47" t="s">
        <v>232</v>
      </c>
      <c r="B1027" s="5" t="s">
        <v>964</v>
      </c>
      <c r="C1027" s="284">
        <v>46107</v>
      </c>
      <c r="D1027" s="5" t="s">
        <v>226</v>
      </c>
      <c r="E1027" s="5">
        <v>30</v>
      </c>
      <c r="F1027" s="5" t="s">
        <v>14</v>
      </c>
      <c r="G1027" s="286" t="s">
        <v>21</v>
      </c>
      <c r="H1027" s="177">
        <v>46110</v>
      </c>
    </row>
    <row r="1028" spans="1:8" x14ac:dyDescent="0.25">
      <c r="A1028" s="47" t="s">
        <v>229</v>
      </c>
      <c r="B1028" s="5" t="s">
        <v>249</v>
      </c>
      <c r="C1028" s="284">
        <v>46105</v>
      </c>
      <c r="D1028" s="5" t="s">
        <v>226</v>
      </c>
      <c r="E1028" s="5">
        <v>14</v>
      </c>
      <c r="F1028" s="5" t="s">
        <v>782</v>
      </c>
      <c r="G1028" s="286" t="s">
        <v>110</v>
      </c>
      <c r="H1028" s="177">
        <v>46110</v>
      </c>
    </row>
    <row r="1029" spans="1:8" x14ac:dyDescent="0.25">
      <c r="A1029" s="47" t="s">
        <v>236</v>
      </c>
      <c r="B1029" s="47" t="s">
        <v>2302</v>
      </c>
      <c r="C1029" s="284">
        <v>46099</v>
      </c>
      <c r="D1029" s="5" t="s">
        <v>226</v>
      </c>
      <c r="E1029" s="5">
        <v>59</v>
      </c>
      <c r="F1029" s="5" t="s">
        <v>7</v>
      </c>
      <c r="G1029" s="286" t="s">
        <v>29</v>
      </c>
      <c r="H1029" s="177">
        <v>46110</v>
      </c>
    </row>
    <row r="1030" spans="1:8" x14ac:dyDescent="0.25">
      <c r="A1030" s="47" t="s">
        <v>234</v>
      </c>
      <c r="B1030" s="47" t="s">
        <v>2379</v>
      </c>
      <c r="C1030" s="284">
        <v>46104</v>
      </c>
      <c r="D1030" s="5" t="s">
        <v>226</v>
      </c>
      <c r="E1030" s="5">
        <v>50</v>
      </c>
      <c r="F1030" s="5" t="s">
        <v>7</v>
      </c>
      <c r="G1030" s="286" t="s">
        <v>4</v>
      </c>
      <c r="H1030" s="177">
        <v>46110</v>
      </c>
    </row>
    <row r="1031" spans="1:8" x14ac:dyDescent="0.25">
      <c r="A1031" s="48" t="s">
        <v>262</v>
      </c>
      <c r="B1031" s="48" t="s">
        <v>2380</v>
      </c>
      <c r="C1031" s="281">
        <v>46105</v>
      </c>
      <c r="D1031" s="288" t="s">
        <v>226</v>
      </c>
      <c r="E1031" s="21">
        <v>27</v>
      </c>
      <c r="F1031" s="21" t="s">
        <v>72</v>
      </c>
      <c r="G1031" s="282" t="s">
        <v>19</v>
      </c>
      <c r="H1031" s="283">
        <v>46110</v>
      </c>
    </row>
    <row r="1032" spans="1:8" x14ac:dyDescent="0.25">
      <c r="A1032" s="287" t="s">
        <v>227</v>
      </c>
      <c r="B1032" s="5" t="s">
        <v>2381</v>
      </c>
      <c r="C1032" s="284">
        <v>46101</v>
      </c>
      <c r="D1032" s="5" t="s">
        <v>226</v>
      </c>
      <c r="E1032" s="5" t="s">
        <v>0</v>
      </c>
      <c r="F1032" s="5" t="s">
        <v>0</v>
      </c>
      <c r="G1032" s="5" t="s">
        <v>0</v>
      </c>
      <c r="H1032" s="177">
        <v>46111</v>
      </c>
    </row>
    <row r="1033" spans="1:8" x14ac:dyDescent="0.25">
      <c r="A1033" s="47" t="s">
        <v>234</v>
      </c>
      <c r="B1033" s="47" t="s">
        <v>2382</v>
      </c>
      <c r="C1033" s="284">
        <v>46107</v>
      </c>
      <c r="D1033" s="5" t="s">
        <v>226</v>
      </c>
      <c r="E1033" s="5" t="s">
        <v>0</v>
      </c>
      <c r="F1033" s="5" t="s">
        <v>0</v>
      </c>
      <c r="G1033" s="286" t="s">
        <v>0</v>
      </c>
      <c r="H1033" s="177">
        <v>46111</v>
      </c>
    </row>
    <row r="1034" spans="1:8" x14ac:dyDescent="0.25">
      <c r="A1034" s="47" t="s">
        <v>236</v>
      </c>
      <c r="B1034" s="47" t="s">
        <v>2272</v>
      </c>
      <c r="C1034" s="284">
        <v>46100</v>
      </c>
      <c r="D1034" s="5" t="s">
        <v>226</v>
      </c>
      <c r="E1034" s="5">
        <v>30</v>
      </c>
      <c r="F1034" s="5" t="s">
        <v>20</v>
      </c>
      <c r="G1034" s="286" t="s">
        <v>93</v>
      </c>
      <c r="H1034" s="177">
        <v>46111</v>
      </c>
    </row>
    <row r="1035" spans="1:8" x14ac:dyDescent="0.25">
      <c r="A1035" s="287" t="s">
        <v>239</v>
      </c>
      <c r="B1035" s="292" t="s">
        <v>2371</v>
      </c>
      <c r="C1035" s="290">
        <v>46098</v>
      </c>
      <c r="D1035" s="292" t="s">
        <v>226</v>
      </c>
      <c r="E1035" s="292">
        <v>25</v>
      </c>
      <c r="F1035" s="292" t="s">
        <v>2159</v>
      </c>
      <c r="G1035" s="292" t="s">
        <v>30</v>
      </c>
      <c r="H1035" s="193">
        <v>46111</v>
      </c>
    </row>
    <row r="1036" spans="1:8" x14ac:dyDescent="0.25">
      <c r="A1036" s="47" t="s">
        <v>224</v>
      </c>
      <c r="B1036" s="5" t="s">
        <v>2287</v>
      </c>
      <c r="C1036" s="284">
        <v>46101</v>
      </c>
      <c r="D1036" s="5" t="s">
        <v>226</v>
      </c>
      <c r="E1036" s="5">
        <v>51</v>
      </c>
      <c r="F1036" s="5" t="s">
        <v>7</v>
      </c>
      <c r="G1036" s="286" t="s">
        <v>4</v>
      </c>
      <c r="H1036" s="177">
        <v>46112</v>
      </c>
    </row>
    <row r="1037" spans="1:8" x14ac:dyDescent="0.25">
      <c r="A1037" s="48" t="s">
        <v>247</v>
      </c>
      <c r="B1037" s="48" t="s">
        <v>974</v>
      </c>
      <c r="C1037" s="281">
        <v>46103</v>
      </c>
      <c r="D1037" s="288" t="s">
        <v>226</v>
      </c>
      <c r="E1037" s="21">
        <v>51</v>
      </c>
      <c r="F1037" s="21" t="s">
        <v>14</v>
      </c>
      <c r="G1037" s="282" t="s">
        <v>4</v>
      </c>
      <c r="H1037" s="283">
        <v>46112</v>
      </c>
    </row>
    <row r="1038" spans="1:8" x14ac:dyDescent="0.25">
      <c r="A1038" s="47" t="s">
        <v>234</v>
      </c>
      <c r="B1038" s="47" t="s">
        <v>2308</v>
      </c>
      <c r="C1038" s="284">
        <v>46106</v>
      </c>
      <c r="D1038" s="5" t="s">
        <v>226</v>
      </c>
      <c r="E1038" s="5">
        <v>53</v>
      </c>
      <c r="F1038" s="5" t="s">
        <v>7</v>
      </c>
      <c r="G1038" s="286" t="s">
        <v>0</v>
      </c>
      <c r="H1038" s="177">
        <v>46112</v>
      </c>
    </row>
    <row r="1039" spans="1:8" x14ac:dyDescent="0.25">
      <c r="A1039" s="47" t="s">
        <v>262</v>
      </c>
      <c r="B1039" s="5" t="s">
        <v>309</v>
      </c>
      <c r="C1039" s="284">
        <v>46109</v>
      </c>
      <c r="D1039" s="5" t="s">
        <v>226</v>
      </c>
      <c r="E1039" s="5" t="s">
        <v>0</v>
      </c>
      <c r="F1039" s="5" t="s">
        <v>0</v>
      </c>
      <c r="G1039" s="286" t="s">
        <v>0</v>
      </c>
      <c r="H1039" s="177">
        <v>46112</v>
      </c>
    </row>
    <row r="1040" spans="1:8" x14ac:dyDescent="0.25">
      <c r="A1040" s="48" t="s">
        <v>243</v>
      </c>
      <c r="B1040" s="48" t="s">
        <v>2263</v>
      </c>
      <c r="C1040" s="281">
        <v>46107</v>
      </c>
      <c r="D1040" s="288" t="s">
        <v>226</v>
      </c>
      <c r="E1040" s="21">
        <v>34</v>
      </c>
      <c r="F1040" s="21" t="s">
        <v>57</v>
      </c>
      <c r="G1040" s="282" t="s">
        <v>4</v>
      </c>
      <c r="H1040" s="283">
        <v>46112</v>
      </c>
    </row>
    <row r="1041" spans="1:8" x14ac:dyDescent="0.25">
      <c r="A1041" s="47" t="s">
        <v>229</v>
      </c>
      <c r="B1041" s="5" t="s">
        <v>2165</v>
      </c>
      <c r="C1041" s="284">
        <v>46104</v>
      </c>
      <c r="D1041" s="5" t="s">
        <v>226</v>
      </c>
      <c r="E1041" s="5">
        <v>48</v>
      </c>
      <c r="F1041" s="5" t="s">
        <v>12</v>
      </c>
      <c r="G1041" s="286" t="s">
        <v>109</v>
      </c>
      <c r="H1041" s="177">
        <v>46112</v>
      </c>
    </row>
    <row r="1042" spans="1:8" x14ac:dyDescent="0.25">
      <c r="A1042" s="48" t="s">
        <v>232</v>
      </c>
      <c r="B1042" s="21" t="s">
        <v>2383</v>
      </c>
      <c r="C1042" s="281">
        <v>46108</v>
      </c>
      <c r="D1042" s="21" t="s">
        <v>226</v>
      </c>
      <c r="E1042" s="21">
        <v>65</v>
      </c>
      <c r="F1042" s="21" t="s">
        <v>57</v>
      </c>
      <c r="G1042" s="282" t="s">
        <v>22</v>
      </c>
      <c r="H1042" s="283">
        <v>46113</v>
      </c>
    </row>
    <row r="1043" spans="1:8" x14ac:dyDescent="0.25">
      <c r="A1043" s="47" t="s">
        <v>227</v>
      </c>
      <c r="B1043" s="47" t="s">
        <v>823</v>
      </c>
      <c r="C1043" s="284">
        <v>46110</v>
      </c>
      <c r="D1043" s="285" t="s">
        <v>226</v>
      </c>
      <c r="E1043" s="5">
        <v>34</v>
      </c>
      <c r="F1043" s="5" t="s">
        <v>7</v>
      </c>
      <c r="G1043" s="286" t="s">
        <v>2</v>
      </c>
      <c r="H1043" s="177">
        <v>46114</v>
      </c>
    </row>
    <row r="1044" spans="1:8" x14ac:dyDescent="0.25">
      <c r="A1044" s="48" t="s">
        <v>243</v>
      </c>
      <c r="B1044" s="48" t="s">
        <v>2271</v>
      </c>
      <c r="C1044" s="281">
        <v>46091</v>
      </c>
      <c r="D1044" s="21" t="s">
        <v>226</v>
      </c>
      <c r="E1044" s="21">
        <v>70</v>
      </c>
      <c r="F1044" s="21" t="s">
        <v>5</v>
      </c>
      <c r="G1044" s="282" t="s">
        <v>6</v>
      </c>
      <c r="H1044" s="283">
        <v>46114</v>
      </c>
    </row>
    <row r="1045" spans="1:8" x14ac:dyDescent="0.25">
      <c r="A1045" s="47" t="s">
        <v>236</v>
      </c>
      <c r="B1045" s="5" t="s">
        <v>2384</v>
      </c>
      <c r="C1045" s="284">
        <v>46102</v>
      </c>
      <c r="D1045" s="5" t="s">
        <v>226</v>
      </c>
      <c r="E1045" s="5">
        <v>48</v>
      </c>
      <c r="F1045" s="5" t="s">
        <v>14</v>
      </c>
      <c r="G1045" s="286" t="s">
        <v>95</v>
      </c>
      <c r="H1045" s="177">
        <v>46114</v>
      </c>
    </row>
    <row r="1046" spans="1:8" x14ac:dyDescent="0.25">
      <c r="A1046" s="47" t="s">
        <v>229</v>
      </c>
      <c r="B1046" s="5" t="s">
        <v>2385</v>
      </c>
      <c r="C1046" s="284">
        <v>46107</v>
      </c>
      <c r="D1046" s="5" t="s">
        <v>226</v>
      </c>
      <c r="E1046" s="5" t="s">
        <v>0</v>
      </c>
      <c r="F1046" s="5" t="s">
        <v>0</v>
      </c>
      <c r="G1046" s="286" t="s">
        <v>0</v>
      </c>
      <c r="H1046" s="177">
        <v>46114</v>
      </c>
    </row>
    <row r="1047" spans="1:8" x14ac:dyDescent="0.25">
      <c r="A1047" s="48" t="s">
        <v>234</v>
      </c>
      <c r="B1047" s="21" t="s">
        <v>2386</v>
      </c>
      <c r="C1047" s="281">
        <v>46108</v>
      </c>
      <c r="D1047" s="21" t="s">
        <v>226</v>
      </c>
      <c r="E1047" s="21" t="s">
        <v>0</v>
      </c>
      <c r="F1047" s="21" t="s">
        <v>0</v>
      </c>
      <c r="G1047" s="282" t="s">
        <v>0</v>
      </c>
      <c r="H1047" s="283">
        <v>46114</v>
      </c>
    </row>
    <row r="1048" spans="1:8" x14ac:dyDescent="0.25">
      <c r="A1048" s="47" t="s">
        <v>262</v>
      </c>
      <c r="B1048" s="47" t="s">
        <v>2313</v>
      </c>
      <c r="C1048" s="284">
        <v>46107</v>
      </c>
      <c r="D1048" s="285" t="s">
        <v>226</v>
      </c>
      <c r="E1048" s="5">
        <v>48</v>
      </c>
      <c r="F1048" s="5" t="s">
        <v>130</v>
      </c>
      <c r="G1048" s="286" t="s">
        <v>4</v>
      </c>
      <c r="H1048" s="177">
        <v>46114</v>
      </c>
    </row>
    <row r="1049" spans="1:8" x14ac:dyDescent="0.25">
      <c r="A1049" s="47" t="s">
        <v>306</v>
      </c>
      <c r="B1049" s="47" t="s">
        <v>2187</v>
      </c>
      <c r="C1049" s="284">
        <v>46111</v>
      </c>
      <c r="D1049" s="285" t="s">
        <v>226</v>
      </c>
      <c r="E1049" s="5">
        <v>31</v>
      </c>
      <c r="F1049" s="5" t="s">
        <v>7</v>
      </c>
      <c r="G1049" s="286" t="s">
        <v>13</v>
      </c>
      <c r="H1049" s="177">
        <v>46114</v>
      </c>
    </row>
    <row r="1050" spans="1:8" x14ac:dyDescent="0.25">
      <c r="A1050" s="47" t="s">
        <v>236</v>
      </c>
      <c r="B1050" s="5" t="s">
        <v>956</v>
      </c>
      <c r="C1050" s="284">
        <v>46107</v>
      </c>
      <c r="D1050" s="5" t="s">
        <v>226</v>
      </c>
      <c r="E1050" s="5">
        <v>38</v>
      </c>
      <c r="F1050" s="5" t="s">
        <v>522</v>
      </c>
      <c r="G1050" s="286" t="s">
        <v>93</v>
      </c>
      <c r="H1050" s="177">
        <v>46114</v>
      </c>
    </row>
    <row r="1051" spans="1:8" x14ac:dyDescent="0.25">
      <c r="A1051" s="47" t="s">
        <v>232</v>
      </c>
      <c r="B1051" s="5" t="s">
        <v>2288</v>
      </c>
      <c r="C1051" s="284">
        <v>46104</v>
      </c>
      <c r="D1051" s="5" t="s">
        <v>226</v>
      </c>
      <c r="E1051" s="5">
        <v>66</v>
      </c>
      <c r="F1051" s="5" t="s">
        <v>7</v>
      </c>
      <c r="G1051" s="286" t="s">
        <v>22</v>
      </c>
      <c r="H1051" s="177">
        <v>46114</v>
      </c>
    </row>
    <row r="1052" spans="1:8" x14ac:dyDescent="0.25">
      <c r="A1052" s="47" t="s">
        <v>229</v>
      </c>
      <c r="B1052" s="5" t="s">
        <v>2387</v>
      </c>
      <c r="C1052" s="284">
        <v>46112</v>
      </c>
      <c r="D1052" s="5" t="s">
        <v>226</v>
      </c>
      <c r="E1052" s="5">
        <v>30</v>
      </c>
      <c r="F1052" s="5" t="s">
        <v>14</v>
      </c>
      <c r="G1052" s="286" t="s">
        <v>13</v>
      </c>
      <c r="H1052" s="177">
        <v>46115</v>
      </c>
    </row>
    <row r="1053" spans="1:8" x14ac:dyDescent="0.25">
      <c r="A1053" s="48" t="s">
        <v>247</v>
      </c>
      <c r="B1053" s="48" t="s">
        <v>2294</v>
      </c>
      <c r="C1053" s="281">
        <v>46106</v>
      </c>
      <c r="D1053" s="288" t="s">
        <v>226</v>
      </c>
      <c r="E1053" s="21">
        <v>44</v>
      </c>
      <c r="F1053" s="21" t="s">
        <v>14</v>
      </c>
      <c r="G1053" s="282" t="s">
        <v>109</v>
      </c>
      <c r="H1053" s="283">
        <v>46115</v>
      </c>
    </row>
    <row r="1054" spans="1:8" x14ac:dyDescent="0.25">
      <c r="A1054" s="47" t="s">
        <v>232</v>
      </c>
      <c r="B1054" s="5" t="s">
        <v>1908</v>
      </c>
      <c r="C1054" s="284">
        <v>46113</v>
      </c>
      <c r="D1054" s="5" t="s">
        <v>226</v>
      </c>
      <c r="E1054" s="5">
        <v>33</v>
      </c>
      <c r="F1054" s="5" t="s">
        <v>7</v>
      </c>
      <c r="G1054" s="286" t="s">
        <v>21</v>
      </c>
      <c r="H1054" s="177">
        <v>46115</v>
      </c>
    </row>
    <row r="1055" spans="1:8" x14ac:dyDescent="0.25">
      <c r="A1055" s="47" t="s">
        <v>234</v>
      </c>
      <c r="B1055" s="47" t="s">
        <v>819</v>
      </c>
      <c r="C1055" s="284">
        <v>46111</v>
      </c>
      <c r="D1055" s="5" t="s">
        <v>226</v>
      </c>
      <c r="E1055" s="5" t="s">
        <v>0</v>
      </c>
      <c r="F1055" s="5" t="s">
        <v>0</v>
      </c>
      <c r="G1055" s="286" t="s">
        <v>0</v>
      </c>
      <c r="H1055" s="177">
        <v>46115</v>
      </c>
    </row>
    <row r="1056" spans="1:8" x14ac:dyDescent="0.25">
      <c r="A1056" s="47" t="s">
        <v>243</v>
      </c>
      <c r="B1056" s="47" t="s">
        <v>2388</v>
      </c>
      <c r="C1056" s="284">
        <v>46110</v>
      </c>
      <c r="D1056" s="285" t="s">
        <v>226</v>
      </c>
      <c r="E1056" s="5">
        <v>50</v>
      </c>
      <c r="F1056" s="5" t="s">
        <v>7</v>
      </c>
      <c r="G1056" s="286" t="s">
        <v>4</v>
      </c>
      <c r="H1056" s="177">
        <v>46115</v>
      </c>
    </row>
    <row r="1057" spans="1:8" x14ac:dyDescent="0.25">
      <c r="A1057" s="47" t="s">
        <v>229</v>
      </c>
      <c r="B1057" s="5" t="s">
        <v>2389</v>
      </c>
      <c r="C1057" s="284">
        <v>46110</v>
      </c>
      <c r="D1057" s="5" t="s">
        <v>226</v>
      </c>
      <c r="E1057" s="5">
        <v>34</v>
      </c>
      <c r="F1057" s="5" t="s">
        <v>3</v>
      </c>
      <c r="G1057" s="286" t="s">
        <v>24</v>
      </c>
      <c r="H1057" s="177">
        <v>46116</v>
      </c>
    </row>
    <row r="1058" spans="1:8" x14ac:dyDescent="0.25">
      <c r="A1058" s="47" t="s">
        <v>227</v>
      </c>
      <c r="B1058" s="47" t="s">
        <v>2390</v>
      </c>
      <c r="C1058" s="284">
        <v>46106</v>
      </c>
      <c r="D1058" s="285" t="s">
        <v>226</v>
      </c>
      <c r="E1058" s="5" t="s">
        <v>0</v>
      </c>
      <c r="F1058" s="5" t="s">
        <v>0</v>
      </c>
      <c r="G1058" s="286" t="s">
        <v>0</v>
      </c>
      <c r="H1058" s="177">
        <v>46116</v>
      </c>
    </row>
    <row r="1059" spans="1:8" x14ac:dyDescent="0.25">
      <c r="A1059" s="47" t="s">
        <v>236</v>
      </c>
      <c r="B1059" s="47" t="s">
        <v>2391</v>
      </c>
      <c r="C1059" s="284">
        <v>46112</v>
      </c>
      <c r="D1059" s="285" t="s">
        <v>226</v>
      </c>
      <c r="E1059" s="5">
        <v>30</v>
      </c>
      <c r="F1059" s="5" t="s">
        <v>7</v>
      </c>
      <c r="G1059" s="286" t="s">
        <v>13</v>
      </c>
      <c r="H1059" s="177">
        <v>46116</v>
      </c>
    </row>
    <row r="1060" spans="1:8" x14ac:dyDescent="0.25">
      <c r="A1060" s="47" t="s">
        <v>234</v>
      </c>
      <c r="B1060" s="5" t="s">
        <v>2392</v>
      </c>
      <c r="C1060" s="284">
        <v>46110</v>
      </c>
      <c r="D1060" s="5" t="s">
        <v>226</v>
      </c>
      <c r="E1060" s="5" t="s">
        <v>0</v>
      </c>
      <c r="F1060" s="5" t="s">
        <v>0</v>
      </c>
      <c r="G1060" s="286" t="s">
        <v>0</v>
      </c>
      <c r="H1060" s="177">
        <v>46116</v>
      </c>
    </row>
    <row r="1061" spans="1:8" x14ac:dyDescent="0.25">
      <c r="A1061" s="47" t="s">
        <v>232</v>
      </c>
      <c r="B1061" s="5" t="s">
        <v>435</v>
      </c>
      <c r="C1061" s="284">
        <v>46114</v>
      </c>
      <c r="D1061" s="5" t="s">
        <v>226</v>
      </c>
      <c r="E1061" s="5">
        <v>36</v>
      </c>
      <c r="F1061" s="5" t="s">
        <v>57</v>
      </c>
      <c r="G1061" s="286" t="s">
        <v>13</v>
      </c>
      <c r="H1061" s="177">
        <v>46116</v>
      </c>
    </row>
    <row r="1062" spans="1:8" x14ac:dyDescent="0.25">
      <c r="A1062" s="47" t="s">
        <v>224</v>
      </c>
      <c r="B1062" s="5" t="s">
        <v>2285</v>
      </c>
      <c r="C1062" s="284">
        <v>46102</v>
      </c>
      <c r="D1062" s="5" t="s">
        <v>226</v>
      </c>
      <c r="E1062" s="5">
        <v>66</v>
      </c>
      <c r="F1062" s="5" t="s">
        <v>5</v>
      </c>
      <c r="G1062" s="286" t="s">
        <v>6</v>
      </c>
      <c r="H1062" s="177">
        <v>46116</v>
      </c>
    </row>
    <row r="1063" spans="1:8" x14ac:dyDescent="0.25">
      <c r="A1063" s="47" t="s">
        <v>247</v>
      </c>
      <c r="B1063" s="47" t="s">
        <v>588</v>
      </c>
      <c r="C1063" s="284">
        <v>46113</v>
      </c>
      <c r="D1063" s="285" t="s">
        <v>226</v>
      </c>
      <c r="E1063" s="5">
        <v>49</v>
      </c>
      <c r="F1063" s="5" t="s">
        <v>1</v>
      </c>
      <c r="G1063" s="286" t="s">
        <v>18</v>
      </c>
      <c r="H1063" s="177">
        <v>46117</v>
      </c>
    </row>
    <row r="1064" spans="1:8" x14ac:dyDescent="0.25">
      <c r="A1064" s="47" t="s">
        <v>236</v>
      </c>
      <c r="B1064" s="47" t="s">
        <v>2393</v>
      </c>
      <c r="C1064" s="284">
        <v>46113</v>
      </c>
      <c r="D1064" s="5" t="s">
        <v>226</v>
      </c>
      <c r="E1064" s="5">
        <v>57</v>
      </c>
      <c r="F1064" s="5" t="s">
        <v>5</v>
      </c>
      <c r="G1064" s="286" t="s">
        <v>30</v>
      </c>
      <c r="H1064" s="177">
        <v>46117</v>
      </c>
    </row>
    <row r="1065" spans="1:8" x14ac:dyDescent="0.25">
      <c r="A1065" s="48" t="s">
        <v>234</v>
      </c>
      <c r="B1065" s="48" t="s">
        <v>2394</v>
      </c>
      <c r="C1065" s="281">
        <v>46113</v>
      </c>
      <c r="D1065" s="288" t="s">
        <v>226</v>
      </c>
      <c r="E1065" s="21" t="s">
        <v>0</v>
      </c>
      <c r="F1065" s="21" t="s">
        <v>0</v>
      </c>
      <c r="G1065" s="282" t="s">
        <v>0</v>
      </c>
      <c r="H1065" s="283">
        <v>46118</v>
      </c>
    </row>
    <row r="1066" spans="1:8" x14ac:dyDescent="0.25">
      <c r="A1066" s="48" t="s">
        <v>2161</v>
      </c>
      <c r="B1066" s="21" t="s">
        <v>2395</v>
      </c>
      <c r="C1066" s="281">
        <v>46108</v>
      </c>
      <c r="D1066" s="21" t="s">
        <v>226</v>
      </c>
      <c r="E1066" s="21" t="s">
        <v>0</v>
      </c>
      <c r="F1066" s="21" t="s">
        <v>0</v>
      </c>
      <c r="G1066" s="282" t="s">
        <v>0</v>
      </c>
      <c r="H1066" s="283">
        <v>46118</v>
      </c>
    </row>
    <row r="1067" spans="1:8" x14ac:dyDescent="0.25">
      <c r="A1067" s="47" t="s">
        <v>229</v>
      </c>
      <c r="B1067" s="5" t="s">
        <v>2297</v>
      </c>
      <c r="C1067" s="284">
        <v>46113</v>
      </c>
      <c r="D1067" s="5" t="s">
        <v>226</v>
      </c>
      <c r="E1067" s="5">
        <v>45</v>
      </c>
      <c r="F1067" s="5" t="s">
        <v>7</v>
      </c>
      <c r="G1067" s="286" t="s">
        <v>13</v>
      </c>
      <c r="H1067" s="177">
        <v>46118</v>
      </c>
    </row>
    <row r="1068" spans="1:8" x14ac:dyDescent="0.25">
      <c r="A1068" s="48" t="s">
        <v>224</v>
      </c>
      <c r="B1068" s="21" t="s">
        <v>2289</v>
      </c>
      <c r="C1068" s="281">
        <v>46114</v>
      </c>
      <c r="D1068" s="21" t="s">
        <v>226</v>
      </c>
      <c r="E1068" s="21">
        <v>66</v>
      </c>
      <c r="F1068" s="21" t="s">
        <v>5</v>
      </c>
      <c r="G1068" s="282" t="s">
        <v>6</v>
      </c>
      <c r="H1068" s="283">
        <v>46118</v>
      </c>
    </row>
    <row r="1069" spans="1:8" x14ac:dyDescent="0.25">
      <c r="A1069" s="48" t="s">
        <v>232</v>
      </c>
      <c r="B1069" s="21" t="s">
        <v>2200</v>
      </c>
      <c r="C1069" s="281">
        <v>46113</v>
      </c>
      <c r="D1069" s="21" t="s">
        <v>226</v>
      </c>
      <c r="E1069" s="21">
        <v>45</v>
      </c>
      <c r="F1069" s="21" t="s">
        <v>585</v>
      </c>
      <c r="G1069" s="282" t="s">
        <v>13</v>
      </c>
      <c r="H1069" s="283">
        <v>46118</v>
      </c>
    </row>
    <row r="1070" spans="1:8" x14ac:dyDescent="0.25">
      <c r="A1070" s="47" t="s">
        <v>2161</v>
      </c>
      <c r="B1070" s="5" t="s">
        <v>966</v>
      </c>
      <c r="C1070" s="284">
        <v>46111</v>
      </c>
      <c r="D1070" s="5" t="s">
        <v>226</v>
      </c>
      <c r="E1070" s="5" t="s">
        <v>0</v>
      </c>
      <c r="F1070" s="5" t="s">
        <v>0</v>
      </c>
      <c r="G1070" s="286" t="s">
        <v>0</v>
      </c>
      <c r="H1070" s="177">
        <v>46119</v>
      </c>
    </row>
    <row r="1071" spans="1:8" x14ac:dyDescent="0.25">
      <c r="A1071" s="48" t="s">
        <v>262</v>
      </c>
      <c r="B1071" s="48" t="s">
        <v>2396</v>
      </c>
      <c r="C1071" s="281">
        <v>46113</v>
      </c>
      <c r="D1071" s="288" t="s">
        <v>226</v>
      </c>
      <c r="E1071" s="21">
        <v>32</v>
      </c>
      <c r="F1071" s="21" t="s">
        <v>20</v>
      </c>
      <c r="G1071" s="282" t="s">
        <v>37</v>
      </c>
      <c r="H1071" s="283">
        <v>46119</v>
      </c>
    </row>
    <row r="1072" spans="1:8" x14ac:dyDescent="0.25">
      <c r="A1072" s="287" t="s">
        <v>236</v>
      </c>
      <c r="B1072" s="47" t="s">
        <v>528</v>
      </c>
      <c r="C1072" s="284">
        <v>46115</v>
      </c>
      <c r="D1072" s="289" t="s">
        <v>226</v>
      </c>
      <c r="E1072" s="2">
        <v>50</v>
      </c>
      <c r="F1072" s="2" t="s">
        <v>7</v>
      </c>
      <c r="G1072" s="2" t="s">
        <v>4</v>
      </c>
      <c r="H1072" s="177">
        <v>46119</v>
      </c>
    </row>
    <row r="1073" spans="1:8" x14ac:dyDescent="0.25">
      <c r="A1073" s="47" t="s">
        <v>262</v>
      </c>
      <c r="B1073" s="47" t="s">
        <v>2397</v>
      </c>
      <c r="C1073" s="284">
        <v>46114</v>
      </c>
      <c r="D1073" s="285" t="s">
        <v>226</v>
      </c>
      <c r="E1073" s="5">
        <v>34</v>
      </c>
      <c r="F1073" s="5" t="s">
        <v>585</v>
      </c>
      <c r="G1073" s="286" t="s">
        <v>18</v>
      </c>
      <c r="H1073" s="177">
        <v>46119</v>
      </c>
    </row>
    <row r="1074" spans="1:8" x14ac:dyDescent="0.25">
      <c r="A1074" s="287" t="s">
        <v>234</v>
      </c>
      <c r="B1074" s="47" t="s">
        <v>2426</v>
      </c>
      <c r="C1074" s="284">
        <v>46117</v>
      </c>
      <c r="D1074" s="2" t="s">
        <v>226</v>
      </c>
      <c r="E1074" s="2">
        <v>55</v>
      </c>
      <c r="F1074" s="2" t="s">
        <v>7</v>
      </c>
      <c r="G1074" s="2" t="s">
        <v>4</v>
      </c>
      <c r="H1074" s="177">
        <v>46120</v>
      </c>
    </row>
    <row r="1075" spans="1:8" x14ac:dyDescent="0.25">
      <c r="A1075" s="48" t="s">
        <v>243</v>
      </c>
      <c r="B1075" s="21" t="s">
        <v>2404</v>
      </c>
      <c r="C1075" s="281">
        <v>46113</v>
      </c>
      <c r="D1075" s="21" t="s">
        <v>226</v>
      </c>
      <c r="E1075" s="21">
        <v>58</v>
      </c>
      <c r="F1075" s="21" t="s">
        <v>5</v>
      </c>
      <c r="G1075" s="282" t="s">
        <v>30</v>
      </c>
      <c r="H1075" s="283">
        <v>46120</v>
      </c>
    </row>
    <row r="1076" spans="1:8" x14ac:dyDescent="0.25">
      <c r="A1076" s="48" t="s">
        <v>232</v>
      </c>
      <c r="B1076" s="21" t="s">
        <v>2284</v>
      </c>
      <c r="C1076" s="281">
        <v>46099</v>
      </c>
      <c r="D1076" s="21" t="s">
        <v>226</v>
      </c>
      <c r="E1076" s="21">
        <v>47</v>
      </c>
      <c r="F1076" s="21" t="s">
        <v>20</v>
      </c>
      <c r="G1076" s="282" t="s">
        <v>37</v>
      </c>
      <c r="H1076" s="283">
        <v>46120</v>
      </c>
    </row>
    <row r="1077" spans="1:8" x14ac:dyDescent="0.25">
      <c r="A1077" s="48" t="s">
        <v>262</v>
      </c>
      <c r="B1077" s="21" t="s">
        <v>2499</v>
      </c>
      <c r="C1077" s="281">
        <v>46118</v>
      </c>
      <c r="D1077" s="21" t="s">
        <v>226</v>
      </c>
      <c r="E1077" s="21" t="s">
        <v>0</v>
      </c>
      <c r="F1077" s="21" t="s">
        <v>0</v>
      </c>
      <c r="G1077" s="282" t="s">
        <v>0</v>
      </c>
      <c r="H1077" s="283">
        <v>46120</v>
      </c>
    </row>
    <row r="1078" spans="1:8" x14ac:dyDescent="0.25">
      <c r="A1078" s="47" t="s">
        <v>236</v>
      </c>
      <c r="B1078" s="5" t="s">
        <v>2425</v>
      </c>
      <c r="C1078" s="284">
        <v>46115</v>
      </c>
      <c r="D1078" s="285" t="s">
        <v>226</v>
      </c>
      <c r="E1078" s="5">
        <v>31</v>
      </c>
      <c r="F1078" s="5" t="s">
        <v>14</v>
      </c>
      <c r="G1078" s="286" t="s">
        <v>109</v>
      </c>
      <c r="H1078" s="177">
        <v>46120</v>
      </c>
    </row>
    <row r="1079" spans="1:8" x14ac:dyDescent="0.25">
      <c r="A1079" s="48" t="s">
        <v>247</v>
      </c>
      <c r="B1079" s="48" t="s">
        <v>345</v>
      </c>
      <c r="C1079" s="281">
        <v>46113</v>
      </c>
      <c r="D1079" s="288" t="s">
        <v>226</v>
      </c>
      <c r="E1079" s="21">
        <v>57</v>
      </c>
      <c r="F1079" s="21" t="s">
        <v>5</v>
      </c>
      <c r="G1079" s="282" t="s">
        <v>30</v>
      </c>
      <c r="H1079" s="283">
        <v>46120</v>
      </c>
    </row>
    <row r="1080" spans="1:8" x14ac:dyDescent="0.25">
      <c r="A1080" s="48" t="s">
        <v>229</v>
      </c>
      <c r="B1080" s="21" t="s">
        <v>2290</v>
      </c>
      <c r="C1080" s="281">
        <v>46108</v>
      </c>
      <c r="D1080" s="21" t="s">
        <v>226</v>
      </c>
      <c r="E1080" s="21">
        <v>65</v>
      </c>
      <c r="F1080" s="21" t="s">
        <v>7</v>
      </c>
      <c r="G1080" s="282" t="s">
        <v>22</v>
      </c>
      <c r="H1080" s="283">
        <v>46120</v>
      </c>
    </row>
    <row r="1081" spans="1:8" x14ac:dyDescent="0.25">
      <c r="A1081" s="47" t="s">
        <v>227</v>
      </c>
      <c r="B1081" s="47" t="s">
        <v>2266</v>
      </c>
      <c r="C1081" s="284">
        <v>46110</v>
      </c>
      <c r="D1081" s="285" t="s">
        <v>226</v>
      </c>
      <c r="E1081" s="5">
        <v>33</v>
      </c>
      <c r="F1081" s="5" t="s">
        <v>1</v>
      </c>
      <c r="G1081" s="286" t="s">
        <v>18</v>
      </c>
      <c r="H1081" s="177">
        <v>46120</v>
      </c>
    </row>
    <row r="1082" spans="1:8" x14ac:dyDescent="0.25">
      <c r="A1082" s="47" t="s">
        <v>243</v>
      </c>
      <c r="B1082" s="5" t="s">
        <v>2405</v>
      </c>
      <c r="C1082" s="284">
        <v>46114</v>
      </c>
      <c r="D1082" s="5" t="s">
        <v>226</v>
      </c>
      <c r="E1082" s="5">
        <v>61</v>
      </c>
      <c r="F1082" s="5" t="s">
        <v>7</v>
      </c>
      <c r="G1082" s="286" t="s">
        <v>22</v>
      </c>
      <c r="H1082" s="177">
        <v>46121</v>
      </c>
    </row>
    <row r="1083" spans="1:8" x14ac:dyDescent="0.25">
      <c r="A1083" s="48" t="s">
        <v>234</v>
      </c>
      <c r="B1083" s="48" t="s">
        <v>2428</v>
      </c>
      <c r="C1083" s="281">
        <v>46118</v>
      </c>
      <c r="D1083" s="21" t="s">
        <v>226</v>
      </c>
      <c r="E1083" s="21" t="s">
        <v>0</v>
      </c>
      <c r="F1083" s="21" t="s">
        <v>0</v>
      </c>
      <c r="G1083" s="282" t="s">
        <v>0</v>
      </c>
      <c r="H1083" s="283">
        <v>46121</v>
      </c>
    </row>
    <row r="1084" spans="1:8" x14ac:dyDescent="0.25">
      <c r="A1084" s="47" t="s">
        <v>232</v>
      </c>
      <c r="B1084" s="5" t="s">
        <v>2227</v>
      </c>
      <c r="C1084" s="284">
        <v>46113</v>
      </c>
      <c r="D1084" s="5" t="s">
        <v>226</v>
      </c>
      <c r="E1084" s="5">
        <v>65</v>
      </c>
      <c r="F1084" s="5" t="s">
        <v>7</v>
      </c>
      <c r="G1084" s="286" t="s">
        <v>22</v>
      </c>
      <c r="H1084" s="177">
        <v>46121</v>
      </c>
    </row>
    <row r="1085" spans="1:8" x14ac:dyDescent="0.25">
      <c r="A1085" s="47" t="s">
        <v>236</v>
      </c>
      <c r="B1085" s="5" t="s">
        <v>2406</v>
      </c>
      <c r="C1085" s="284">
        <v>46117</v>
      </c>
      <c r="D1085" s="5" t="s">
        <v>226</v>
      </c>
      <c r="E1085" s="5">
        <v>50</v>
      </c>
      <c r="F1085" s="5" t="s">
        <v>57</v>
      </c>
      <c r="G1085" s="286" t="s">
        <v>4</v>
      </c>
      <c r="H1085" s="177">
        <v>46121</v>
      </c>
    </row>
    <row r="1086" spans="1:8" x14ac:dyDescent="0.25">
      <c r="A1086" s="47" t="s">
        <v>224</v>
      </c>
      <c r="B1086" s="5" t="s">
        <v>2424</v>
      </c>
      <c r="C1086" s="284">
        <v>46116</v>
      </c>
      <c r="D1086" s="5" t="s">
        <v>226</v>
      </c>
      <c r="E1086" s="5">
        <v>66</v>
      </c>
      <c r="F1086" s="5" t="s">
        <v>5</v>
      </c>
      <c r="G1086" s="286" t="s">
        <v>6</v>
      </c>
      <c r="H1086" s="177">
        <v>46121</v>
      </c>
    </row>
    <row r="1087" spans="1:8" x14ac:dyDescent="0.25">
      <c r="A1087" s="47" t="s">
        <v>2161</v>
      </c>
      <c r="B1087" s="5" t="s">
        <v>2438</v>
      </c>
      <c r="C1087" s="284">
        <v>46114</v>
      </c>
      <c r="D1087" s="5" t="s">
        <v>226</v>
      </c>
      <c r="E1087" s="5" t="s">
        <v>0</v>
      </c>
      <c r="F1087" s="5" t="s">
        <v>0</v>
      </c>
      <c r="G1087" s="286" t="s">
        <v>0</v>
      </c>
      <c r="H1087" s="177">
        <v>46122</v>
      </c>
    </row>
    <row r="1088" spans="1:8" x14ac:dyDescent="0.25">
      <c r="A1088" s="48" t="s">
        <v>262</v>
      </c>
      <c r="B1088" s="48" t="s">
        <v>2435</v>
      </c>
      <c r="C1088" s="281">
        <v>46116</v>
      </c>
      <c r="D1088" s="288" t="s">
        <v>226</v>
      </c>
      <c r="E1088" s="21">
        <v>35</v>
      </c>
      <c r="F1088" s="21" t="s">
        <v>10</v>
      </c>
      <c r="G1088" s="282" t="s">
        <v>4</v>
      </c>
      <c r="H1088" s="283">
        <v>46122</v>
      </c>
    </row>
    <row r="1089" spans="1:8" x14ac:dyDescent="0.25">
      <c r="A1089" s="287" t="s">
        <v>227</v>
      </c>
      <c r="B1089" s="5" t="s">
        <v>2215</v>
      </c>
      <c r="C1089" s="284">
        <v>46113</v>
      </c>
      <c r="D1089" s="5" t="s">
        <v>226</v>
      </c>
      <c r="E1089" s="5" t="s">
        <v>0</v>
      </c>
      <c r="F1089" s="5" t="s">
        <v>0</v>
      </c>
      <c r="G1089" s="5" t="s">
        <v>0</v>
      </c>
      <c r="H1089" s="283">
        <v>46122</v>
      </c>
    </row>
    <row r="1090" spans="1:8" x14ac:dyDescent="0.25">
      <c r="A1090" s="48" t="s">
        <v>234</v>
      </c>
      <c r="B1090" s="48" t="s">
        <v>2427</v>
      </c>
      <c r="C1090" s="281">
        <v>46110</v>
      </c>
      <c r="D1090" s="21" t="s">
        <v>226</v>
      </c>
      <c r="E1090" s="21" t="s">
        <v>0</v>
      </c>
      <c r="F1090" s="21" t="s">
        <v>0</v>
      </c>
      <c r="G1090" s="282" t="s">
        <v>0</v>
      </c>
      <c r="H1090" s="283">
        <v>46122</v>
      </c>
    </row>
    <row r="1091" spans="1:8" x14ac:dyDescent="0.25">
      <c r="A1091" s="48" t="s">
        <v>306</v>
      </c>
      <c r="B1091" s="48" t="s">
        <v>2398</v>
      </c>
      <c r="C1091" s="281">
        <v>46119</v>
      </c>
      <c r="D1091" s="288" t="s">
        <v>226</v>
      </c>
      <c r="E1091" s="21">
        <v>30</v>
      </c>
      <c r="F1091" s="21" t="s">
        <v>2500</v>
      </c>
      <c r="G1091" s="282" t="s">
        <v>59</v>
      </c>
      <c r="H1091" s="283">
        <v>46122</v>
      </c>
    </row>
    <row r="1092" spans="1:8" x14ac:dyDescent="0.25">
      <c r="A1092" s="47" t="s">
        <v>243</v>
      </c>
      <c r="B1092" s="5" t="s">
        <v>822</v>
      </c>
      <c r="C1092" s="284">
        <v>46117</v>
      </c>
      <c r="D1092" s="5" t="s">
        <v>226</v>
      </c>
      <c r="E1092" s="5">
        <v>65</v>
      </c>
      <c r="F1092" s="5" t="s">
        <v>5</v>
      </c>
      <c r="G1092" s="286" t="s">
        <v>6</v>
      </c>
      <c r="H1092" s="177">
        <v>46123</v>
      </c>
    </row>
    <row r="1093" spans="1:8" x14ac:dyDescent="0.25">
      <c r="A1093" s="47" t="s">
        <v>247</v>
      </c>
      <c r="B1093" s="47" t="s">
        <v>259</v>
      </c>
      <c r="C1093" s="284">
        <v>46116</v>
      </c>
      <c r="D1093" s="285" t="s">
        <v>226</v>
      </c>
      <c r="E1093" s="5">
        <v>44</v>
      </c>
      <c r="F1093" s="5" t="s">
        <v>12</v>
      </c>
      <c r="G1093" s="286" t="s">
        <v>37</v>
      </c>
      <c r="H1093" s="177">
        <v>46123</v>
      </c>
    </row>
    <row r="1094" spans="1:8" x14ac:dyDescent="0.25">
      <c r="A1094" s="47" t="s">
        <v>239</v>
      </c>
      <c r="B1094" s="47" t="s">
        <v>877</v>
      </c>
      <c r="C1094" s="284">
        <v>46119</v>
      </c>
      <c r="D1094" s="5" t="s">
        <v>226</v>
      </c>
      <c r="E1094" s="5">
        <v>35</v>
      </c>
      <c r="F1094" s="47" t="s">
        <v>10</v>
      </c>
      <c r="G1094" s="286" t="s">
        <v>2356</v>
      </c>
      <c r="H1094" s="177">
        <v>46123</v>
      </c>
    </row>
    <row r="1095" spans="1:8" x14ac:dyDescent="0.25">
      <c r="A1095" s="47" t="s">
        <v>232</v>
      </c>
      <c r="B1095" s="5" t="s">
        <v>410</v>
      </c>
      <c r="C1095" s="284">
        <v>46120</v>
      </c>
      <c r="D1095" s="5" t="s">
        <v>226</v>
      </c>
      <c r="E1095" s="5">
        <v>30</v>
      </c>
      <c r="F1095" s="5" t="s">
        <v>14</v>
      </c>
      <c r="G1095" s="286" t="s">
        <v>13</v>
      </c>
      <c r="H1095" s="177">
        <v>46123</v>
      </c>
    </row>
    <row r="1096" spans="1:8" x14ac:dyDescent="0.25">
      <c r="A1096" s="47" t="s">
        <v>229</v>
      </c>
      <c r="B1096" s="5" t="s">
        <v>2416</v>
      </c>
      <c r="C1096" s="284">
        <v>46118</v>
      </c>
      <c r="D1096" s="5" t="s">
        <v>226</v>
      </c>
      <c r="E1096" s="5">
        <v>48</v>
      </c>
      <c r="F1096" s="5" t="s">
        <v>3</v>
      </c>
      <c r="G1096" s="286" t="s">
        <v>13</v>
      </c>
      <c r="H1096" s="177">
        <v>46123</v>
      </c>
    </row>
    <row r="1097" spans="1:8" x14ac:dyDescent="0.25">
      <c r="A1097" s="47" t="s">
        <v>234</v>
      </c>
      <c r="B1097" s="47" t="s">
        <v>2429</v>
      </c>
      <c r="C1097" s="284">
        <v>46119</v>
      </c>
      <c r="D1097" s="5" t="s">
        <v>226</v>
      </c>
      <c r="E1097" s="5">
        <v>71</v>
      </c>
      <c r="F1097" s="5" t="s">
        <v>5</v>
      </c>
      <c r="G1097" s="286" t="s">
        <v>22</v>
      </c>
      <c r="H1097" s="177">
        <v>46123</v>
      </c>
    </row>
    <row r="1098" spans="1:8" x14ac:dyDescent="0.25">
      <c r="A1098" s="47" t="s">
        <v>236</v>
      </c>
      <c r="B1098" s="5" t="s">
        <v>999</v>
      </c>
      <c r="C1098" s="284">
        <v>46120</v>
      </c>
      <c r="D1098" s="5" t="s">
        <v>226</v>
      </c>
      <c r="E1098" s="5">
        <v>52</v>
      </c>
      <c r="F1098" s="5" t="s">
        <v>57</v>
      </c>
      <c r="G1098" s="286" t="s">
        <v>16</v>
      </c>
      <c r="H1098" s="177">
        <v>46124</v>
      </c>
    </row>
    <row r="1099" spans="1:8" x14ac:dyDescent="0.25">
      <c r="A1099" s="47" t="s">
        <v>2161</v>
      </c>
      <c r="B1099" s="5" t="s">
        <v>1921</v>
      </c>
      <c r="C1099" s="284">
        <v>46119</v>
      </c>
      <c r="D1099" s="5" t="s">
        <v>226</v>
      </c>
      <c r="E1099" s="386" t="s">
        <v>0</v>
      </c>
      <c r="F1099" s="5" t="s">
        <v>0</v>
      </c>
      <c r="G1099" s="286" t="s">
        <v>0</v>
      </c>
      <c r="H1099" s="177">
        <v>46124</v>
      </c>
    </row>
    <row r="1100" spans="1:8" x14ac:dyDescent="0.25">
      <c r="A1100" s="48" t="s">
        <v>262</v>
      </c>
      <c r="B1100" s="48" t="s">
        <v>2436</v>
      </c>
      <c r="C1100" s="281">
        <v>46117</v>
      </c>
      <c r="D1100" s="288" t="s">
        <v>226</v>
      </c>
      <c r="E1100" s="387">
        <v>43</v>
      </c>
      <c r="F1100" s="21" t="s">
        <v>36</v>
      </c>
      <c r="G1100" s="282" t="s">
        <v>116</v>
      </c>
      <c r="H1100" s="283">
        <v>46124</v>
      </c>
    </row>
    <row r="1101" spans="1:8" x14ac:dyDescent="0.25">
      <c r="A1101" s="47" t="s">
        <v>243</v>
      </c>
      <c r="B1101" s="5" t="s">
        <v>2501</v>
      </c>
      <c r="C1101" s="284">
        <v>46121</v>
      </c>
      <c r="D1101" s="5" t="s">
        <v>226</v>
      </c>
      <c r="E1101" s="386">
        <v>34</v>
      </c>
      <c r="F1101" s="5" t="s">
        <v>7</v>
      </c>
      <c r="G1101" s="286" t="s">
        <v>13</v>
      </c>
      <c r="H1101" s="177">
        <v>46125</v>
      </c>
    </row>
    <row r="1102" spans="1:8" x14ac:dyDescent="0.25">
      <c r="A1102" s="47" t="s">
        <v>229</v>
      </c>
      <c r="B1102" s="5" t="s">
        <v>2414</v>
      </c>
      <c r="C1102" s="284">
        <v>46115</v>
      </c>
      <c r="D1102" s="5" t="s">
        <v>226</v>
      </c>
      <c r="E1102" s="386">
        <v>37</v>
      </c>
      <c r="F1102" s="5" t="s">
        <v>94</v>
      </c>
      <c r="G1102" s="286" t="s">
        <v>21</v>
      </c>
      <c r="H1102" s="177">
        <v>46125</v>
      </c>
    </row>
    <row r="1103" spans="1:8" x14ac:dyDescent="0.25">
      <c r="A1103" s="47" t="s">
        <v>234</v>
      </c>
      <c r="B1103" s="5" t="s">
        <v>796</v>
      </c>
      <c r="C1103" s="284">
        <v>46120</v>
      </c>
      <c r="D1103" s="5" t="s">
        <v>226</v>
      </c>
      <c r="E1103" s="386" t="s">
        <v>0</v>
      </c>
      <c r="F1103" s="5" t="s">
        <v>0</v>
      </c>
      <c r="G1103" s="286" t="s">
        <v>0</v>
      </c>
      <c r="H1103" s="177">
        <v>46125</v>
      </c>
    </row>
    <row r="1104" spans="1:8" x14ac:dyDescent="0.25">
      <c r="A1104" s="47" t="s">
        <v>247</v>
      </c>
      <c r="B1104" s="47" t="s">
        <v>2502</v>
      </c>
      <c r="C1104" s="284">
        <v>46122</v>
      </c>
      <c r="D1104" s="285" t="s">
        <v>226</v>
      </c>
      <c r="E1104" s="386">
        <v>47</v>
      </c>
      <c r="F1104" s="5" t="s">
        <v>7</v>
      </c>
      <c r="G1104" s="286" t="s">
        <v>4</v>
      </c>
      <c r="H1104" s="177">
        <v>46126</v>
      </c>
    </row>
    <row r="1105" spans="1:8" x14ac:dyDescent="0.25">
      <c r="A1105" s="47" t="s">
        <v>236</v>
      </c>
      <c r="B1105" s="47" t="s">
        <v>2278</v>
      </c>
      <c r="C1105" s="284">
        <v>46120</v>
      </c>
      <c r="D1105" s="285" t="s">
        <v>226</v>
      </c>
      <c r="E1105" s="386">
        <v>34</v>
      </c>
      <c r="F1105" s="5" t="s">
        <v>522</v>
      </c>
      <c r="G1105" s="286" t="s">
        <v>13</v>
      </c>
      <c r="H1105" s="177">
        <v>46126</v>
      </c>
    </row>
    <row r="1106" spans="1:8" x14ac:dyDescent="0.25">
      <c r="A1106" s="47" t="s">
        <v>234</v>
      </c>
      <c r="B1106" s="47" t="s">
        <v>2430</v>
      </c>
      <c r="C1106" s="284">
        <v>46122</v>
      </c>
      <c r="D1106" s="5" t="s">
        <v>226</v>
      </c>
      <c r="E1106" s="386">
        <v>34</v>
      </c>
      <c r="F1106" s="5" t="s">
        <v>7</v>
      </c>
      <c r="G1106" s="286" t="s">
        <v>21</v>
      </c>
      <c r="H1106" s="177">
        <v>46126</v>
      </c>
    </row>
    <row r="1107" spans="1:8" x14ac:dyDescent="0.25">
      <c r="A1107" s="182" t="s">
        <v>227</v>
      </c>
      <c r="B1107" s="182" t="s">
        <v>2265</v>
      </c>
      <c r="C1107" s="183">
        <v>46109</v>
      </c>
      <c r="D1107" s="197" t="s">
        <v>226</v>
      </c>
      <c r="E1107" s="338">
        <v>52</v>
      </c>
      <c r="F1107" s="182" t="s">
        <v>7</v>
      </c>
      <c r="G1107" s="184" t="s">
        <v>16</v>
      </c>
      <c r="H1107" s="185">
        <v>46127</v>
      </c>
    </row>
    <row r="1108" spans="1:8" x14ac:dyDescent="0.25">
      <c r="A1108" s="47" t="s">
        <v>232</v>
      </c>
      <c r="B1108" s="47" t="s">
        <v>2413</v>
      </c>
      <c r="C1108" s="175">
        <v>46114</v>
      </c>
      <c r="D1108" s="47" t="s">
        <v>226</v>
      </c>
      <c r="E1108" s="339">
        <v>50</v>
      </c>
      <c r="F1108" s="47" t="s">
        <v>14</v>
      </c>
      <c r="G1108" s="176" t="s">
        <v>4</v>
      </c>
      <c r="H1108" s="177">
        <v>46127</v>
      </c>
    </row>
    <row r="1109" spans="1:8" x14ac:dyDescent="0.25">
      <c r="A1109" s="178" t="s">
        <v>224</v>
      </c>
      <c r="B1109" s="178" t="s">
        <v>2415</v>
      </c>
      <c r="C1109" s="179">
        <v>46116</v>
      </c>
      <c r="D1109" s="178" t="s">
        <v>226</v>
      </c>
      <c r="E1109" s="340">
        <v>66</v>
      </c>
      <c r="F1109" s="178" t="s">
        <v>5</v>
      </c>
      <c r="G1109" s="180" t="s">
        <v>6</v>
      </c>
      <c r="H1109" s="181">
        <v>46127</v>
      </c>
    </row>
    <row r="1110" spans="1:8" x14ac:dyDescent="0.25">
      <c r="A1110" s="47" t="s">
        <v>234</v>
      </c>
      <c r="B1110" s="47" t="s">
        <v>2433</v>
      </c>
      <c r="C1110" s="175">
        <v>46123</v>
      </c>
      <c r="D1110" s="47" t="s">
        <v>226</v>
      </c>
      <c r="E1110" s="339">
        <v>51</v>
      </c>
      <c r="F1110" s="47" t="s">
        <v>57</v>
      </c>
      <c r="G1110" s="176" t="s">
        <v>16</v>
      </c>
      <c r="H1110" s="177">
        <v>46127</v>
      </c>
    </row>
    <row r="1111" spans="1:8" x14ac:dyDescent="0.25">
      <c r="A1111" s="182" t="s">
        <v>262</v>
      </c>
      <c r="B1111" s="182" t="s">
        <v>2437</v>
      </c>
      <c r="C1111" s="183">
        <v>46123</v>
      </c>
      <c r="D1111" s="197" t="s">
        <v>226</v>
      </c>
      <c r="E1111" s="338">
        <v>27</v>
      </c>
      <c r="F1111" s="182" t="s">
        <v>675</v>
      </c>
      <c r="G1111" s="184" t="s">
        <v>4</v>
      </c>
      <c r="H1111" s="185">
        <v>46127</v>
      </c>
    </row>
    <row r="1112" spans="1:8" x14ac:dyDescent="0.25">
      <c r="A1112" s="47" t="s">
        <v>229</v>
      </c>
      <c r="B1112" s="47" t="s">
        <v>2412</v>
      </c>
      <c r="C1112" s="175">
        <v>46114</v>
      </c>
      <c r="D1112" s="47" t="s">
        <v>226</v>
      </c>
      <c r="E1112" s="339">
        <v>37</v>
      </c>
      <c r="F1112" s="47" t="s">
        <v>3</v>
      </c>
      <c r="G1112" s="176" t="s">
        <v>93</v>
      </c>
      <c r="H1112" s="177">
        <v>46127</v>
      </c>
    </row>
    <row r="1113" spans="1:8" x14ac:dyDescent="0.25">
      <c r="A1113" s="178" t="s">
        <v>232</v>
      </c>
      <c r="B1113" s="178" t="s">
        <v>2419</v>
      </c>
      <c r="C1113" s="179">
        <v>46126</v>
      </c>
      <c r="D1113" s="178" t="s">
        <v>226</v>
      </c>
      <c r="E1113" s="340">
        <v>34</v>
      </c>
      <c r="F1113" s="178" t="s">
        <v>1</v>
      </c>
      <c r="G1113" s="180" t="s">
        <v>2</v>
      </c>
      <c r="H1113" s="181">
        <v>46127</v>
      </c>
    </row>
    <row r="1114" spans="1:8" x14ac:dyDescent="0.25">
      <c r="A1114" s="186" t="s">
        <v>262</v>
      </c>
      <c r="B1114" s="186" t="s">
        <v>2509</v>
      </c>
      <c r="C1114" s="187">
        <v>46122</v>
      </c>
      <c r="D1114" s="206" t="s">
        <v>226</v>
      </c>
      <c r="E1114" s="341">
        <v>31</v>
      </c>
      <c r="F1114" s="186" t="s">
        <v>20</v>
      </c>
      <c r="G1114" s="188" t="s">
        <v>109</v>
      </c>
      <c r="H1114" s="189">
        <v>46127</v>
      </c>
    </row>
    <row r="1115" spans="1:8" x14ac:dyDescent="0.25">
      <c r="A1115" s="178" t="s">
        <v>227</v>
      </c>
      <c r="B1115" s="178" t="s">
        <v>2270</v>
      </c>
      <c r="C1115" s="179">
        <v>46121</v>
      </c>
      <c r="D1115" s="178" t="s">
        <v>226</v>
      </c>
      <c r="E1115" s="340" t="s">
        <v>0</v>
      </c>
      <c r="F1115" s="178" t="s">
        <v>0</v>
      </c>
      <c r="G1115" s="180" t="s">
        <v>0</v>
      </c>
      <c r="H1115" s="181">
        <v>46128</v>
      </c>
    </row>
    <row r="1116" spans="1:8" x14ac:dyDescent="0.25">
      <c r="A1116" s="47" t="s">
        <v>234</v>
      </c>
      <c r="B1116" s="47" t="s">
        <v>2434</v>
      </c>
      <c r="C1116" s="175">
        <v>46127</v>
      </c>
      <c r="D1116" s="47" t="s">
        <v>226</v>
      </c>
      <c r="E1116" s="339">
        <v>41</v>
      </c>
      <c r="F1116" s="47" t="s">
        <v>7</v>
      </c>
      <c r="G1116" s="176" t="s">
        <v>24</v>
      </c>
      <c r="H1116" s="177">
        <v>46128</v>
      </c>
    </row>
    <row r="1117" spans="1:8" x14ac:dyDescent="0.25">
      <c r="A1117" s="178" t="s">
        <v>243</v>
      </c>
      <c r="B1117" s="178" t="s">
        <v>2503</v>
      </c>
      <c r="C1117" s="179">
        <v>46123</v>
      </c>
      <c r="D1117" s="178" t="s">
        <v>226</v>
      </c>
      <c r="E1117" s="340">
        <v>33</v>
      </c>
      <c r="F1117" s="178" t="s">
        <v>7</v>
      </c>
      <c r="G1117" s="180" t="s">
        <v>13</v>
      </c>
      <c r="H1117" s="181">
        <v>46128</v>
      </c>
    </row>
    <row r="1118" spans="1:8" x14ac:dyDescent="0.25">
      <c r="A1118" s="176" t="s">
        <v>236</v>
      </c>
      <c r="B1118" s="196" t="s">
        <v>581</v>
      </c>
      <c r="C1118" s="175">
        <v>46122</v>
      </c>
      <c r="D1118" s="196" t="s">
        <v>226</v>
      </c>
      <c r="E1118" s="342">
        <v>45</v>
      </c>
      <c r="F1118" s="196" t="s">
        <v>14</v>
      </c>
      <c r="G1118" s="196" t="s">
        <v>109</v>
      </c>
      <c r="H1118" s="177">
        <v>46128</v>
      </c>
    </row>
    <row r="1119" spans="1:8" x14ac:dyDescent="0.25">
      <c r="A1119" s="198" t="s">
        <v>236</v>
      </c>
      <c r="B1119" s="332" t="s">
        <v>2409</v>
      </c>
      <c r="C1119" s="333">
        <v>46121</v>
      </c>
      <c r="D1119" s="332" t="s">
        <v>226</v>
      </c>
      <c r="E1119" s="343">
        <v>50</v>
      </c>
      <c r="F1119" s="332" t="s">
        <v>5</v>
      </c>
      <c r="G1119" s="332" t="s">
        <v>6</v>
      </c>
      <c r="H1119" s="193">
        <v>46128</v>
      </c>
    </row>
    <row r="1120" spans="1:8" x14ac:dyDescent="0.25">
      <c r="A1120" s="47" t="s">
        <v>229</v>
      </c>
      <c r="B1120" s="47" t="s">
        <v>2418</v>
      </c>
      <c r="C1120" s="175">
        <v>46125</v>
      </c>
      <c r="D1120" s="47" t="s">
        <v>226</v>
      </c>
      <c r="E1120" s="339">
        <v>62</v>
      </c>
      <c r="F1120" s="47" t="s">
        <v>2362</v>
      </c>
      <c r="G1120" s="176" t="s">
        <v>29</v>
      </c>
      <c r="H1120" s="177">
        <v>46129</v>
      </c>
    </row>
    <row r="1121" spans="1:8" x14ac:dyDescent="0.25">
      <c r="A1121" s="178" t="s">
        <v>243</v>
      </c>
      <c r="B1121" s="178" t="s">
        <v>2410</v>
      </c>
      <c r="C1121" s="179">
        <v>46122</v>
      </c>
      <c r="D1121" s="178" t="s">
        <v>226</v>
      </c>
      <c r="E1121" s="340">
        <v>57</v>
      </c>
      <c r="F1121" s="178" t="s">
        <v>5</v>
      </c>
      <c r="G1121" s="180" t="s">
        <v>30</v>
      </c>
      <c r="H1121" s="181">
        <v>46129</v>
      </c>
    </row>
    <row r="1122" spans="1:8" x14ac:dyDescent="0.25">
      <c r="A1122" s="47" t="s">
        <v>247</v>
      </c>
      <c r="B1122" s="47" t="s">
        <v>2423</v>
      </c>
      <c r="C1122" s="175">
        <v>46124</v>
      </c>
      <c r="D1122" s="195" t="s">
        <v>226</v>
      </c>
      <c r="E1122" s="339">
        <v>31</v>
      </c>
      <c r="F1122" s="47" t="s">
        <v>2359</v>
      </c>
      <c r="G1122" s="176" t="s">
        <v>13</v>
      </c>
      <c r="H1122" s="177">
        <v>46129</v>
      </c>
    </row>
    <row r="1123" spans="1:8" x14ac:dyDescent="0.25">
      <c r="A1123" s="182" t="s">
        <v>234</v>
      </c>
      <c r="B1123" s="182" t="s">
        <v>2432</v>
      </c>
      <c r="C1123" s="183">
        <v>46127</v>
      </c>
      <c r="D1123" s="182" t="s">
        <v>226</v>
      </c>
      <c r="E1123" s="338">
        <v>58</v>
      </c>
      <c r="F1123" s="182" t="s">
        <v>5</v>
      </c>
      <c r="G1123" s="184" t="s">
        <v>71</v>
      </c>
      <c r="H1123" s="185">
        <v>46129</v>
      </c>
    </row>
    <row r="1124" spans="1:8" x14ac:dyDescent="0.25">
      <c r="A1124" s="47" t="s">
        <v>232</v>
      </c>
      <c r="B1124" s="47" t="s">
        <v>2417</v>
      </c>
      <c r="C1124" s="175">
        <v>46122</v>
      </c>
      <c r="D1124" s="47" t="s">
        <v>226</v>
      </c>
      <c r="E1124" s="339">
        <v>50</v>
      </c>
      <c r="F1124" s="47" t="s">
        <v>14</v>
      </c>
      <c r="G1124" s="176" t="s">
        <v>4</v>
      </c>
      <c r="H1124" s="177">
        <v>46129</v>
      </c>
    </row>
    <row r="1125" spans="1:8" x14ac:dyDescent="0.25">
      <c r="A1125" s="178" t="s">
        <v>224</v>
      </c>
      <c r="B1125" s="178" t="s">
        <v>408</v>
      </c>
      <c r="C1125" s="179">
        <v>46125</v>
      </c>
      <c r="D1125" s="178" t="s">
        <v>226</v>
      </c>
      <c r="E1125" s="340">
        <v>55</v>
      </c>
      <c r="F1125" s="178" t="s">
        <v>7</v>
      </c>
      <c r="G1125" s="180" t="s">
        <v>114</v>
      </c>
      <c r="H1125" s="181">
        <v>46130</v>
      </c>
    </row>
    <row r="1126" spans="1:8" x14ac:dyDescent="0.25">
      <c r="A1126" s="47" t="s">
        <v>229</v>
      </c>
      <c r="B1126" s="47" t="s">
        <v>2411</v>
      </c>
      <c r="C1126" s="175">
        <v>46127</v>
      </c>
      <c r="D1126" s="47" t="s">
        <v>226</v>
      </c>
      <c r="E1126" s="339">
        <v>40</v>
      </c>
      <c r="F1126" s="47" t="s">
        <v>58</v>
      </c>
      <c r="G1126" s="176" t="s">
        <v>59</v>
      </c>
      <c r="H1126" s="177">
        <v>46131</v>
      </c>
    </row>
    <row r="1127" spans="1:8" x14ac:dyDescent="0.25">
      <c r="A1127" s="198" t="s">
        <v>236</v>
      </c>
      <c r="B1127" s="190" t="s">
        <v>2545</v>
      </c>
      <c r="C1127" s="191">
        <v>46125</v>
      </c>
      <c r="D1127" s="190" t="s">
        <v>226</v>
      </c>
      <c r="E1127" s="344">
        <v>50</v>
      </c>
      <c r="F1127" s="190" t="s">
        <v>14</v>
      </c>
      <c r="G1127" s="190" t="s">
        <v>95</v>
      </c>
      <c r="H1127" s="193">
        <v>46131</v>
      </c>
    </row>
    <row r="1128" spans="1:8" x14ac:dyDescent="0.25">
      <c r="A1128" s="176" t="s">
        <v>232</v>
      </c>
      <c r="B1128" s="202" t="s">
        <v>2506</v>
      </c>
      <c r="C1128" s="187">
        <v>46124</v>
      </c>
      <c r="D1128" s="202" t="s">
        <v>226</v>
      </c>
      <c r="E1128" s="345">
        <v>37</v>
      </c>
      <c r="F1128" s="202" t="s">
        <v>34</v>
      </c>
      <c r="G1128" s="202" t="s">
        <v>129</v>
      </c>
      <c r="H1128" s="177">
        <v>46131</v>
      </c>
    </row>
    <row r="1129" spans="1:8" x14ac:dyDescent="0.25">
      <c r="A1129" s="180" t="s">
        <v>262</v>
      </c>
      <c r="B1129" s="332" t="s">
        <v>2546</v>
      </c>
      <c r="C1129" s="333">
        <v>46127</v>
      </c>
      <c r="D1129" s="334" t="s">
        <v>226</v>
      </c>
      <c r="E1129" s="343">
        <v>26</v>
      </c>
      <c r="F1129" s="332" t="s">
        <v>14</v>
      </c>
      <c r="G1129" s="332" t="s">
        <v>21</v>
      </c>
      <c r="H1129" s="193">
        <v>46131</v>
      </c>
    </row>
    <row r="1130" spans="1:8" x14ac:dyDescent="0.25">
      <c r="A1130" s="47" t="s">
        <v>243</v>
      </c>
      <c r="B1130" s="47" t="s">
        <v>2408</v>
      </c>
      <c r="C1130" s="175">
        <v>46120</v>
      </c>
      <c r="D1130" s="47" t="s">
        <v>226</v>
      </c>
      <c r="E1130" s="339">
        <v>53</v>
      </c>
      <c r="F1130" s="47" t="s">
        <v>5</v>
      </c>
      <c r="G1130" s="176" t="s">
        <v>16</v>
      </c>
      <c r="H1130" s="177">
        <v>46132</v>
      </c>
    </row>
    <row r="1131" spans="1:8" x14ac:dyDescent="0.25">
      <c r="A1131" s="182" t="s">
        <v>236</v>
      </c>
      <c r="B1131" s="182" t="s">
        <v>863</v>
      </c>
      <c r="C1131" s="183">
        <v>46128</v>
      </c>
      <c r="D1131" s="197" t="s">
        <v>226</v>
      </c>
      <c r="E1131" s="338">
        <v>50</v>
      </c>
      <c r="F1131" s="182" t="s">
        <v>14</v>
      </c>
      <c r="G1131" s="184" t="s">
        <v>4</v>
      </c>
      <c r="H1131" s="185">
        <v>46132</v>
      </c>
    </row>
    <row r="1132" spans="1:8" x14ac:dyDescent="0.25">
      <c r="A1132" s="47" t="s">
        <v>227</v>
      </c>
      <c r="B1132" s="47" t="s">
        <v>2402</v>
      </c>
      <c r="C1132" s="175">
        <v>46122</v>
      </c>
      <c r="D1132" s="195" t="s">
        <v>226</v>
      </c>
      <c r="E1132" s="339" t="s">
        <v>0</v>
      </c>
      <c r="F1132" s="47" t="s">
        <v>0</v>
      </c>
      <c r="G1132" s="176" t="s">
        <v>0</v>
      </c>
      <c r="H1132" s="177">
        <v>46132</v>
      </c>
    </row>
    <row r="1133" spans="1:8" x14ac:dyDescent="0.25">
      <c r="A1133" s="178" t="s">
        <v>232</v>
      </c>
      <c r="B1133" s="178" t="s">
        <v>2508</v>
      </c>
      <c r="C1133" s="179">
        <v>46128</v>
      </c>
      <c r="D1133" s="178" t="s">
        <v>226</v>
      </c>
      <c r="E1133" s="340">
        <v>30</v>
      </c>
      <c r="F1133" s="178" t="s">
        <v>7</v>
      </c>
      <c r="G1133" s="180" t="s">
        <v>109</v>
      </c>
      <c r="H1133" s="181">
        <v>46132</v>
      </c>
    </row>
    <row r="1134" spans="1:8" x14ac:dyDescent="0.25">
      <c r="A1134" s="47" t="s">
        <v>234</v>
      </c>
      <c r="B1134" s="47" t="s">
        <v>2547</v>
      </c>
      <c r="C1134" s="175">
        <v>46127</v>
      </c>
      <c r="D1134" s="47" t="s">
        <v>226</v>
      </c>
      <c r="E1134" s="339" t="s">
        <v>0</v>
      </c>
      <c r="F1134" s="47" t="s">
        <v>0</v>
      </c>
      <c r="G1134" s="176" t="s">
        <v>0</v>
      </c>
      <c r="H1134" s="177">
        <v>46132</v>
      </c>
    </row>
    <row r="1135" spans="1:8" x14ac:dyDescent="0.25">
      <c r="A1135" s="178" t="s">
        <v>262</v>
      </c>
      <c r="B1135" s="178" t="s">
        <v>2548</v>
      </c>
      <c r="C1135" s="179">
        <v>46128</v>
      </c>
      <c r="D1135" s="194" t="s">
        <v>226</v>
      </c>
      <c r="E1135" s="340">
        <v>25</v>
      </c>
      <c r="F1135" s="178" t="s">
        <v>2159</v>
      </c>
      <c r="G1135" s="180" t="s">
        <v>39</v>
      </c>
      <c r="H1135" s="181">
        <v>46132</v>
      </c>
    </row>
    <row r="1136" spans="1:8" x14ac:dyDescent="0.25">
      <c r="A1136" s="47" t="s">
        <v>306</v>
      </c>
      <c r="B1136" s="47" t="s">
        <v>2549</v>
      </c>
      <c r="C1136" s="335">
        <v>46129</v>
      </c>
      <c r="D1136" s="47" t="s">
        <v>226</v>
      </c>
      <c r="E1136" s="339">
        <v>20</v>
      </c>
      <c r="F1136" s="47" t="s">
        <v>10</v>
      </c>
      <c r="G1136" s="176" t="s">
        <v>13</v>
      </c>
      <c r="H1136" s="177">
        <v>46133</v>
      </c>
    </row>
    <row r="1137" spans="1:8" x14ac:dyDescent="0.25">
      <c r="A1137" s="180" t="s">
        <v>234</v>
      </c>
      <c r="B1137" s="178" t="s">
        <v>789</v>
      </c>
      <c r="C1137" s="179">
        <v>46127</v>
      </c>
      <c r="D1137" s="178" t="s">
        <v>226</v>
      </c>
      <c r="E1137" s="340" t="s">
        <v>0</v>
      </c>
      <c r="F1137" s="178" t="s">
        <v>0</v>
      </c>
      <c r="G1137" s="178" t="s">
        <v>0</v>
      </c>
      <c r="H1137" s="181">
        <v>46133</v>
      </c>
    </row>
    <row r="1138" spans="1:8" x14ac:dyDescent="0.25">
      <c r="A1138" s="186" t="s">
        <v>247</v>
      </c>
      <c r="B1138" s="186" t="s">
        <v>2422</v>
      </c>
      <c r="C1138" s="187">
        <v>46128</v>
      </c>
      <c r="D1138" s="206" t="s">
        <v>226</v>
      </c>
      <c r="E1138" s="341">
        <v>39</v>
      </c>
      <c r="F1138" s="186" t="s">
        <v>25</v>
      </c>
      <c r="G1138" s="188" t="s">
        <v>18</v>
      </c>
      <c r="H1138" s="189">
        <v>46133</v>
      </c>
    </row>
    <row r="1139" spans="1:8" x14ac:dyDescent="0.25">
      <c r="A1139" s="178" t="s">
        <v>262</v>
      </c>
      <c r="B1139" s="178" t="s">
        <v>2550</v>
      </c>
      <c r="C1139" s="179">
        <v>46129</v>
      </c>
      <c r="D1139" s="178" t="s">
        <v>226</v>
      </c>
      <c r="E1139" s="340" t="s">
        <v>0</v>
      </c>
      <c r="F1139" s="178" t="s">
        <v>0</v>
      </c>
      <c r="G1139" s="180" t="s">
        <v>0</v>
      </c>
      <c r="H1139" s="181">
        <v>46133</v>
      </c>
    </row>
    <row r="1140" spans="1:8" x14ac:dyDescent="0.25">
      <c r="A1140" s="186" t="s">
        <v>232</v>
      </c>
      <c r="B1140" s="186" t="s">
        <v>2277</v>
      </c>
      <c r="C1140" s="187">
        <v>46130</v>
      </c>
      <c r="D1140" s="186" t="s">
        <v>226</v>
      </c>
      <c r="E1140" s="341">
        <v>30</v>
      </c>
      <c r="F1140" s="186" t="s">
        <v>1</v>
      </c>
      <c r="G1140" s="188" t="s">
        <v>13</v>
      </c>
      <c r="H1140" s="189">
        <v>46133</v>
      </c>
    </row>
    <row r="1141" spans="1:8" x14ac:dyDescent="0.25">
      <c r="A1141" s="178" t="s">
        <v>227</v>
      </c>
      <c r="B1141" s="178" t="s">
        <v>2401</v>
      </c>
      <c r="C1141" s="179">
        <v>46117</v>
      </c>
      <c r="D1141" s="194" t="s">
        <v>226</v>
      </c>
      <c r="E1141" s="340">
        <v>43</v>
      </c>
      <c r="F1141" s="178" t="s">
        <v>25</v>
      </c>
      <c r="G1141" s="180" t="s">
        <v>67</v>
      </c>
      <c r="H1141" s="181">
        <v>46134</v>
      </c>
    </row>
    <row r="1142" spans="1:8" x14ac:dyDescent="0.25">
      <c r="A1142" s="47" t="s">
        <v>243</v>
      </c>
      <c r="B1142" s="47" t="s">
        <v>777</v>
      </c>
      <c r="C1142" s="175">
        <v>46126</v>
      </c>
      <c r="D1142" s="47" t="s">
        <v>226</v>
      </c>
      <c r="E1142" s="339">
        <v>53</v>
      </c>
      <c r="F1142" s="47" t="s">
        <v>7</v>
      </c>
      <c r="G1142" s="176" t="s">
        <v>4</v>
      </c>
      <c r="H1142" s="177">
        <v>46134</v>
      </c>
    </row>
    <row r="1143" spans="1:8" x14ac:dyDescent="0.25">
      <c r="A1143" s="182" t="s">
        <v>236</v>
      </c>
      <c r="B1143" s="182" t="s">
        <v>2551</v>
      </c>
      <c r="C1143" s="183">
        <v>46127</v>
      </c>
      <c r="D1143" s="182" t="s">
        <v>226</v>
      </c>
      <c r="E1143" s="338">
        <v>30</v>
      </c>
      <c r="F1143" s="182" t="s">
        <v>522</v>
      </c>
      <c r="G1143" s="184" t="s">
        <v>93</v>
      </c>
      <c r="H1143" s="185">
        <v>46134</v>
      </c>
    </row>
    <row r="1144" spans="1:8" x14ac:dyDescent="0.25">
      <c r="A1144" s="186" t="s">
        <v>234</v>
      </c>
      <c r="B1144" s="186" t="s">
        <v>2378</v>
      </c>
      <c r="C1144" s="187">
        <v>46128</v>
      </c>
      <c r="D1144" s="206" t="s">
        <v>226</v>
      </c>
      <c r="E1144" s="341">
        <v>34</v>
      </c>
      <c r="F1144" s="186" t="s">
        <v>17</v>
      </c>
      <c r="G1144" s="188" t="s">
        <v>129</v>
      </c>
      <c r="H1144" s="189">
        <v>46134</v>
      </c>
    </row>
    <row r="1145" spans="1:8" x14ac:dyDescent="0.25">
      <c r="A1145" s="182" t="s">
        <v>224</v>
      </c>
      <c r="B1145" s="182" t="s">
        <v>435</v>
      </c>
      <c r="C1145" s="183">
        <v>46131</v>
      </c>
      <c r="D1145" s="182" t="s">
        <v>226</v>
      </c>
      <c r="E1145" s="338">
        <v>38</v>
      </c>
      <c r="F1145" s="182" t="s">
        <v>94</v>
      </c>
      <c r="G1145" s="184" t="s">
        <v>13</v>
      </c>
      <c r="H1145" s="185">
        <v>46134</v>
      </c>
    </row>
    <row r="1146" spans="1:8" x14ac:dyDescent="0.25">
      <c r="A1146" s="47" t="s">
        <v>234</v>
      </c>
      <c r="B1146" s="47" t="s">
        <v>2403</v>
      </c>
      <c r="C1146" s="175">
        <v>46128</v>
      </c>
      <c r="D1146" s="195" t="s">
        <v>226</v>
      </c>
      <c r="E1146" s="339">
        <v>51</v>
      </c>
      <c r="F1146" s="47" t="s">
        <v>7</v>
      </c>
      <c r="G1146" s="176" t="s">
        <v>0</v>
      </c>
      <c r="H1146" s="177">
        <v>46135</v>
      </c>
    </row>
    <row r="1147" spans="1:8" x14ac:dyDescent="0.25">
      <c r="A1147" s="182" t="s">
        <v>262</v>
      </c>
      <c r="B1147" s="182" t="s">
        <v>2552</v>
      </c>
      <c r="C1147" s="183">
        <v>46127</v>
      </c>
      <c r="D1147" s="197" t="s">
        <v>226</v>
      </c>
      <c r="E1147" s="338">
        <v>38</v>
      </c>
      <c r="F1147" s="182" t="s">
        <v>299</v>
      </c>
      <c r="G1147" s="184" t="s">
        <v>4</v>
      </c>
      <c r="H1147" s="185">
        <v>46135</v>
      </c>
    </row>
    <row r="1148" spans="1:8" x14ac:dyDescent="0.25">
      <c r="A1148" s="186" t="s">
        <v>232</v>
      </c>
      <c r="B1148" s="186" t="s">
        <v>2507</v>
      </c>
      <c r="C1148" s="187">
        <v>46129</v>
      </c>
      <c r="D1148" s="186" t="s">
        <v>226</v>
      </c>
      <c r="E1148" s="341">
        <v>50</v>
      </c>
      <c r="F1148" s="186" t="s">
        <v>2493</v>
      </c>
      <c r="G1148" s="188" t="s">
        <v>129</v>
      </c>
      <c r="H1148" s="189">
        <v>46135</v>
      </c>
    </row>
    <row r="1149" spans="1:8" x14ac:dyDescent="0.25">
      <c r="A1149" s="182" t="s">
        <v>247</v>
      </c>
      <c r="B1149" s="182" t="s">
        <v>847</v>
      </c>
      <c r="C1149" s="183">
        <v>46131</v>
      </c>
      <c r="D1149" s="197" t="s">
        <v>226</v>
      </c>
      <c r="E1149" s="338">
        <v>59</v>
      </c>
      <c r="F1149" s="182" t="s">
        <v>5</v>
      </c>
      <c r="G1149" s="184" t="s">
        <v>6</v>
      </c>
      <c r="H1149" s="185">
        <v>46135</v>
      </c>
    </row>
    <row r="1150" spans="1:8" x14ac:dyDescent="0.25">
      <c r="A1150" s="186" t="s">
        <v>229</v>
      </c>
      <c r="B1150" s="186" t="s">
        <v>2295</v>
      </c>
      <c r="C1150" s="187">
        <v>46128</v>
      </c>
      <c r="D1150" s="186" t="s">
        <v>226</v>
      </c>
      <c r="E1150" s="341">
        <v>33</v>
      </c>
      <c r="F1150" s="186" t="s">
        <v>364</v>
      </c>
      <c r="G1150" s="188" t="s">
        <v>1868</v>
      </c>
      <c r="H1150" s="189">
        <v>46135</v>
      </c>
    </row>
    <row r="1151" spans="1:8" x14ac:dyDescent="0.25">
      <c r="A1151" s="182" t="s">
        <v>236</v>
      </c>
      <c r="B1151" s="182" t="s">
        <v>400</v>
      </c>
      <c r="C1151" s="183">
        <v>46128</v>
      </c>
      <c r="D1151" s="182" t="s">
        <v>226</v>
      </c>
      <c r="E1151" s="338">
        <v>55</v>
      </c>
      <c r="F1151" s="182" t="s">
        <v>14</v>
      </c>
      <c r="G1151" s="184" t="s">
        <v>4</v>
      </c>
      <c r="H1151" s="185">
        <v>46135</v>
      </c>
    </row>
    <row r="1152" spans="1:8" x14ac:dyDescent="0.25">
      <c r="A1152" s="47" t="s">
        <v>306</v>
      </c>
      <c r="B1152" s="47" t="s">
        <v>1965</v>
      </c>
      <c r="C1152" s="335">
        <v>46130</v>
      </c>
      <c r="D1152" s="47" t="s">
        <v>226</v>
      </c>
      <c r="E1152" s="339">
        <v>30</v>
      </c>
      <c r="F1152" s="47" t="s">
        <v>7</v>
      </c>
      <c r="G1152" s="176" t="s">
        <v>13</v>
      </c>
      <c r="H1152" s="177">
        <v>46135</v>
      </c>
    </row>
    <row r="1153" spans="1:8" x14ac:dyDescent="0.25">
      <c r="A1153" s="182" t="s">
        <v>243</v>
      </c>
      <c r="B1153" s="182" t="s">
        <v>2553</v>
      </c>
      <c r="C1153" s="183">
        <v>46126</v>
      </c>
      <c r="D1153" s="182" t="s">
        <v>226</v>
      </c>
      <c r="E1153" s="338">
        <v>35</v>
      </c>
      <c r="F1153" s="182" t="s">
        <v>7</v>
      </c>
      <c r="G1153" s="184" t="s">
        <v>24</v>
      </c>
      <c r="H1153" s="185">
        <v>46135</v>
      </c>
    </row>
    <row r="1154" spans="1:8" x14ac:dyDescent="0.25">
      <c r="A1154" s="47" t="s">
        <v>232</v>
      </c>
      <c r="B1154" s="47" t="s">
        <v>2554</v>
      </c>
      <c r="C1154" s="175">
        <v>46132</v>
      </c>
      <c r="D1154" s="47" t="s">
        <v>226</v>
      </c>
      <c r="E1154" s="339">
        <v>30</v>
      </c>
      <c r="F1154" s="47" t="s">
        <v>7</v>
      </c>
      <c r="G1154" s="176" t="s">
        <v>21</v>
      </c>
      <c r="H1154" s="177">
        <v>46136</v>
      </c>
    </row>
    <row r="1155" spans="1:8" x14ac:dyDescent="0.25">
      <c r="A1155" s="178" t="s">
        <v>224</v>
      </c>
      <c r="B1155" s="178" t="s">
        <v>682</v>
      </c>
      <c r="C1155" s="179">
        <v>46131</v>
      </c>
      <c r="D1155" s="178" t="s">
        <v>226</v>
      </c>
      <c r="E1155" s="340">
        <v>50</v>
      </c>
      <c r="F1155" s="178" t="s">
        <v>7</v>
      </c>
      <c r="G1155" s="180" t="s">
        <v>16</v>
      </c>
      <c r="H1155" s="181">
        <v>46136</v>
      </c>
    </row>
    <row r="1156" spans="1:8" x14ac:dyDescent="0.25">
      <c r="A1156" s="186" t="s">
        <v>236</v>
      </c>
      <c r="B1156" s="186" t="s">
        <v>2555</v>
      </c>
      <c r="C1156" s="187">
        <v>46132</v>
      </c>
      <c r="D1156" s="186" t="s">
        <v>226</v>
      </c>
      <c r="E1156" s="341">
        <v>31</v>
      </c>
      <c r="F1156" s="186" t="s">
        <v>522</v>
      </c>
      <c r="G1156" s="188" t="s">
        <v>13</v>
      </c>
      <c r="H1156" s="189">
        <v>46136</v>
      </c>
    </row>
    <row r="1157" spans="1:8" x14ac:dyDescent="0.25">
      <c r="A1157" s="178" t="s">
        <v>227</v>
      </c>
      <c r="B1157" s="178" t="s">
        <v>2556</v>
      </c>
      <c r="C1157" s="179">
        <v>46128</v>
      </c>
      <c r="D1157" s="178" t="s">
        <v>226</v>
      </c>
      <c r="E1157" s="340" t="s">
        <v>0</v>
      </c>
      <c r="F1157" s="178" t="s">
        <v>0</v>
      </c>
      <c r="G1157" s="180" t="s">
        <v>0</v>
      </c>
      <c r="H1157" s="181">
        <v>46136</v>
      </c>
    </row>
    <row r="1158" spans="1:8" x14ac:dyDescent="0.25">
      <c r="A1158" s="47" t="s">
        <v>2161</v>
      </c>
      <c r="B1158" s="47" t="s">
        <v>2391</v>
      </c>
      <c r="C1158" s="175">
        <v>46133</v>
      </c>
      <c r="D1158" s="47" t="s">
        <v>226</v>
      </c>
      <c r="E1158" s="339" t="s">
        <v>0</v>
      </c>
      <c r="F1158" s="47" t="s">
        <v>0</v>
      </c>
      <c r="G1158" s="176" t="s">
        <v>0</v>
      </c>
      <c r="H1158" s="177">
        <v>46136</v>
      </c>
    </row>
    <row r="1159" spans="1:8" x14ac:dyDescent="0.25">
      <c r="A1159" s="178" t="s">
        <v>229</v>
      </c>
      <c r="B1159" s="178" t="s">
        <v>2420</v>
      </c>
      <c r="C1159" s="179">
        <v>46128</v>
      </c>
      <c r="D1159" s="178" t="s">
        <v>226</v>
      </c>
      <c r="E1159" s="340">
        <v>7</v>
      </c>
      <c r="F1159" s="178" t="s">
        <v>52</v>
      </c>
      <c r="G1159" s="180" t="s">
        <v>829</v>
      </c>
      <c r="H1159" s="181">
        <v>46137</v>
      </c>
    </row>
    <row r="1160" spans="1:8" x14ac:dyDescent="0.25">
      <c r="A1160" s="47" t="s">
        <v>229</v>
      </c>
      <c r="B1160" s="47" t="s">
        <v>2557</v>
      </c>
      <c r="C1160" s="175">
        <v>46129</v>
      </c>
      <c r="D1160" s="47" t="s">
        <v>226</v>
      </c>
      <c r="E1160" s="339">
        <v>51</v>
      </c>
      <c r="F1160" s="47" t="s">
        <v>2542</v>
      </c>
      <c r="G1160" s="176" t="s">
        <v>4</v>
      </c>
      <c r="H1160" s="177">
        <v>46137</v>
      </c>
    </row>
    <row r="1161" spans="1:8" x14ac:dyDescent="0.25">
      <c r="A1161" s="178" t="s">
        <v>262</v>
      </c>
      <c r="B1161" s="178" t="s">
        <v>2558</v>
      </c>
      <c r="C1161" s="179">
        <v>46128</v>
      </c>
      <c r="D1161" s="194" t="s">
        <v>226</v>
      </c>
      <c r="E1161" s="340">
        <v>30</v>
      </c>
      <c r="F1161" s="178" t="s">
        <v>20</v>
      </c>
      <c r="G1161" s="180" t="s">
        <v>93</v>
      </c>
      <c r="H1161" s="181">
        <v>46137</v>
      </c>
    </row>
    <row r="1162" spans="1:8" x14ac:dyDescent="0.25">
      <c r="A1162" s="47" t="s">
        <v>232</v>
      </c>
      <c r="B1162" s="47" t="s">
        <v>668</v>
      </c>
      <c r="C1162" s="175">
        <v>46133</v>
      </c>
      <c r="D1162" s="47" t="s">
        <v>226</v>
      </c>
      <c r="E1162" s="339">
        <v>30</v>
      </c>
      <c r="F1162" s="47" t="s">
        <v>14</v>
      </c>
      <c r="G1162" s="176" t="s">
        <v>109</v>
      </c>
      <c r="H1162" s="177">
        <v>46137</v>
      </c>
    </row>
    <row r="1163" spans="1:8" x14ac:dyDescent="0.25">
      <c r="A1163" s="178" t="s">
        <v>243</v>
      </c>
      <c r="B1163" s="178" t="s">
        <v>2559</v>
      </c>
      <c r="C1163" s="179">
        <v>46133</v>
      </c>
      <c r="D1163" s="178" t="s">
        <v>226</v>
      </c>
      <c r="E1163" s="340">
        <v>66</v>
      </c>
      <c r="F1163" s="178" t="s">
        <v>5</v>
      </c>
      <c r="G1163" s="180" t="s">
        <v>6</v>
      </c>
      <c r="H1163" s="181">
        <v>46138</v>
      </c>
    </row>
    <row r="1164" spans="1:8" x14ac:dyDescent="0.25">
      <c r="A1164" s="47" t="s">
        <v>234</v>
      </c>
      <c r="B1164" s="47" t="s">
        <v>2431</v>
      </c>
      <c r="C1164" s="175">
        <v>46136</v>
      </c>
      <c r="D1164" s="195" t="s">
        <v>226</v>
      </c>
      <c r="E1164" s="339">
        <v>62</v>
      </c>
      <c r="F1164" s="47" t="s">
        <v>7</v>
      </c>
      <c r="G1164" s="176" t="s">
        <v>22</v>
      </c>
      <c r="H1164" s="177">
        <v>46138</v>
      </c>
    </row>
    <row r="1165" spans="1:8" x14ac:dyDescent="0.25">
      <c r="A1165" s="178" t="s">
        <v>232</v>
      </c>
      <c r="B1165" s="178" t="s">
        <v>2560</v>
      </c>
      <c r="C1165" s="179">
        <v>46135</v>
      </c>
      <c r="D1165" s="178" t="s">
        <v>226</v>
      </c>
      <c r="E1165" s="340">
        <v>31</v>
      </c>
      <c r="F1165" s="178" t="s">
        <v>14</v>
      </c>
      <c r="G1165" s="180" t="s">
        <v>109</v>
      </c>
      <c r="H1165" s="181">
        <v>46139</v>
      </c>
    </row>
    <row r="1166" spans="1:8" x14ac:dyDescent="0.25">
      <c r="A1166" s="186" t="s">
        <v>247</v>
      </c>
      <c r="B1166" s="186" t="s">
        <v>698</v>
      </c>
      <c r="C1166" s="187">
        <v>46134</v>
      </c>
      <c r="D1166" s="206" t="s">
        <v>226</v>
      </c>
      <c r="E1166" s="341">
        <v>49</v>
      </c>
      <c r="F1166" s="186" t="s">
        <v>479</v>
      </c>
      <c r="G1166" s="188" t="s">
        <v>16</v>
      </c>
      <c r="H1166" s="189">
        <v>46139</v>
      </c>
    </row>
    <row r="1167" spans="1:8" x14ac:dyDescent="0.25">
      <c r="A1167" s="178" t="s">
        <v>229</v>
      </c>
      <c r="B1167" s="178" t="s">
        <v>245</v>
      </c>
      <c r="C1167" s="179">
        <v>46132</v>
      </c>
      <c r="D1167" s="178" t="s">
        <v>226</v>
      </c>
      <c r="E1167" s="340">
        <v>32</v>
      </c>
      <c r="F1167" s="178" t="s">
        <v>52</v>
      </c>
      <c r="G1167" s="180" t="s">
        <v>109</v>
      </c>
      <c r="H1167" s="181">
        <v>46139</v>
      </c>
    </row>
    <row r="1168" spans="1:8" x14ac:dyDescent="0.25">
      <c r="A1168" s="176" t="s">
        <v>2161</v>
      </c>
      <c r="B1168" s="47" t="s">
        <v>2278</v>
      </c>
      <c r="C1168" s="175">
        <v>46137</v>
      </c>
      <c r="D1168" s="47" t="s">
        <v>226</v>
      </c>
      <c r="E1168" s="339" t="s">
        <v>0</v>
      </c>
      <c r="F1168" s="47" t="s">
        <v>0</v>
      </c>
      <c r="G1168" s="47" t="s">
        <v>0</v>
      </c>
      <c r="H1168" s="189">
        <v>46139</v>
      </c>
    </row>
    <row r="1169" spans="1:8" x14ac:dyDescent="0.25">
      <c r="A1169" s="47" t="s">
        <v>232</v>
      </c>
      <c r="B1169" s="47" t="s">
        <v>1908</v>
      </c>
      <c r="C1169" s="175">
        <v>46134</v>
      </c>
      <c r="D1169" s="47" t="s">
        <v>226</v>
      </c>
      <c r="E1169" s="339">
        <v>40</v>
      </c>
      <c r="F1169" s="47" t="s">
        <v>57</v>
      </c>
      <c r="G1169" s="176" t="s">
        <v>21</v>
      </c>
      <c r="H1169" s="177">
        <v>46140</v>
      </c>
    </row>
    <row r="1170" spans="1:8" x14ac:dyDescent="0.25">
      <c r="A1170" s="178" t="s">
        <v>224</v>
      </c>
      <c r="B1170" s="178" t="s">
        <v>2505</v>
      </c>
      <c r="C1170" s="179">
        <v>46130</v>
      </c>
      <c r="D1170" s="178" t="s">
        <v>226</v>
      </c>
      <c r="E1170" s="340">
        <v>70</v>
      </c>
      <c r="F1170" s="178" t="s">
        <v>5</v>
      </c>
      <c r="G1170" s="180" t="s">
        <v>6</v>
      </c>
      <c r="H1170" s="181">
        <v>46140</v>
      </c>
    </row>
    <row r="1171" spans="1:8" x14ac:dyDescent="0.25">
      <c r="A1171" s="186" t="s">
        <v>236</v>
      </c>
      <c r="B1171" s="186" t="s">
        <v>2504</v>
      </c>
      <c r="C1171" s="187">
        <v>46134</v>
      </c>
      <c r="D1171" s="186" t="s">
        <v>226</v>
      </c>
      <c r="E1171" s="341">
        <v>50</v>
      </c>
      <c r="F1171" s="186" t="s">
        <v>7</v>
      </c>
      <c r="G1171" s="188" t="s">
        <v>4</v>
      </c>
      <c r="H1171" s="189">
        <v>46140</v>
      </c>
    </row>
    <row r="1172" spans="1:8" x14ac:dyDescent="0.25">
      <c r="A1172" s="182" t="s">
        <v>234</v>
      </c>
      <c r="B1172" s="182" t="s">
        <v>2421</v>
      </c>
      <c r="C1172" s="183">
        <v>46122</v>
      </c>
      <c r="D1172" s="197" t="s">
        <v>226</v>
      </c>
      <c r="E1172" s="338">
        <v>51</v>
      </c>
      <c r="F1172" s="182" t="s">
        <v>14</v>
      </c>
      <c r="G1172" s="184" t="s">
        <v>4</v>
      </c>
      <c r="H1172" s="185">
        <v>46140</v>
      </c>
    </row>
    <row r="1173" spans="1:8" x14ac:dyDescent="0.25">
      <c r="A1173" s="47" t="s">
        <v>262</v>
      </c>
      <c r="B1173" s="47" t="s">
        <v>2588</v>
      </c>
      <c r="C1173" s="175">
        <v>46137</v>
      </c>
      <c r="D1173" s="47" t="s">
        <v>226</v>
      </c>
      <c r="E1173" s="339">
        <v>34</v>
      </c>
      <c r="F1173" s="47" t="s">
        <v>764</v>
      </c>
      <c r="G1173" s="176" t="s">
        <v>93</v>
      </c>
      <c r="H1173" s="177">
        <v>46141</v>
      </c>
    </row>
    <row r="1174" spans="1:8" x14ac:dyDescent="0.25">
      <c r="A1174" s="178" t="s">
        <v>229</v>
      </c>
      <c r="B1174" s="178" t="s">
        <v>376</v>
      </c>
      <c r="C1174" s="179">
        <v>46137</v>
      </c>
      <c r="D1174" s="178" t="s">
        <v>226</v>
      </c>
      <c r="E1174" s="340">
        <v>42</v>
      </c>
      <c r="F1174" s="178" t="s">
        <v>94</v>
      </c>
      <c r="G1174" s="180" t="s">
        <v>4</v>
      </c>
      <c r="H1174" s="181">
        <v>46141</v>
      </c>
    </row>
    <row r="1175" spans="1:8" x14ac:dyDescent="0.25">
      <c r="A1175" s="186" t="s">
        <v>227</v>
      </c>
      <c r="B1175" s="186" t="s">
        <v>2561</v>
      </c>
      <c r="C1175" s="187">
        <v>46135</v>
      </c>
      <c r="D1175" s="186" t="s">
        <v>226</v>
      </c>
      <c r="E1175" s="341" t="s">
        <v>0</v>
      </c>
      <c r="F1175" s="186" t="s">
        <v>0</v>
      </c>
      <c r="G1175" s="188" t="s">
        <v>0</v>
      </c>
      <c r="H1175" s="189">
        <v>46141</v>
      </c>
    </row>
    <row r="1176" spans="1:8" x14ac:dyDescent="0.25">
      <c r="A1176" s="178" t="s">
        <v>234</v>
      </c>
      <c r="B1176" s="178" t="s">
        <v>794</v>
      </c>
      <c r="C1176" s="179">
        <v>46139</v>
      </c>
      <c r="D1176" s="178" t="s">
        <v>226</v>
      </c>
      <c r="E1176" s="340">
        <v>25</v>
      </c>
      <c r="F1176" s="178" t="s">
        <v>5</v>
      </c>
      <c r="G1176" s="180" t="s">
        <v>71</v>
      </c>
      <c r="H1176" s="181">
        <v>46141</v>
      </c>
    </row>
    <row r="1177" spans="1:8" x14ac:dyDescent="0.25">
      <c r="A1177" s="47" t="s">
        <v>236</v>
      </c>
      <c r="B1177" s="47" t="s">
        <v>2582</v>
      </c>
      <c r="C1177" s="175">
        <v>46135</v>
      </c>
      <c r="D1177" s="47" t="s">
        <v>226</v>
      </c>
      <c r="E1177" s="339">
        <v>50</v>
      </c>
      <c r="F1177" s="47" t="s">
        <v>14</v>
      </c>
      <c r="G1177" s="176" t="s">
        <v>4</v>
      </c>
      <c r="H1177" s="177">
        <v>46141</v>
      </c>
    </row>
    <row r="1178" spans="1:8" x14ac:dyDescent="0.25">
      <c r="A1178" s="182" t="s">
        <v>247</v>
      </c>
      <c r="B1178" s="182" t="s">
        <v>2577</v>
      </c>
      <c r="C1178" s="183">
        <v>46135</v>
      </c>
      <c r="D1178" s="197" t="s">
        <v>226</v>
      </c>
      <c r="E1178" s="338">
        <v>50</v>
      </c>
      <c r="F1178" s="182" t="s">
        <v>5</v>
      </c>
      <c r="G1178" s="184" t="s">
        <v>16</v>
      </c>
      <c r="H1178" s="185">
        <v>46141</v>
      </c>
    </row>
    <row r="1179" spans="1:8" x14ac:dyDescent="0.25">
      <c r="A1179" s="47" t="s">
        <v>227</v>
      </c>
      <c r="B1179" s="47" t="s">
        <v>501</v>
      </c>
      <c r="C1179" s="175">
        <v>46131</v>
      </c>
      <c r="D1179" s="195" t="s">
        <v>226</v>
      </c>
      <c r="E1179" s="339">
        <v>38</v>
      </c>
      <c r="F1179" s="47" t="s">
        <v>3</v>
      </c>
      <c r="G1179" s="176" t="s">
        <v>2</v>
      </c>
      <c r="H1179" s="177">
        <v>46141</v>
      </c>
    </row>
    <row r="1180" spans="1:8" x14ac:dyDescent="0.25">
      <c r="A1180" s="178" t="s">
        <v>262</v>
      </c>
      <c r="B1180" s="178" t="s">
        <v>2595</v>
      </c>
      <c r="C1180" s="179">
        <v>46137</v>
      </c>
      <c r="D1180" s="178" t="s">
        <v>226</v>
      </c>
      <c r="E1180" s="340" t="s">
        <v>0</v>
      </c>
      <c r="F1180" s="178" t="s">
        <v>0</v>
      </c>
      <c r="G1180" s="180" t="s">
        <v>0</v>
      </c>
      <c r="H1180" s="181">
        <v>46142</v>
      </c>
    </row>
    <row r="1181" spans="1:8" x14ac:dyDescent="0.25">
      <c r="A1181" s="47" t="s">
        <v>2161</v>
      </c>
      <c r="B1181" s="47" t="s">
        <v>2501</v>
      </c>
      <c r="C1181" s="175">
        <v>46139</v>
      </c>
      <c r="D1181" s="47" t="s">
        <v>226</v>
      </c>
      <c r="E1181" s="339">
        <v>36</v>
      </c>
      <c r="F1181" s="47" t="s">
        <v>7</v>
      </c>
      <c r="G1181" s="176" t="s">
        <v>2</v>
      </c>
      <c r="H1181" s="177">
        <v>46142</v>
      </c>
    </row>
    <row r="1182" spans="1:8" x14ac:dyDescent="0.25">
      <c r="A1182" s="180" t="s">
        <v>227</v>
      </c>
      <c r="B1182" s="178" t="s">
        <v>2596</v>
      </c>
      <c r="C1182" s="179">
        <v>46130</v>
      </c>
      <c r="D1182" s="178" t="s">
        <v>226</v>
      </c>
      <c r="E1182" s="340" t="s">
        <v>0</v>
      </c>
      <c r="F1182" s="178" t="s">
        <v>0</v>
      </c>
      <c r="G1182" s="178" t="s">
        <v>0</v>
      </c>
      <c r="H1182" s="181">
        <v>46142</v>
      </c>
    </row>
    <row r="1183" spans="1:8" x14ac:dyDescent="0.25">
      <c r="A1183" s="47" t="s">
        <v>224</v>
      </c>
      <c r="B1183" s="47" t="s">
        <v>2580</v>
      </c>
      <c r="C1183" s="175">
        <v>46138</v>
      </c>
      <c r="D1183" s="47" t="s">
        <v>226</v>
      </c>
      <c r="E1183" s="339">
        <v>55</v>
      </c>
      <c r="F1183" s="47" t="s">
        <v>7</v>
      </c>
      <c r="G1183" s="176" t="s">
        <v>4</v>
      </c>
      <c r="H1183" s="177">
        <v>46142</v>
      </c>
    </row>
    <row r="1184" spans="1:8" x14ac:dyDescent="0.25">
      <c r="A1184" s="178" t="s">
        <v>232</v>
      </c>
      <c r="B1184" s="178" t="s">
        <v>2597</v>
      </c>
      <c r="C1184" s="179">
        <v>46138</v>
      </c>
      <c r="D1184" s="178" t="s">
        <v>226</v>
      </c>
      <c r="E1184" s="340">
        <v>48</v>
      </c>
      <c r="F1184" s="178" t="s">
        <v>7</v>
      </c>
      <c r="G1184" s="180" t="s">
        <v>13</v>
      </c>
      <c r="H1184" s="181">
        <v>46143</v>
      </c>
    </row>
    <row r="1185" spans="1:8" x14ac:dyDescent="0.25">
      <c r="A1185" s="47" t="s">
        <v>234</v>
      </c>
      <c r="B1185" s="47" t="s">
        <v>1936</v>
      </c>
      <c r="C1185" s="175">
        <v>46140</v>
      </c>
      <c r="D1185" s="47" t="s">
        <v>226</v>
      </c>
      <c r="E1185" s="339" t="s">
        <v>0</v>
      </c>
      <c r="F1185" s="47" t="s">
        <v>0</v>
      </c>
      <c r="G1185" s="176" t="s">
        <v>0</v>
      </c>
      <c r="H1185" s="177">
        <v>46143</v>
      </c>
    </row>
    <row r="1186" spans="1:8" x14ac:dyDescent="0.25">
      <c r="A1186" s="180" t="s">
        <v>236</v>
      </c>
      <c r="B1186" s="178" t="s">
        <v>2581</v>
      </c>
      <c r="C1186" s="179">
        <v>46137</v>
      </c>
      <c r="D1186" s="178" t="s">
        <v>226</v>
      </c>
      <c r="E1186" s="340">
        <v>55</v>
      </c>
      <c r="F1186" s="178" t="s">
        <v>7</v>
      </c>
      <c r="G1186" s="178" t="s">
        <v>13</v>
      </c>
      <c r="H1186" s="181">
        <v>46143</v>
      </c>
    </row>
    <row r="1187" spans="1:8" x14ac:dyDescent="0.25">
      <c r="A1187" s="199" t="s">
        <v>227</v>
      </c>
      <c r="B1187" s="202" t="s">
        <v>2562</v>
      </c>
      <c r="C1187" s="203">
        <v>46140</v>
      </c>
      <c r="D1187" s="207" t="s">
        <v>226</v>
      </c>
      <c r="E1187" s="345">
        <v>58</v>
      </c>
      <c r="F1187" s="202" t="s">
        <v>7</v>
      </c>
      <c r="G1187" s="202" t="s">
        <v>4</v>
      </c>
      <c r="H1187" s="201">
        <v>46145</v>
      </c>
    </row>
    <row r="1188" spans="1:8" x14ac:dyDescent="0.25">
      <c r="A1188" s="190" t="s">
        <v>243</v>
      </c>
      <c r="B1188" s="190" t="s">
        <v>2407</v>
      </c>
      <c r="C1188" s="191">
        <v>46132</v>
      </c>
      <c r="D1188" s="190" t="s">
        <v>226</v>
      </c>
      <c r="E1188" s="344">
        <v>69</v>
      </c>
      <c r="F1188" s="190" t="s">
        <v>5</v>
      </c>
      <c r="G1188" s="190" t="s">
        <v>6</v>
      </c>
      <c r="H1188" s="193">
        <v>46144</v>
      </c>
    </row>
    <row r="1189" spans="1:8" x14ac:dyDescent="0.25">
      <c r="A1189" s="176" t="s">
        <v>262</v>
      </c>
      <c r="B1189" s="47" t="s">
        <v>2598</v>
      </c>
      <c r="C1189" s="175">
        <v>46138</v>
      </c>
      <c r="D1189" s="47" t="s">
        <v>226</v>
      </c>
      <c r="E1189" s="339" t="s">
        <v>0</v>
      </c>
      <c r="F1189" s="47" t="s">
        <v>0</v>
      </c>
      <c r="G1189" s="47" t="s">
        <v>0</v>
      </c>
      <c r="H1189" s="201">
        <v>46144</v>
      </c>
    </row>
    <row r="1190" spans="1:8" x14ac:dyDescent="0.25">
      <c r="A1190" s="198" t="s">
        <v>229</v>
      </c>
      <c r="B1190" s="190" t="s">
        <v>2569</v>
      </c>
      <c r="C1190" s="191">
        <v>46138</v>
      </c>
      <c r="D1190" s="190" t="s">
        <v>226</v>
      </c>
      <c r="E1190" s="344">
        <v>32</v>
      </c>
      <c r="F1190" s="190" t="s">
        <v>14</v>
      </c>
      <c r="G1190" s="190" t="s">
        <v>21</v>
      </c>
      <c r="H1190" s="193">
        <v>46144</v>
      </c>
    </row>
    <row r="1191" spans="1:8" x14ac:dyDescent="0.25">
      <c r="A1191" s="196" t="s">
        <v>243</v>
      </c>
      <c r="B1191" s="196" t="s">
        <v>2564</v>
      </c>
      <c r="C1191" s="200">
        <v>46127</v>
      </c>
      <c r="D1191" s="196" t="s">
        <v>226</v>
      </c>
      <c r="E1191" s="342">
        <v>50</v>
      </c>
      <c r="F1191" s="196" t="s">
        <v>7</v>
      </c>
      <c r="G1191" s="196" t="s">
        <v>93</v>
      </c>
      <c r="H1191" s="201">
        <v>46145</v>
      </c>
    </row>
    <row r="1192" spans="1:8" x14ac:dyDescent="0.25">
      <c r="A1192" s="198" t="s">
        <v>232</v>
      </c>
      <c r="B1192" s="332" t="s">
        <v>2571</v>
      </c>
      <c r="C1192" s="333">
        <v>46142</v>
      </c>
      <c r="D1192" s="332" t="s">
        <v>226</v>
      </c>
      <c r="E1192" s="343">
        <v>37</v>
      </c>
      <c r="F1192" s="332" t="s">
        <v>57</v>
      </c>
      <c r="G1192" s="332" t="s">
        <v>13</v>
      </c>
      <c r="H1192" s="193">
        <v>46145</v>
      </c>
    </row>
    <row r="1193" spans="1:8" x14ac:dyDescent="0.25">
      <c r="A1193" s="199" t="s">
        <v>234</v>
      </c>
      <c r="B1193" s="357" t="s">
        <v>2599</v>
      </c>
      <c r="C1193" s="203">
        <v>46140</v>
      </c>
      <c r="D1193" s="202" t="s">
        <v>226</v>
      </c>
      <c r="E1193" s="342" t="s">
        <v>0</v>
      </c>
      <c r="F1193" s="196" t="s">
        <v>0</v>
      </c>
      <c r="G1193" s="196" t="s">
        <v>0</v>
      </c>
      <c r="H1193" s="201">
        <v>46145</v>
      </c>
    </row>
    <row r="1194" spans="1:8" x14ac:dyDescent="0.25">
      <c r="A1194" s="198" t="s">
        <v>262</v>
      </c>
      <c r="B1194" s="190" t="s">
        <v>2587</v>
      </c>
      <c r="C1194" s="191">
        <v>46137</v>
      </c>
      <c r="D1194" s="190" t="s">
        <v>226</v>
      </c>
      <c r="E1194" s="344">
        <v>52</v>
      </c>
      <c r="F1194" s="190" t="s">
        <v>20</v>
      </c>
      <c r="G1194" s="190" t="s">
        <v>62</v>
      </c>
      <c r="H1194" s="193">
        <v>46145</v>
      </c>
    </row>
    <row r="1195" spans="1:8" x14ac:dyDescent="0.25">
      <c r="A1195" s="199" t="s">
        <v>247</v>
      </c>
      <c r="B1195" s="196" t="s">
        <v>2578</v>
      </c>
      <c r="C1195" s="200">
        <v>46138</v>
      </c>
      <c r="D1195" s="358" t="s">
        <v>226</v>
      </c>
      <c r="E1195" s="342">
        <v>33</v>
      </c>
      <c r="F1195" s="196" t="s">
        <v>36</v>
      </c>
      <c r="G1195" s="196" t="s">
        <v>2</v>
      </c>
      <c r="H1195" s="201">
        <v>46145</v>
      </c>
    </row>
    <row r="1196" spans="1:8" x14ac:dyDescent="0.25">
      <c r="A1196" s="198" t="s">
        <v>234</v>
      </c>
      <c r="B1196" s="332" t="s">
        <v>2583</v>
      </c>
      <c r="C1196" s="333">
        <v>46140</v>
      </c>
      <c r="D1196" s="332" t="s">
        <v>226</v>
      </c>
      <c r="E1196" s="343">
        <v>32</v>
      </c>
      <c r="F1196" s="332" t="s">
        <v>7</v>
      </c>
      <c r="G1196" s="332" t="s">
        <v>29</v>
      </c>
      <c r="H1196" s="193">
        <v>46145</v>
      </c>
    </row>
    <row r="1197" spans="1:8" x14ac:dyDescent="0.25">
      <c r="A1197" s="202" t="s">
        <v>236</v>
      </c>
      <c r="B1197" s="202" t="s">
        <v>527</v>
      </c>
      <c r="C1197" s="203">
        <v>46140</v>
      </c>
      <c r="D1197" s="202" t="s">
        <v>226</v>
      </c>
      <c r="E1197" s="345">
        <v>34</v>
      </c>
      <c r="F1197" s="202" t="s">
        <v>25</v>
      </c>
      <c r="G1197" s="204" t="s">
        <v>31</v>
      </c>
      <c r="H1197" s="205">
        <v>46146</v>
      </c>
    </row>
    <row r="1198" spans="1:8" x14ac:dyDescent="0.25">
      <c r="A1198" s="332" t="s">
        <v>229</v>
      </c>
      <c r="B1198" s="332" t="s">
        <v>2572</v>
      </c>
      <c r="C1198" s="333">
        <v>46141</v>
      </c>
      <c r="D1198" s="334" t="s">
        <v>226</v>
      </c>
      <c r="E1198" s="343">
        <v>34</v>
      </c>
      <c r="F1198" s="332" t="s">
        <v>1</v>
      </c>
      <c r="G1198" s="359" t="s">
        <v>18</v>
      </c>
      <c r="H1198" s="360">
        <v>46146</v>
      </c>
    </row>
    <row r="1199" spans="1:8" x14ac:dyDescent="0.25">
      <c r="A1199" s="47" t="s">
        <v>232</v>
      </c>
      <c r="B1199" s="47" t="s">
        <v>548</v>
      </c>
      <c r="C1199" s="175">
        <v>46141</v>
      </c>
      <c r="D1199" s="195" t="s">
        <v>226</v>
      </c>
      <c r="E1199" s="339">
        <v>30</v>
      </c>
      <c r="F1199" s="47" t="s">
        <v>1</v>
      </c>
      <c r="G1199" s="176" t="s">
        <v>13</v>
      </c>
      <c r="H1199" s="177">
        <v>46146</v>
      </c>
    </row>
    <row r="1200" spans="1:8" x14ac:dyDescent="0.25">
      <c r="A1200" s="178" t="s">
        <v>224</v>
      </c>
      <c r="B1200" s="178" t="s">
        <v>2570</v>
      </c>
      <c r="C1200" s="179">
        <v>46136</v>
      </c>
      <c r="D1200" s="178" t="s">
        <v>226</v>
      </c>
      <c r="E1200" s="340">
        <v>55</v>
      </c>
      <c r="F1200" s="178" t="s">
        <v>7</v>
      </c>
      <c r="G1200" s="180" t="s">
        <v>114</v>
      </c>
      <c r="H1200" s="181">
        <v>46146</v>
      </c>
    </row>
    <row r="1201" spans="1:8" x14ac:dyDescent="0.25">
      <c r="A1201" s="47" t="s">
        <v>234</v>
      </c>
      <c r="B1201" s="47" t="s">
        <v>2503</v>
      </c>
      <c r="C1201" s="175">
        <v>46142</v>
      </c>
      <c r="D1201" s="47" t="s">
        <v>226</v>
      </c>
      <c r="E1201" s="339" t="s">
        <v>0</v>
      </c>
      <c r="F1201" s="47" t="s">
        <v>0</v>
      </c>
      <c r="G1201" s="176" t="s">
        <v>0</v>
      </c>
      <c r="H1201" s="177">
        <v>46146</v>
      </c>
    </row>
    <row r="1202" spans="1:8" x14ac:dyDescent="0.25">
      <c r="A1202" s="178" t="s">
        <v>236</v>
      </c>
      <c r="B1202" s="178" t="s">
        <v>2425</v>
      </c>
      <c r="C1202" s="179">
        <v>46136</v>
      </c>
      <c r="D1202" s="178" t="s">
        <v>226</v>
      </c>
      <c r="E1202" s="340">
        <v>35</v>
      </c>
      <c r="F1202" s="178" t="s">
        <v>7</v>
      </c>
      <c r="G1202" s="180" t="s">
        <v>61</v>
      </c>
      <c r="H1202" s="181">
        <v>46146</v>
      </c>
    </row>
    <row r="1203" spans="1:8" x14ac:dyDescent="0.25">
      <c r="A1203" s="47" t="s">
        <v>227</v>
      </c>
      <c r="B1203" s="47" t="s">
        <v>2600</v>
      </c>
      <c r="C1203" s="175">
        <v>46143</v>
      </c>
      <c r="D1203" s="47" t="s">
        <v>226</v>
      </c>
      <c r="E1203" s="339" t="s">
        <v>0</v>
      </c>
      <c r="F1203" s="47" t="s">
        <v>0</v>
      </c>
      <c r="G1203" s="176" t="s">
        <v>0</v>
      </c>
      <c r="H1203" s="177">
        <v>46147</v>
      </c>
    </row>
    <row r="1204" spans="1:8" x14ac:dyDescent="0.25">
      <c r="A1204" s="178" t="s">
        <v>229</v>
      </c>
      <c r="B1204" s="178" t="s">
        <v>2573</v>
      </c>
      <c r="C1204" s="179">
        <v>46143</v>
      </c>
      <c r="D1204" s="178" t="s">
        <v>226</v>
      </c>
      <c r="E1204" s="340">
        <v>33</v>
      </c>
      <c r="F1204" s="178" t="s">
        <v>1</v>
      </c>
      <c r="G1204" s="180" t="s">
        <v>2</v>
      </c>
      <c r="H1204" s="181">
        <v>46147</v>
      </c>
    </row>
    <row r="1205" spans="1:8" x14ac:dyDescent="0.25">
      <c r="A1205" s="186" t="s">
        <v>262</v>
      </c>
      <c r="B1205" s="186" t="s">
        <v>2366</v>
      </c>
      <c r="C1205" s="187">
        <v>46139</v>
      </c>
      <c r="D1205" s="206" t="s">
        <v>226</v>
      </c>
      <c r="E1205" s="341">
        <v>27</v>
      </c>
      <c r="F1205" s="186" t="s">
        <v>10</v>
      </c>
      <c r="G1205" s="188" t="s">
        <v>4</v>
      </c>
      <c r="H1205" s="189">
        <v>46147</v>
      </c>
    </row>
    <row r="1206" spans="1:8" x14ac:dyDescent="0.25">
      <c r="A1206" s="182" t="s">
        <v>232</v>
      </c>
      <c r="B1206" s="182" t="s">
        <v>456</v>
      </c>
      <c r="C1206" s="183">
        <v>46143</v>
      </c>
      <c r="D1206" s="182" t="s">
        <v>226</v>
      </c>
      <c r="E1206" s="338">
        <v>29</v>
      </c>
      <c r="F1206" s="182" t="s">
        <v>94</v>
      </c>
      <c r="G1206" s="184" t="s">
        <v>21</v>
      </c>
      <c r="H1206" s="185">
        <v>46147</v>
      </c>
    </row>
    <row r="1207" spans="1:8" x14ac:dyDescent="0.25">
      <c r="A1207" s="47" t="s">
        <v>236</v>
      </c>
      <c r="B1207" s="47" t="s">
        <v>2601</v>
      </c>
      <c r="C1207" s="175">
        <v>46144</v>
      </c>
      <c r="D1207" s="47" t="s">
        <v>226</v>
      </c>
      <c r="E1207" s="339">
        <v>32</v>
      </c>
      <c r="F1207" s="47" t="s">
        <v>57</v>
      </c>
      <c r="G1207" s="176" t="s">
        <v>4</v>
      </c>
      <c r="H1207" s="177">
        <v>46148</v>
      </c>
    </row>
    <row r="1208" spans="1:8" x14ac:dyDescent="0.25">
      <c r="A1208" s="178" t="s">
        <v>234</v>
      </c>
      <c r="B1208" s="178" t="s">
        <v>2584</v>
      </c>
      <c r="C1208" s="179">
        <v>46144</v>
      </c>
      <c r="D1208" s="178" t="s">
        <v>226</v>
      </c>
      <c r="E1208" s="340">
        <v>48</v>
      </c>
      <c r="F1208" s="178" t="s">
        <v>34</v>
      </c>
      <c r="G1208" s="180" t="s">
        <v>4</v>
      </c>
      <c r="H1208" s="181">
        <v>46148</v>
      </c>
    </row>
    <row r="1209" spans="1:8" x14ac:dyDescent="0.25">
      <c r="A1209" s="186" t="s">
        <v>262</v>
      </c>
      <c r="B1209" s="186" t="s">
        <v>2602</v>
      </c>
      <c r="C1209" s="187">
        <v>46139</v>
      </c>
      <c r="D1209" s="206" t="s">
        <v>226</v>
      </c>
      <c r="E1209" s="341">
        <v>41</v>
      </c>
      <c r="F1209" s="186" t="s">
        <v>72</v>
      </c>
      <c r="G1209" s="188" t="s">
        <v>19</v>
      </c>
      <c r="H1209" s="189">
        <v>46148</v>
      </c>
    </row>
    <row r="1210" spans="1:8" x14ac:dyDescent="0.25">
      <c r="A1210" s="178" t="s">
        <v>227</v>
      </c>
      <c r="B1210" s="178" t="s">
        <v>2563</v>
      </c>
      <c r="C1210" s="179">
        <v>46142</v>
      </c>
      <c r="D1210" s="194" t="s">
        <v>226</v>
      </c>
      <c r="E1210" s="340" t="s">
        <v>0</v>
      </c>
      <c r="F1210" s="178" t="s">
        <v>0</v>
      </c>
      <c r="G1210" s="180" t="s">
        <v>0</v>
      </c>
      <c r="H1210" s="181">
        <v>46148</v>
      </c>
    </row>
    <row r="1211" spans="1:8" x14ac:dyDescent="0.25">
      <c r="A1211" s="186" t="s">
        <v>234</v>
      </c>
      <c r="B1211" s="186" t="s">
        <v>2603</v>
      </c>
      <c r="C1211" s="187">
        <v>46146</v>
      </c>
      <c r="D1211" s="206" t="s">
        <v>226</v>
      </c>
      <c r="E1211" s="341">
        <v>32</v>
      </c>
      <c r="F1211" s="186" t="s">
        <v>7</v>
      </c>
      <c r="G1211" s="188" t="s">
        <v>21</v>
      </c>
      <c r="H1211" s="189">
        <v>46148</v>
      </c>
    </row>
    <row r="1212" spans="1:8" x14ac:dyDescent="0.25">
      <c r="A1212" s="182" t="s">
        <v>262</v>
      </c>
      <c r="B1212" s="182" t="s">
        <v>2604</v>
      </c>
      <c r="C1212" s="183">
        <v>46143</v>
      </c>
      <c r="D1212" s="182" t="s">
        <v>226</v>
      </c>
      <c r="E1212" s="338">
        <v>29</v>
      </c>
      <c r="F1212" s="182" t="s">
        <v>97</v>
      </c>
      <c r="G1212" s="184" t="s">
        <v>98</v>
      </c>
      <c r="H1212" s="185">
        <v>46148</v>
      </c>
    </row>
    <row r="1213" spans="1:8" x14ac:dyDescent="0.25">
      <c r="A1213" s="47" t="s">
        <v>243</v>
      </c>
      <c r="B1213" s="5" t="s">
        <v>2565</v>
      </c>
      <c r="C1213" s="284">
        <v>46135</v>
      </c>
      <c r="D1213" s="5" t="s">
        <v>226</v>
      </c>
      <c r="E1213" s="386">
        <v>65</v>
      </c>
      <c r="F1213" s="5" t="s">
        <v>5</v>
      </c>
      <c r="G1213" s="286" t="s">
        <v>0</v>
      </c>
      <c r="H1213" s="177">
        <v>46149</v>
      </c>
    </row>
    <row r="1214" spans="1:8" x14ac:dyDescent="0.25">
      <c r="A1214" s="47" t="s">
        <v>229</v>
      </c>
      <c r="B1214" s="5" t="s">
        <v>2574</v>
      </c>
      <c r="C1214" s="284">
        <v>46144</v>
      </c>
      <c r="D1214" s="5" t="s">
        <v>226</v>
      </c>
      <c r="E1214" s="386">
        <v>48</v>
      </c>
      <c r="F1214" s="5" t="s">
        <v>3</v>
      </c>
      <c r="G1214" s="286" t="s">
        <v>13</v>
      </c>
      <c r="H1214" s="177">
        <v>46149</v>
      </c>
    </row>
    <row r="1215" spans="1:8" x14ac:dyDescent="0.25">
      <c r="A1215" s="47" t="s">
        <v>232</v>
      </c>
      <c r="B1215" s="5" t="s">
        <v>572</v>
      </c>
      <c r="C1215" s="284">
        <v>46144</v>
      </c>
      <c r="D1215" s="5" t="s">
        <v>226</v>
      </c>
      <c r="E1215" s="386" t="s">
        <v>0</v>
      </c>
      <c r="F1215" s="5" t="s">
        <v>0</v>
      </c>
      <c r="G1215" s="286" t="s">
        <v>0</v>
      </c>
      <c r="H1215" s="177">
        <v>46149</v>
      </c>
    </row>
    <row r="1216" spans="1:8" x14ac:dyDescent="0.25">
      <c r="A1216" s="47" t="s">
        <v>224</v>
      </c>
      <c r="B1216" s="47" t="s">
        <v>2567</v>
      </c>
      <c r="C1216" s="284">
        <v>46145</v>
      </c>
      <c r="D1216" s="5" t="s">
        <v>226</v>
      </c>
      <c r="E1216" s="386">
        <v>66</v>
      </c>
      <c r="F1216" s="47" t="s">
        <v>5</v>
      </c>
      <c r="G1216" s="286" t="s">
        <v>6</v>
      </c>
      <c r="H1216" s="177">
        <v>46149</v>
      </c>
    </row>
    <row r="1217" spans="1:8" x14ac:dyDescent="0.25">
      <c r="A1217" s="48" t="s">
        <v>229</v>
      </c>
      <c r="B1217" s="21" t="s">
        <v>451</v>
      </c>
      <c r="C1217" s="281">
        <v>46145</v>
      </c>
      <c r="D1217" s="21" t="s">
        <v>226</v>
      </c>
      <c r="E1217" s="387">
        <v>15</v>
      </c>
      <c r="F1217" s="21" t="s">
        <v>52</v>
      </c>
      <c r="G1217" s="282" t="s">
        <v>31</v>
      </c>
      <c r="H1217" s="283">
        <v>46149</v>
      </c>
    </row>
    <row r="1218" spans="1:8" x14ac:dyDescent="0.25">
      <c r="A1218" s="47" t="s">
        <v>227</v>
      </c>
      <c r="B1218" s="5" t="s">
        <v>2438</v>
      </c>
      <c r="C1218" s="284">
        <v>46146</v>
      </c>
      <c r="D1218" s="5" t="s">
        <v>226</v>
      </c>
      <c r="E1218" s="386" t="s">
        <v>0</v>
      </c>
      <c r="F1218" s="5" t="s">
        <v>0</v>
      </c>
      <c r="G1218" s="286" t="s">
        <v>0</v>
      </c>
      <c r="H1218" s="177">
        <v>46149</v>
      </c>
    </row>
    <row r="1219" spans="1:8" x14ac:dyDescent="0.25">
      <c r="A1219" s="48" t="s">
        <v>236</v>
      </c>
      <c r="B1219" s="48" t="s">
        <v>2549</v>
      </c>
      <c r="C1219" s="281">
        <v>46145</v>
      </c>
      <c r="D1219" s="21" t="s">
        <v>226</v>
      </c>
      <c r="E1219" s="387">
        <v>35</v>
      </c>
      <c r="F1219" s="21" t="s">
        <v>7</v>
      </c>
      <c r="G1219" s="282" t="s">
        <v>109</v>
      </c>
      <c r="H1219" s="283">
        <v>46149</v>
      </c>
    </row>
    <row r="1220" spans="1:8" x14ac:dyDescent="0.25">
      <c r="A1220" s="48" t="s">
        <v>2161</v>
      </c>
      <c r="B1220" s="48" t="s">
        <v>410</v>
      </c>
      <c r="C1220" s="281">
        <v>46145</v>
      </c>
      <c r="D1220" s="21" t="s">
        <v>226</v>
      </c>
      <c r="E1220" s="387">
        <v>25</v>
      </c>
      <c r="F1220" s="21" t="s">
        <v>14</v>
      </c>
      <c r="G1220" s="282" t="s">
        <v>2</v>
      </c>
      <c r="H1220" s="283">
        <v>46150</v>
      </c>
    </row>
    <row r="1221" spans="1:8" x14ac:dyDescent="0.25">
      <c r="A1221" s="48" t="s">
        <v>234</v>
      </c>
      <c r="B1221" s="48" t="s">
        <v>2585</v>
      </c>
      <c r="C1221" s="281">
        <v>46148</v>
      </c>
      <c r="D1221" s="21" t="s">
        <v>226</v>
      </c>
      <c r="E1221" s="387">
        <v>35</v>
      </c>
      <c r="F1221" s="21" t="s">
        <v>5</v>
      </c>
      <c r="G1221" s="282" t="s">
        <v>71</v>
      </c>
      <c r="H1221" s="283">
        <v>46150</v>
      </c>
    </row>
    <row r="1222" spans="1:8" x14ac:dyDescent="0.25">
      <c r="A1222" s="48" t="s">
        <v>227</v>
      </c>
      <c r="B1222" s="21" t="s">
        <v>2936</v>
      </c>
      <c r="C1222" s="281">
        <v>46147</v>
      </c>
      <c r="D1222" s="21" t="s">
        <v>226</v>
      </c>
      <c r="E1222" s="387" t="s">
        <v>0</v>
      </c>
      <c r="F1222" s="21" t="s">
        <v>0</v>
      </c>
      <c r="G1222" s="282" t="s">
        <v>0</v>
      </c>
      <c r="H1222" s="283">
        <v>46150</v>
      </c>
    </row>
    <row r="1223" spans="1:8" x14ac:dyDescent="0.25">
      <c r="A1223" s="47" t="s">
        <v>229</v>
      </c>
      <c r="B1223" s="5" t="s">
        <v>2620</v>
      </c>
      <c r="C1223" s="284">
        <v>46147</v>
      </c>
      <c r="D1223" s="5" t="s">
        <v>226</v>
      </c>
      <c r="E1223" s="386">
        <v>32</v>
      </c>
      <c r="F1223" s="5" t="s">
        <v>1</v>
      </c>
      <c r="G1223" s="286" t="s">
        <v>2</v>
      </c>
      <c r="H1223" s="177">
        <v>46152</v>
      </c>
    </row>
    <row r="1224" spans="1:8" x14ac:dyDescent="0.25">
      <c r="A1224" s="47" t="s">
        <v>224</v>
      </c>
      <c r="B1224" s="5" t="s">
        <v>2165</v>
      </c>
      <c r="C1224" s="284">
        <v>46148</v>
      </c>
      <c r="D1224" s="5" t="s">
        <v>226</v>
      </c>
      <c r="E1224" s="386">
        <v>58</v>
      </c>
      <c r="F1224" s="5" t="s">
        <v>5</v>
      </c>
      <c r="G1224" s="286" t="s">
        <v>30</v>
      </c>
      <c r="H1224" s="177">
        <v>46152</v>
      </c>
    </row>
    <row r="1225" spans="1:8" x14ac:dyDescent="0.25">
      <c r="A1225" s="48" t="s">
        <v>234</v>
      </c>
      <c r="B1225" s="48" t="s">
        <v>812</v>
      </c>
      <c r="C1225" s="281">
        <v>46150</v>
      </c>
      <c r="D1225" s="21" t="s">
        <v>226</v>
      </c>
      <c r="E1225" s="387" t="s">
        <v>0</v>
      </c>
      <c r="F1225" s="21" t="s">
        <v>0</v>
      </c>
      <c r="G1225" s="282" t="s">
        <v>0</v>
      </c>
      <c r="H1225" s="283">
        <v>46152</v>
      </c>
    </row>
    <row r="1226" spans="1:8" x14ac:dyDescent="0.25">
      <c r="A1226" s="48" t="s">
        <v>262</v>
      </c>
      <c r="B1226" s="48" t="s">
        <v>2589</v>
      </c>
      <c r="C1226" s="281">
        <v>46139</v>
      </c>
      <c r="D1226" s="288" t="s">
        <v>226</v>
      </c>
      <c r="E1226" s="387">
        <v>59</v>
      </c>
      <c r="F1226" s="21" t="s">
        <v>14</v>
      </c>
      <c r="G1226" s="282" t="s">
        <v>114</v>
      </c>
      <c r="H1226" s="283">
        <v>46153</v>
      </c>
    </row>
    <row r="1227" spans="1:8" x14ac:dyDescent="0.25">
      <c r="A1227" s="47" t="s">
        <v>234</v>
      </c>
      <c r="B1227" s="5" t="s">
        <v>2937</v>
      </c>
      <c r="C1227" s="284">
        <v>46147</v>
      </c>
      <c r="D1227" s="5" t="s">
        <v>226</v>
      </c>
      <c r="E1227" s="386" t="s">
        <v>0</v>
      </c>
      <c r="F1227" s="5" t="s">
        <v>0</v>
      </c>
      <c r="G1227" s="286" t="s">
        <v>0</v>
      </c>
      <c r="H1227" s="177">
        <v>46154</v>
      </c>
    </row>
    <row r="1228" spans="1:8" x14ac:dyDescent="0.25">
      <c r="A1228" s="48" t="s">
        <v>2161</v>
      </c>
      <c r="B1228" s="21" t="s">
        <v>2391</v>
      </c>
      <c r="C1228" s="281">
        <v>46150</v>
      </c>
      <c r="D1228" s="21" t="s">
        <v>226</v>
      </c>
      <c r="E1228" s="387" t="s">
        <v>0</v>
      </c>
      <c r="F1228" s="21" t="s">
        <v>0</v>
      </c>
      <c r="G1228" s="282" t="s">
        <v>0</v>
      </c>
      <c r="H1228" s="283">
        <v>46154</v>
      </c>
    </row>
    <row r="1229" spans="1:8" x14ac:dyDescent="0.25">
      <c r="A1229" s="47" t="s">
        <v>306</v>
      </c>
      <c r="B1229" s="5" t="s">
        <v>632</v>
      </c>
      <c r="C1229" s="366">
        <v>46143</v>
      </c>
      <c r="D1229" s="5" t="s">
        <v>226</v>
      </c>
      <c r="E1229" s="386">
        <v>31</v>
      </c>
      <c r="F1229" s="5" t="s">
        <v>97</v>
      </c>
      <c r="G1229" s="286" t="s">
        <v>59</v>
      </c>
      <c r="H1229" s="177">
        <v>46154</v>
      </c>
    </row>
    <row r="1230" spans="1:8" x14ac:dyDescent="0.25">
      <c r="A1230" s="48" t="s">
        <v>229</v>
      </c>
      <c r="B1230" s="21" t="s">
        <v>2576</v>
      </c>
      <c r="C1230" s="281">
        <v>46149</v>
      </c>
      <c r="D1230" s="21" t="s">
        <v>226</v>
      </c>
      <c r="E1230" s="387">
        <v>18</v>
      </c>
      <c r="F1230" s="21" t="s">
        <v>68</v>
      </c>
      <c r="G1230" s="282" t="s">
        <v>29</v>
      </c>
      <c r="H1230" s="283">
        <v>46154</v>
      </c>
    </row>
    <row r="1231" spans="1:8" x14ac:dyDescent="0.25">
      <c r="A1231" s="47" t="s">
        <v>243</v>
      </c>
      <c r="B1231" s="5" t="s">
        <v>2938</v>
      </c>
      <c r="C1231" s="284">
        <v>46148</v>
      </c>
      <c r="D1231" s="5" t="s">
        <v>226</v>
      </c>
      <c r="E1231" s="386">
        <v>51</v>
      </c>
      <c r="F1231" s="5" t="s">
        <v>7</v>
      </c>
      <c r="G1231" s="286" t="s">
        <v>4</v>
      </c>
      <c r="H1231" s="177">
        <v>46155</v>
      </c>
    </row>
    <row r="1232" spans="1:8" x14ac:dyDescent="0.25">
      <c r="A1232" s="47" t="s">
        <v>232</v>
      </c>
      <c r="B1232" s="47" t="s">
        <v>2568</v>
      </c>
      <c r="C1232" s="284">
        <v>46149</v>
      </c>
      <c r="D1232" s="5" t="s">
        <v>226</v>
      </c>
      <c r="E1232" s="386">
        <v>50</v>
      </c>
      <c r="F1232" s="5" t="s">
        <v>20</v>
      </c>
      <c r="G1232" s="286" t="s">
        <v>4</v>
      </c>
      <c r="H1232" s="177">
        <v>46155</v>
      </c>
    </row>
    <row r="1233" spans="1:8" x14ac:dyDescent="0.25">
      <c r="A1233" s="47" t="s">
        <v>234</v>
      </c>
      <c r="B1233" s="47" t="s">
        <v>2586</v>
      </c>
      <c r="C1233" s="284">
        <v>46151</v>
      </c>
      <c r="D1233" s="5" t="s">
        <v>226</v>
      </c>
      <c r="E1233" s="386">
        <v>54</v>
      </c>
      <c r="F1233" s="5" t="s">
        <v>7</v>
      </c>
      <c r="G1233" s="286" t="s">
        <v>0</v>
      </c>
      <c r="H1233" s="177">
        <v>46155</v>
      </c>
    </row>
    <row r="1234" spans="1:8" x14ac:dyDescent="0.25">
      <c r="A1234" s="48" t="s">
        <v>236</v>
      </c>
      <c r="B1234" s="21" t="s">
        <v>2566</v>
      </c>
      <c r="C1234" s="281">
        <v>46150</v>
      </c>
      <c r="D1234" s="21" t="s">
        <v>226</v>
      </c>
      <c r="E1234" s="387">
        <v>52</v>
      </c>
      <c r="F1234" s="21" t="s">
        <v>14</v>
      </c>
      <c r="G1234" s="282" t="s">
        <v>4</v>
      </c>
      <c r="H1234" s="283">
        <v>46155</v>
      </c>
    </row>
    <row r="1235" spans="1:8" x14ac:dyDescent="0.25">
      <c r="A1235" s="48" t="s">
        <v>224</v>
      </c>
      <c r="B1235" s="21" t="s">
        <v>435</v>
      </c>
      <c r="C1235" s="281">
        <v>46151</v>
      </c>
      <c r="D1235" s="21" t="s">
        <v>226</v>
      </c>
      <c r="E1235" s="387">
        <v>38</v>
      </c>
      <c r="F1235" s="21" t="s">
        <v>57</v>
      </c>
      <c r="G1235" s="282" t="s">
        <v>13</v>
      </c>
      <c r="H1235" s="283">
        <v>46155</v>
      </c>
    </row>
    <row r="1236" spans="1:8" x14ac:dyDescent="0.25">
      <c r="A1236" s="47" t="s">
        <v>234</v>
      </c>
      <c r="B1236" s="47" t="s">
        <v>2622</v>
      </c>
      <c r="C1236" s="284">
        <v>46151</v>
      </c>
      <c r="D1236" s="5" t="s">
        <v>226</v>
      </c>
      <c r="E1236" s="386" t="s">
        <v>0</v>
      </c>
      <c r="F1236" s="5" t="s">
        <v>0</v>
      </c>
      <c r="G1236" s="286" t="s">
        <v>0</v>
      </c>
      <c r="H1236" s="177">
        <v>46156</v>
      </c>
    </row>
    <row r="1237" spans="1:8" x14ac:dyDescent="0.25">
      <c r="A1237" s="47" t="s">
        <v>243</v>
      </c>
      <c r="B1237" s="5" t="s">
        <v>803</v>
      </c>
      <c r="C1237" s="284">
        <v>46151</v>
      </c>
      <c r="D1237" s="5" t="s">
        <v>226</v>
      </c>
      <c r="E1237" s="386">
        <v>35</v>
      </c>
      <c r="F1237" s="5" t="s">
        <v>5</v>
      </c>
      <c r="G1237" s="286" t="s">
        <v>30</v>
      </c>
      <c r="H1237" s="177">
        <v>46156</v>
      </c>
    </row>
    <row r="1238" spans="1:8" x14ac:dyDescent="0.25">
      <c r="A1238" s="47" t="s">
        <v>229</v>
      </c>
      <c r="B1238" s="5" t="s">
        <v>2612</v>
      </c>
      <c r="C1238" s="284">
        <v>46152</v>
      </c>
      <c r="D1238" s="5" t="s">
        <v>226</v>
      </c>
      <c r="E1238" s="386">
        <v>32</v>
      </c>
      <c r="F1238" s="5" t="s">
        <v>2613</v>
      </c>
      <c r="G1238" s="286" t="s">
        <v>93</v>
      </c>
      <c r="H1238" s="177">
        <v>46156</v>
      </c>
    </row>
    <row r="1239" spans="1:8" x14ac:dyDescent="0.25">
      <c r="A1239" s="47" t="s">
        <v>239</v>
      </c>
      <c r="B1239" s="47" t="s">
        <v>2294</v>
      </c>
      <c r="C1239" s="284">
        <v>46144</v>
      </c>
      <c r="D1239" s="5" t="s">
        <v>226</v>
      </c>
      <c r="E1239" s="386">
        <v>41</v>
      </c>
      <c r="F1239" s="47" t="s">
        <v>2541</v>
      </c>
      <c r="G1239" s="286" t="s">
        <v>30</v>
      </c>
      <c r="H1239" s="177">
        <v>46157</v>
      </c>
    </row>
    <row r="1240" spans="1:8" x14ac:dyDescent="0.25">
      <c r="A1240" s="48" t="s">
        <v>232</v>
      </c>
      <c r="B1240" s="21" t="s">
        <v>2508</v>
      </c>
      <c r="C1240" s="281">
        <v>46152</v>
      </c>
      <c r="D1240" s="21" t="s">
        <v>226</v>
      </c>
      <c r="E1240" s="387">
        <v>30</v>
      </c>
      <c r="F1240" s="21" t="s">
        <v>14</v>
      </c>
      <c r="G1240" s="282" t="s">
        <v>13</v>
      </c>
      <c r="H1240" s="283">
        <v>46157</v>
      </c>
    </row>
    <row r="1241" spans="1:8" x14ac:dyDescent="0.25">
      <c r="A1241" s="48" t="s">
        <v>2161</v>
      </c>
      <c r="B1241" s="48" t="s">
        <v>2625</v>
      </c>
      <c r="C1241" s="281">
        <v>46153</v>
      </c>
      <c r="D1241" s="21" t="s">
        <v>226</v>
      </c>
      <c r="E1241" s="387">
        <v>52</v>
      </c>
      <c r="F1241" s="21" t="s">
        <v>7</v>
      </c>
      <c r="G1241" s="282" t="s">
        <v>16</v>
      </c>
      <c r="H1241" s="283">
        <v>46157</v>
      </c>
    </row>
    <row r="1242" spans="1:8" x14ac:dyDescent="0.25">
      <c r="A1242" s="47" t="s">
        <v>229</v>
      </c>
      <c r="B1242" s="5" t="s">
        <v>2939</v>
      </c>
      <c r="C1242" s="284">
        <v>46152</v>
      </c>
      <c r="D1242" s="5" t="s">
        <v>226</v>
      </c>
      <c r="E1242" s="386" t="s">
        <v>0</v>
      </c>
      <c r="F1242" s="5" t="s">
        <v>0</v>
      </c>
      <c r="G1242" s="286" t="s">
        <v>0</v>
      </c>
      <c r="H1242" s="177">
        <v>46158</v>
      </c>
    </row>
    <row r="1243" spans="1:8" x14ac:dyDescent="0.25">
      <c r="A1243" s="47" t="s">
        <v>232</v>
      </c>
      <c r="B1243" s="5" t="s">
        <v>2940</v>
      </c>
      <c r="C1243" s="284">
        <v>46153</v>
      </c>
      <c r="D1243" s="5" t="s">
        <v>226</v>
      </c>
      <c r="E1243" s="386">
        <v>33</v>
      </c>
      <c r="F1243" s="5" t="s">
        <v>14</v>
      </c>
      <c r="G1243" s="286" t="s">
        <v>109</v>
      </c>
      <c r="H1243" s="177">
        <v>46158</v>
      </c>
    </row>
    <row r="1244" spans="1:8" x14ac:dyDescent="0.25">
      <c r="A1244" s="47" t="s">
        <v>224</v>
      </c>
      <c r="B1244" s="5" t="s">
        <v>2615</v>
      </c>
      <c r="C1244" s="284">
        <v>46150</v>
      </c>
      <c r="D1244" s="5" t="s">
        <v>226</v>
      </c>
      <c r="E1244" s="386">
        <v>66</v>
      </c>
      <c r="F1244" s="5" t="s">
        <v>5</v>
      </c>
      <c r="G1244" s="286" t="s">
        <v>6</v>
      </c>
      <c r="H1244" s="177">
        <v>46158</v>
      </c>
    </row>
    <row r="1245" spans="1:8" x14ac:dyDescent="0.25">
      <c r="A1245" s="47" t="s">
        <v>243</v>
      </c>
      <c r="B1245" s="5" t="s">
        <v>2941</v>
      </c>
      <c r="C1245" s="284">
        <v>46149</v>
      </c>
      <c r="D1245" s="5" t="s">
        <v>226</v>
      </c>
      <c r="E1245" s="386">
        <v>50</v>
      </c>
      <c r="F1245" s="5" t="s">
        <v>14</v>
      </c>
      <c r="G1245" s="286" t="s">
        <v>4</v>
      </c>
      <c r="H1245" s="177">
        <v>46158</v>
      </c>
    </row>
    <row r="1246" spans="1:8" x14ac:dyDescent="0.25">
      <c r="A1246" s="47" t="s">
        <v>247</v>
      </c>
      <c r="B1246" s="47" t="s">
        <v>2619</v>
      </c>
      <c r="C1246" s="284">
        <v>46152</v>
      </c>
      <c r="D1246" s="285" t="s">
        <v>226</v>
      </c>
      <c r="E1246" s="386">
        <v>50</v>
      </c>
      <c r="F1246" s="5" t="s">
        <v>624</v>
      </c>
      <c r="G1246" s="286" t="s">
        <v>881</v>
      </c>
      <c r="H1246" s="177">
        <v>46158</v>
      </c>
    </row>
    <row r="1247" spans="1:8" x14ac:dyDescent="0.25">
      <c r="A1247" s="47" t="s">
        <v>227</v>
      </c>
      <c r="B1247" s="5" t="s">
        <v>2606</v>
      </c>
      <c r="C1247" s="284">
        <v>46155</v>
      </c>
      <c r="D1247" s="285" t="s">
        <v>226</v>
      </c>
      <c r="E1247" s="386" t="s">
        <v>0</v>
      </c>
      <c r="F1247" s="5" t="s">
        <v>0</v>
      </c>
      <c r="G1247" s="286" t="s">
        <v>0</v>
      </c>
      <c r="H1247" s="177">
        <v>46158</v>
      </c>
    </row>
    <row r="1248" spans="1:8" x14ac:dyDescent="0.25">
      <c r="A1248" s="47" t="s">
        <v>2161</v>
      </c>
      <c r="B1248" s="47" t="s">
        <v>317</v>
      </c>
      <c r="C1248" s="284">
        <v>46152</v>
      </c>
      <c r="D1248" s="5" t="s">
        <v>226</v>
      </c>
      <c r="E1248" s="386" t="s">
        <v>0</v>
      </c>
      <c r="F1248" s="5" t="s">
        <v>0</v>
      </c>
      <c r="G1248" s="286" t="s">
        <v>0</v>
      </c>
      <c r="H1248" s="177">
        <v>46159</v>
      </c>
    </row>
    <row r="1249" spans="1:8" x14ac:dyDescent="0.25">
      <c r="A1249" s="47" t="s">
        <v>232</v>
      </c>
      <c r="B1249" s="5" t="s">
        <v>2581</v>
      </c>
      <c r="C1249" s="284">
        <v>46155</v>
      </c>
      <c r="D1249" s="5" t="s">
        <v>226</v>
      </c>
      <c r="E1249" s="386">
        <v>50</v>
      </c>
      <c r="F1249" s="5" t="s">
        <v>14</v>
      </c>
      <c r="G1249" s="286" t="s">
        <v>4</v>
      </c>
      <c r="H1249" s="177">
        <v>46159</v>
      </c>
    </row>
    <row r="1250" spans="1:8" x14ac:dyDescent="0.25">
      <c r="A1250" s="48" t="s">
        <v>229</v>
      </c>
      <c r="B1250" s="21" t="s">
        <v>2618</v>
      </c>
      <c r="C1250" s="281">
        <v>46155</v>
      </c>
      <c r="D1250" s="21" t="s">
        <v>226</v>
      </c>
      <c r="E1250" s="387">
        <v>58</v>
      </c>
      <c r="F1250" s="21" t="s">
        <v>782</v>
      </c>
      <c r="G1250" s="282" t="s">
        <v>4</v>
      </c>
      <c r="H1250" s="283">
        <v>46160</v>
      </c>
    </row>
    <row r="1251" spans="1:8" x14ac:dyDescent="0.25">
      <c r="A1251" s="47" t="s">
        <v>227</v>
      </c>
      <c r="B1251" s="47" t="s">
        <v>1010</v>
      </c>
      <c r="C1251" s="284">
        <v>46156</v>
      </c>
      <c r="D1251" s="285" t="s">
        <v>226</v>
      </c>
      <c r="E1251" s="386">
        <v>32</v>
      </c>
      <c r="F1251" s="5" t="s">
        <v>25</v>
      </c>
      <c r="G1251" s="286" t="s">
        <v>617</v>
      </c>
      <c r="H1251" s="177">
        <v>46160</v>
      </c>
    </row>
    <row r="1252" spans="1:8" x14ac:dyDescent="0.25">
      <c r="A1252" s="178" t="s">
        <v>262</v>
      </c>
      <c r="B1252" s="178" t="s">
        <v>2942</v>
      </c>
      <c r="C1252" s="179">
        <v>46158</v>
      </c>
      <c r="D1252" s="178" t="s">
        <v>226</v>
      </c>
      <c r="E1252" s="340" t="s">
        <v>0</v>
      </c>
      <c r="F1252" s="178" t="s">
        <v>0</v>
      </c>
      <c r="G1252" s="180" t="s">
        <v>0</v>
      </c>
      <c r="H1252" s="181">
        <v>46161</v>
      </c>
    </row>
    <row r="1253" spans="1:8" x14ac:dyDescent="0.25">
      <c r="A1253" s="47" t="s">
        <v>227</v>
      </c>
      <c r="B1253" s="47" t="s">
        <v>2943</v>
      </c>
      <c r="C1253" s="175">
        <v>46157</v>
      </c>
      <c r="D1253" s="195" t="s">
        <v>226</v>
      </c>
      <c r="E1253" s="339" t="s">
        <v>0</v>
      </c>
      <c r="F1253" s="47" t="s">
        <v>0</v>
      </c>
      <c r="G1253" s="176" t="s">
        <v>0</v>
      </c>
      <c r="H1253" s="177">
        <v>46161</v>
      </c>
    </row>
    <row r="1254" spans="1:8" x14ac:dyDescent="0.25">
      <c r="A1254" s="178" t="s">
        <v>232</v>
      </c>
      <c r="B1254" s="178" t="s">
        <v>2616</v>
      </c>
      <c r="C1254" s="179">
        <v>46155</v>
      </c>
      <c r="D1254" s="178" t="s">
        <v>226</v>
      </c>
      <c r="E1254" s="340">
        <v>50</v>
      </c>
      <c r="F1254" s="178" t="s">
        <v>585</v>
      </c>
      <c r="G1254" s="180" t="s">
        <v>13</v>
      </c>
      <c r="H1254" s="181">
        <v>46161</v>
      </c>
    </row>
    <row r="1255" spans="1:8" x14ac:dyDescent="0.25">
      <c r="A1255" s="47" t="s">
        <v>243</v>
      </c>
      <c r="B1255" s="47" t="s">
        <v>793</v>
      </c>
      <c r="C1255" s="175">
        <v>46150</v>
      </c>
      <c r="D1255" s="195" t="s">
        <v>226</v>
      </c>
      <c r="E1255" s="339">
        <v>31</v>
      </c>
      <c r="F1255" s="47" t="s">
        <v>14</v>
      </c>
      <c r="G1255" s="176" t="s">
        <v>109</v>
      </c>
      <c r="H1255" s="177">
        <v>46161</v>
      </c>
    </row>
    <row r="1256" spans="1:8" x14ac:dyDescent="0.25">
      <c r="A1256" s="178" t="s">
        <v>224</v>
      </c>
      <c r="B1256" s="178" t="s">
        <v>2944</v>
      </c>
      <c r="C1256" s="179">
        <v>46157</v>
      </c>
      <c r="D1256" s="178" t="s">
        <v>226</v>
      </c>
      <c r="E1256" s="340" t="s">
        <v>0</v>
      </c>
      <c r="F1256" s="178" t="s">
        <v>0</v>
      </c>
      <c r="G1256" s="180" t="s">
        <v>0</v>
      </c>
      <c r="H1256" s="181">
        <v>46161</v>
      </c>
    </row>
    <row r="1257" spans="1:8" x14ac:dyDescent="0.25">
      <c r="A1257" s="47" t="s">
        <v>243</v>
      </c>
      <c r="B1257" s="47" t="s">
        <v>2945</v>
      </c>
      <c r="C1257" s="175">
        <v>46157</v>
      </c>
      <c r="D1257" s="195" t="s">
        <v>226</v>
      </c>
      <c r="E1257" s="339">
        <v>48</v>
      </c>
      <c r="F1257" s="47" t="s">
        <v>3</v>
      </c>
      <c r="G1257" s="176" t="s">
        <v>0</v>
      </c>
      <c r="H1257" s="177">
        <v>46161</v>
      </c>
    </row>
    <row r="1258" spans="1:8" x14ac:dyDescent="0.25">
      <c r="A1258" s="182" t="s">
        <v>262</v>
      </c>
      <c r="B1258" s="182" t="s">
        <v>2624</v>
      </c>
      <c r="C1258" s="183">
        <v>46151</v>
      </c>
      <c r="D1258" s="197" t="s">
        <v>226</v>
      </c>
      <c r="E1258" s="338">
        <v>32</v>
      </c>
      <c r="F1258" s="182" t="s">
        <v>36</v>
      </c>
      <c r="G1258" s="184" t="s">
        <v>116</v>
      </c>
      <c r="H1258" s="185">
        <v>46161</v>
      </c>
    </row>
    <row r="1259" spans="1:8" x14ac:dyDescent="0.25">
      <c r="A1259" s="47" t="s">
        <v>232</v>
      </c>
      <c r="B1259" s="47" t="s">
        <v>2368</v>
      </c>
      <c r="C1259" s="175">
        <v>46143</v>
      </c>
      <c r="D1259" s="47" t="s">
        <v>226</v>
      </c>
      <c r="E1259" s="339">
        <v>7</v>
      </c>
      <c r="F1259" s="47" t="s">
        <v>52</v>
      </c>
      <c r="G1259" s="176" t="s">
        <v>297</v>
      </c>
      <c r="H1259" s="177">
        <v>46161</v>
      </c>
    </row>
    <row r="1260" spans="1:8" x14ac:dyDescent="0.25">
      <c r="A1260" s="182" t="s">
        <v>229</v>
      </c>
      <c r="B1260" s="182" t="s">
        <v>2614</v>
      </c>
      <c r="C1260" s="183">
        <v>46153</v>
      </c>
      <c r="D1260" s="182" t="s">
        <v>226</v>
      </c>
      <c r="E1260" s="338">
        <v>51</v>
      </c>
      <c r="F1260" s="182" t="s">
        <v>782</v>
      </c>
      <c r="G1260" s="184" t="s">
        <v>108</v>
      </c>
      <c r="H1260" s="185">
        <v>46161</v>
      </c>
    </row>
    <row r="1261" spans="1:8" x14ac:dyDescent="0.25">
      <c r="A1261" s="47" t="s">
        <v>247</v>
      </c>
      <c r="B1261" s="47" t="s">
        <v>2958</v>
      </c>
      <c r="C1261" s="175">
        <v>46153</v>
      </c>
      <c r="D1261" s="195" t="s">
        <v>226</v>
      </c>
      <c r="E1261" s="339">
        <v>60</v>
      </c>
      <c r="F1261" s="47" t="s">
        <v>94</v>
      </c>
      <c r="G1261" s="176" t="s">
        <v>4</v>
      </c>
      <c r="H1261" s="177">
        <v>46162</v>
      </c>
    </row>
    <row r="1262" spans="1:8" x14ac:dyDescent="0.25">
      <c r="A1262" s="182" t="s">
        <v>2161</v>
      </c>
      <c r="B1262" s="182" t="s">
        <v>922</v>
      </c>
      <c r="C1262" s="183">
        <v>46158</v>
      </c>
      <c r="D1262" s="182" t="s">
        <v>226</v>
      </c>
      <c r="E1262" s="338">
        <v>52</v>
      </c>
      <c r="F1262" s="182" t="s">
        <v>57</v>
      </c>
      <c r="G1262" s="184" t="s">
        <v>4</v>
      </c>
      <c r="H1262" s="185">
        <v>46162</v>
      </c>
    </row>
    <row r="1263" spans="1:8" x14ac:dyDescent="0.25">
      <c r="A1263" s="186" t="s">
        <v>224</v>
      </c>
      <c r="B1263" s="186" t="s">
        <v>1921</v>
      </c>
      <c r="C1263" s="187">
        <v>46157</v>
      </c>
      <c r="D1263" s="186" t="s">
        <v>226</v>
      </c>
      <c r="E1263" s="341">
        <v>34</v>
      </c>
      <c r="F1263" s="186" t="s">
        <v>7</v>
      </c>
      <c r="G1263" s="188" t="s">
        <v>13</v>
      </c>
      <c r="H1263" s="189">
        <v>46162</v>
      </c>
    </row>
    <row r="1264" spans="1:8" x14ac:dyDescent="0.25">
      <c r="A1264" s="182" t="s">
        <v>232</v>
      </c>
      <c r="B1264" s="182" t="s">
        <v>2949</v>
      </c>
      <c r="C1264" s="183">
        <v>46155</v>
      </c>
      <c r="D1264" s="182" t="s">
        <v>226</v>
      </c>
      <c r="E1264" s="338">
        <v>31</v>
      </c>
      <c r="F1264" s="182" t="s">
        <v>2950</v>
      </c>
      <c r="G1264" s="184" t="s">
        <v>790</v>
      </c>
      <c r="H1264" s="185">
        <v>46163</v>
      </c>
    </row>
    <row r="1265" spans="1:8" x14ac:dyDescent="0.25">
      <c r="A1265" s="47" t="s">
        <v>306</v>
      </c>
      <c r="B1265" s="47" t="s">
        <v>2605</v>
      </c>
      <c r="C1265" s="175">
        <v>46155</v>
      </c>
      <c r="D1265" s="47" t="s">
        <v>226</v>
      </c>
      <c r="E1265" s="339">
        <v>33</v>
      </c>
      <c r="F1265" s="47" t="s">
        <v>7</v>
      </c>
      <c r="G1265" s="176" t="s">
        <v>13</v>
      </c>
      <c r="H1265" s="177">
        <v>46163</v>
      </c>
    </row>
    <row r="1266" spans="1:8" x14ac:dyDescent="0.25">
      <c r="A1266" s="178" t="s">
        <v>227</v>
      </c>
      <c r="B1266" s="178" t="s">
        <v>2597</v>
      </c>
      <c r="C1266" s="179">
        <v>46159</v>
      </c>
      <c r="D1266" s="178" t="s">
        <v>226</v>
      </c>
      <c r="E1266" s="340" t="s">
        <v>0</v>
      </c>
      <c r="F1266" s="178" t="s">
        <v>0</v>
      </c>
      <c r="G1266" s="180" t="s">
        <v>0</v>
      </c>
      <c r="H1266" s="181">
        <v>46164</v>
      </c>
    </row>
    <row r="1267" spans="1:8" x14ac:dyDescent="0.25">
      <c r="A1267" s="47" t="s">
        <v>229</v>
      </c>
      <c r="B1267" s="47" t="s">
        <v>2948</v>
      </c>
      <c r="C1267" s="175">
        <v>46153</v>
      </c>
      <c r="D1267" s="47" t="s">
        <v>226</v>
      </c>
      <c r="E1267" s="339">
        <v>30</v>
      </c>
      <c r="F1267" s="47" t="s">
        <v>3</v>
      </c>
      <c r="G1267" s="176" t="s">
        <v>4</v>
      </c>
      <c r="H1267" s="177">
        <v>46164</v>
      </c>
    </row>
    <row r="1268" spans="1:8" x14ac:dyDescent="0.25">
      <c r="A1268" s="178" t="s">
        <v>243</v>
      </c>
      <c r="B1268" s="178" t="s">
        <v>2608</v>
      </c>
      <c r="C1268" s="179">
        <v>46151</v>
      </c>
      <c r="D1268" s="178" t="s">
        <v>226</v>
      </c>
      <c r="E1268" s="340">
        <v>45</v>
      </c>
      <c r="F1268" s="178" t="s">
        <v>3</v>
      </c>
      <c r="G1268" s="180" t="s">
        <v>13</v>
      </c>
      <c r="H1268" s="181">
        <v>46164</v>
      </c>
    </row>
    <row r="1269" spans="1:8" x14ac:dyDescent="0.25">
      <c r="A1269" s="47" t="s">
        <v>232</v>
      </c>
      <c r="B1269" s="47" t="s">
        <v>2951</v>
      </c>
      <c r="C1269" s="175">
        <v>46159</v>
      </c>
      <c r="D1269" s="47" t="s">
        <v>226</v>
      </c>
      <c r="E1269" s="339">
        <v>31</v>
      </c>
      <c r="F1269" s="47" t="s">
        <v>111</v>
      </c>
      <c r="G1269" s="176" t="s">
        <v>13</v>
      </c>
      <c r="H1269" s="177">
        <v>46164</v>
      </c>
    </row>
    <row r="1270" spans="1:8" x14ac:dyDescent="0.25">
      <c r="A1270" s="178" t="s">
        <v>247</v>
      </c>
      <c r="B1270" s="178" t="s">
        <v>2959</v>
      </c>
      <c r="C1270" s="179">
        <v>46155</v>
      </c>
      <c r="D1270" s="178" t="s">
        <v>226</v>
      </c>
      <c r="E1270" s="340">
        <v>53</v>
      </c>
      <c r="F1270" s="178" t="s">
        <v>5</v>
      </c>
      <c r="G1270" s="180" t="s">
        <v>30</v>
      </c>
      <c r="H1270" s="181">
        <v>46165</v>
      </c>
    </row>
    <row r="1271" spans="1:8" x14ac:dyDescent="0.25">
      <c r="A1271" s="186" t="s">
        <v>234</v>
      </c>
      <c r="B1271" s="186" t="s">
        <v>2291</v>
      </c>
      <c r="C1271" s="187">
        <v>46159</v>
      </c>
      <c r="D1271" s="186" t="s">
        <v>226</v>
      </c>
      <c r="E1271" s="341">
        <v>58</v>
      </c>
      <c r="F1271" s="186" t="s">
        <v>7</v>
      </c>
      <c r="G1271" s="188" t="s">
        <v>0</v>
      </c>
      <c r="H1271" s="189">
        <v>46165</v>
      </c>
    </row>
    <row r="1272" spans="1:8" x14ac:dyDescent="0.25">
      <c r="A1272" s="178" t="s">
        <v>236</v>
      </c>
      <c r="B1272" s="178" t="s">
        <v>274</v>
      </c>
      <c r="C1272" s="179">
        <v>46161</v>
      </c>
      <c r="D1272" s="178" t="s">
        <v>226</v>
      </c>
      <c r="E1272" s="340" t="s">
        <v>0</v>
      </c>
      <c r="F1272" s="178" t="s">
        <v>0</v>
      </c>
      <c r="G1272" s="180" t="s">
        <v>0</v>
      </c>
      <c r="H1272" s="181">
        <v>46166</v>
      </c>
    </row>
    <row r="1273" spans="1:8" x14ac:dyDescent="0.25">
      <c r="A1273" s="47" t="s">
        <v>234</v>
      </c>
      <c r="B1273" s="47" t="s">
        <v>2996</v>
      </c>
      <c r="C1273" s="175">
        <v>42505</v>
      </c>
      <c r="D1273" s="47" t="s">
        <v>226</v>
      </c>
      <c r="E1273" s="339" t="s">
        <v>0</v>
      </c>
      <c r="F1273" s="47" t="s">
        <v>0</v>
      </c>
      <c r="G1273" s="176" t="s">
        <v>0</v>
      </c>
      <c r="H1273" s="177">
        <v>46167</v>
      </c>
    </row>
    <row r="1274" spans="1:8" x14ac:dyDescent="0.25">
      <c r="A1274" s="180" t="s">
        <v>224</v>
      </c>
      <c r="B1274" s="178" t="s">
        <v>916</v>
      </c>
      <c r="C1274" s="179">
        <v>46157</v>
      </c>
      <c r="D1274" s="178" t="s">
        <v>226</v>
      </c>
      <c r="E1274" s="340">
        <v>66</v>
      </c>
      <c r="F1274" s="178" t="s">
        <v>5</v>
      </c>
      <c r="G1274" s="178" t="s">
        <v>6</v>
      </c>
      <c r="H1274" s="181">
        <v>46168</v>
      </c>
    </row>
    <row r="1275" spans="1:8" x14ac:dyDescent="0.25">
      <c r="A1275" s="47" t="s">
        <v>232</v>
      </c>
      <c r="B1275" s="47" t="s">
        <v>2617</v>
      </c>
      <c r="C1275" s="175">
        <v>46155</v>
      </c>
      <c r="D1275" s="47" t="s">
        <v>226</v>
      </c>
      <c r="E1275" s="339">
        <v>50</v>
      </c>
      <c r="F1275" s="47" t="s">
        <v>14</v>
      </c>
      <c r="G1275" s="176" t="s">
        <v>4</v>
      </c>
      <c r="H1275" s="177">
        <v>46168</v>
      </c>
    </row>
    <row r="1276" spans="1:8" x14ac:dyDescent="0.25">
      <c r="A1276" s="178" t="s">
        <v>229</v>
      </c>
      <c r="B1276" s="178" t="s">
        <v>2571</v>
      </c>
      <c r="C1276" s="179">
        <v>46161</v>
      </c>
      <c r="D1276" s="178" t="s">
        <v>226</v>
      </c>
      <c r="E1276" s="340">
        <v>27</v>
      </c>
      <c r="F1276" s="178" t="s">
        <v>58</v>
      </c>
      <c r="G1276" s="180" t="s">
        <v>59</v>
      </c>
      <c r="H1276" s="181">
        <v>46168</v>
      </c>
    </row>
    <row r="1277" spans="1:8" x14ac:dyDescent="0.25">
      <c r="A1277" s="47" t="s">
        <v>234</v>
      </c>
      <c r="B1277" s="47" t="s">
        <v>884</v>
      </c>
      <c r="C1277" s="175">
        <v>46160</v>
      </c>
      <c r="D1277" s="47" t="s">
        <v>226</v>
      </c>
      <c r="E1277" s="339">
        <v>25</v>
      </c>
      <c r="F1277" s="47" t="s">
        <v>5</v>
      </c>
      <c r="G1277" s="176" t="s">
        <v>71</v>
      </c>
      <c r="H1277" s="177">
        <v>46168</v>
      </c>
    </row>
    <row r="1278" spans="1:8" x14ac:dyDescent="0.25">
      <c r="A1278" s="178" t="s">
        <v>247</v>
      </c>
      <c r="B1278" s="178" t="s">
        <v>2579</v>
      </c>
      <c r="C1278" s="179">
        <v>46157</v>
      </c>
      <c r="D1278" s="194" t="s">
        <v>226</v>
      </c>
      <c r="E1278" s="340">
        <v>43</v>
      </c>
      <c r="F1278" s="178" t="s">
        <v>25</v>
      </c>
      <c r="G1278" s="180" t="s">
        <v>67</v>
      </c>
      <c r="H1278" s="181">
        <v>46168</v>
      </c>
    </row>
    <row r="1279" spans="1:8" x14ac:dyDescent="0.25">
      <c r="A1279" s="47" t="s">
        <v>227</v>
      </c>
      <c r="B1279" s="47" t="s">
        <v>2607</v>
      </c>
      <c r="C1279" s="175">
        <v>46162</v>
      </c>
      <c r="D1279" s="195" t="s">
        <v>226</v>
      </c>
      <c r="E1279" s="339">
        <v>35</v>
      </c>
      <c r="F1279" s="47" t="s">
        <v>14</v>
      </c>
      <c r="G1279" s="176" t="s">
        <v>18</v>
      </c>
      <c r="H1279" s="177">
        <v>46169</v>
      </c>
    </row>
    <row r="1280" spans="1:8" x14ac:dyDescent="0.25">
      <c r="A1280" s="178" t="s">
        <v>262</v>
      </c>
      <c r="B1280" s="178" t="s">
        <v>2964</v>
      </c>
      <c r="C1280" s="179">
        <v>46159</v>
      </c>
      <c r="D1280" s="194" t="s">
        <v>226</v>
      </c>
      <c r="E1280" s="340">
        <v>30</v>
      </c>
      <c r="F1280" s="178" t="s">
        <v>675</v>
      </c>
      <c r="G1280" s="180" t="s">
        <v>4</v>
      </c>
      <c r="H1280" s="181">
        <v>46169</v>
      </c>
    </row>
    <row r="1281" spans="1:8" x14ac:dyDescent="0.25">
      <c r="A1281" s="186" t="s">
        <v>262</v>
      </c>
      <c r="B1281" s="186" t="s">
        <v>2965</v>
      </c>
      <c r="C1281" s="187">
        <v>46163</v>
      </c>
      <c r="D1281" s="206" t="s">
        <v>226</v>
      </c>
      <c r="E1281" s="341">
        <v>33</v>
      </c>
      <c r="F1281" s="186" t="s">
        <v>782</v>
      </c>
      <c r="G1281" s="188" t="s">
        <v>21</v>
      </c>
      <c r="H1281" s="189">
        <v>46169</v>
      </c>
    </row>
    <row r="1282" spans="1:8" x14ac:dyDescent="0.25">
      <c r="A1282" s="178" t="s">
        <v>234</v>
      </c>
      <c r="B1282" s="178" t="s">
        <v>920</v>
      </c>
      <c r="C1282" s="179">
        <v>46148</v>
      </c>
      <c r="D1282" s="178" t="s">
        <v>226</v>
      </c>
      <c r="E1282" s="340" t="s">
        <v>0</v>
      </c>
      <c r="F1282" s="178" t="s">
        <v>0</v>
      </c>
      <c r="G1282" s="180" t="s">
        <v>0</v>
      </c>
      <c r="H1282" s="181">
        <v>46169</v>
      </c>
    </row>
    <row r="1283" spans="1:8" x14ac:dyDescent="0.25">
      <c r="A1283" s="47" t="s">
        <v>2161</v>
      </c>
      <c r="B1283" s="47" t="s">
        <v>2997</v>
      </c>
      <c r="C1283" s="175">
        <v>46161</v>
      </c>
      <c r="D1283" s="47" t="s">
        <v>226</v>
      </c>
      <c r="E1283" s="339" t="s">
        <v>0</v>
      </c>
      <c r="F1283" s="47" t="s">
        <v>0</v>
      </c>
      <c r="G1283" s="176" t="s">
        <v>0</v>
      </c>
      <c r="H1283" s="177">
        <v>46169</v>
      </c>
    </row>
    <row r="1284" spans="1:8" x14ac:dyDescent="0.25">
      <c r="A1284" s="182" t="s">
        <v>243</v>
      </c>
      <c r="B1284" s="182" t="s">
        <v>2621</v>
      </c>
      <c r="C1284" s="183">
        <v>46156</v>
      </c>
      <c r="D1284" s="197" t="s">
        <v>226</v>
      </c>
      <c r="E1284" s="338">
        <v>67</v>
      </c>
      <c r="F1284" s="182" t="s">
        <v>7</v>
      </c>
      <c r="G1284" s="184" t="s">
        <v>61</v>
      </c>
      <c r="H1284" s="185">
        <v>46169</v>
      </c>
    </row>
    <row r="1285" spans="1:8" x14ac:dyDescent="0.25">
      <c r="A1285" s="176" t="s">
        <v>306</v>
      </c>
      <c r="B1285" s="196" t="s">
        <v>969</v>
      </c>
      <c r="C1285" s="175">
        <v>46162</v>
      </c>
      <c r="D1285" s="196" t="s">
        <v>226</v>
      </c>
      <c r="E1285" s="342" t="s">
        <v>0</v>
      </c>
      <c r="F1285" s="196" t="s">
        <v>0</v>
      </c>
      <c r="G1285" s="196" t="s">
        <v>0</v>
      </c>
      <c r="H1285" s="177">
        <v>46169</v>
      </c>
    </row>
    <row r="1286" spans="1:8" x14ac:dyDescent="0.25">
      <c r="A1286" s="178" t="s">
        <v>229</v>
      </c>
      <c r="B1286" s="178" t="s">
        <v>2998</v>
      </c>
      <c r="C1286" s="179">
        <v>46162</v>
      </c>
      <c r="D1286" s="178" t="s">
        <v>226</v>
      </c>
      <c r="E1286" s="340">
        <v>30</v>
      </c>
      <c r="F1286" s="178" t="s">
        <v>1</v>
      </c>
      <c r="G1286" s="180" t="s">
        <v>2</v>
      </c>
      <c r="H1286" s="181">
        <v>46169</v>
      </c>
    </row>
    <row r="1287" spans="1:8" x14ac:dyDescent="0.25">
      <c r="A1287" s="47" t="s">
        <v>224</v>
      </c>
      <c r="B1287" s="47" t="s">
        <v>2999</v>
      </c>
      <c r="C1287" s="175">
        <v>46160</v>
      </c>
      <c r="D1287" s="47" t="s">
        <v>226</v>
      </c>
      <c r="E1287" s="339" t="s">
        <v>0</v>
      </c>
      <c r="F1287" s="47" t="s">
        <v>0</v>
      </c>
      <c r="G1287" s="176" t="s">
        <v>0</v>
      </c>
      <c r="H1287" s="177">
        <v>46170</v>
      </c>
    </row>
    <row r="1288" spans="1:8" x14ac:dyDescent="0.25">
      <c r="A1288" s="180" t="s">
        <v>234</v>
      </c>
      <c r="B1288" s="178" t="s">
        <v>2961</v>
      </c>
      <c r="C1288" s="179">
        <v>46162</v>
      </c>
      <c r="D1288" s="192" t="s">
        <v>226</v>
      </c>
      <c r="E1288" s="344">
        <v>54</v>
      </c>
      <c r="F1288" s="190" t="s">
        <v>7</v>
      </c>
      <c r="G1288" s="190" t="s">
        <v>0</v>
      </c>
      <c r="H1288" s="181">
        <v>46170</v>
      </c>
    </row>
    <row r="1289" spans="1:8" x14ac:dyDescent="0.25">
      <c r="A1289" s="47" t="s">
        <v>227</v>
      </c>
      <c r="B1289" s="47" t="s">
        <v>2272</v>
      </c>
      <c r="C1289" s="175">
        <v>46162</v>
      </c>
      <c r="D1289" s="47" t="s">
        <v>226</v>
      </c>
      <c r="E1289" s="339" t="s">
        <v>0</v>
      </c>
      <c r="F1289" s="47" t="s">
        <v>0</v>
      </c>
      <c r="G1289" s="176" t="s">
        <v>0</v>
      </c>
      <c r="H1289" s="177">
        <v>46170</v>
      </c>
    </row>
    <row r="1290" spans="1:8" x14ac:dyDescent="0.25">
      <c r="A1290" s="178" t="s">
        <v>232</v>
      </c>
      <c r="B1290" s="178" t="s">
        <v>864</v>
      </c>
      <c r="C1290" s="179">
        <v>46154</v>
      </c>
      <c r="D1290" s="178" t="s">
        <v>226</v>
      </c>
      <c r="E1290" s="340">
        <v>66</v>
      </c>
      <c r="F1290" s="178" t="s">
        <v>294</v>
      </c>
      <c r="G1290" s="180" t="s">
        <v>29</v>
      </c>
      <c r="H1290" s="181">
        <v>46171</v>
      </c>
    </row>
    <row r="1291" spans="1:8" x14ac:dyDescent="0.25">
      <c r="A1291" s="47" t="s">
        <v>247</v>
      </c>
      <c r="B1291" s="47" t="s">
        <v>666</v>
      </c>
      <c r="C1291" s="175">
        <v>46160</v>
      </c>
      <c r="D1291" s="47" t="s">
        <v>226</v>
      </c>
      <c r="E1291" s="339">
        <v>66</v>
      </c>
      <c r="F1291" s="47" t="s">
        <v>5</v>
      </c>
      <c r="G1291" s="176" t="s">
        <v>0</v>
      </c>
      <c r="H1291" s="177">
        <v>46171</v>
      </c>
    </row>
    <row r="1292" spans="1:8" x14ac:dyDescent="0.25">
      <c r="A1292" s="178" t="s">
        <v>236</v>
      </c>
      <c r="B1292" s="178" t="s">
        <v>2947</v>
      </c>
      <c r="C1292" s="179">
        <v>46165</v>
      </c>
      <c r="D1292" s="194" t="s">
        <v>226</v>
      </c>
      <c r="E1292" s="340">
        <v>58</v>
      </c>
      <c r="F1292" s="178" t="s">
        <v>5</v>
      </c>
      <c r="G1292" s="180" t="s">
        <v>30</v>
      </c>
      <c r="H1292" s="181">
        <v>46171</v>
      </c>
    </row>
    <row r="1293" spans="1:8" x14ac:dyDescent="0.25">
      <c r="A1293" s="186" t="s">
        <v>262</v>
      </c>
      <c r="B1293" s="186" t="s">
        <v>2966</v>
      </c>
      <c r="C1293" s="187">
        <v>46166</v>
      </c>
      <c r="D1293" s="206" t="s">
        <v>226</v>
      </c>
      <c r="E1293" s="341">
        <v>31</v>
      </c>
      <c r="F1293" s="186" t="s">
        <v>20</v>
      </c>
      <c r="G1293" s="188" t="s">
        <v>37</v>
      </c>
      <c r="H1293" s="189">
        <v>46171</v>
      </c>
    </row>
    <row r="1294" spans="1:8" x14ac:dyDescent="0.25">
      <c r="A1294" s="178" t="s">
        <v>236</v>
      </c>
      <c r="B1294" s="178" t="s">
        <v>2946</v>
      </c>
      <c r="C1294" s="179">
        <v>46155</v>
      </c>
      <c r="D1294" s="194" t="s">
        <v>226</v>
      </c>
      <c r="E1294" s="340">
        <v>50</v>
      </c>
      <c r="F1294" s="178" t="s">
        <v>14</v>
      </c>
      <c r="G1294" s="180" t="s">
        <v>4</v>
      </c>
      <c r="H1294" s="181">
        <v>46171</v>
      </c>
    </row>
    <row r="1295" spans="1:8" x14ac:dyDescent="0.25">
      <c r="A1295" s="47" t="s">
        <v>227</v>
      </c>
      <c r="B1295" s="47" t="s">
        <v>2623</v>
      </c>
      <c r="C1295" s="175">
        <v>46168</v>
      </c>
      <c r="D1295" s="195" t="s">
        <v>226</v>
      </c>
      <c r="E1295" s="339">
        <v>56</v>
      </c>
      <c r="F1295" s="47" t="s">
        <v>7</v>
      </c>
      <c r="G1295" s="176" t="s">
        <v>0</v>
      </c>
      <c r="H1295" s="177">
        <v>46172</v>
      </c>
    </row>
    <row r="1296" spans="1:8" x14ac:dyDescent="0.25">
      <c r="A1296" s="178" t="s">
        <v>232</v>
      </c>
      <c r="B1296" s="178" t="s">
        <v>2956</v>
      </c>
      <c r="C1296" s="179">
        <v>46166</v>
      </c>
      <c r="D1296" s="178" t="s">
        <v>226</v>
      </c>
      <c r="E1296" s="340">
        <v>65</v>
      </c>
      <c r="F1296" s="178" t="s">
        <v>7</v>
      </c>
      <c r="G1296" s="180" t="s">
        <v>22</v>
      </c>
      <c r="H1296" s="181">
        <v>46172</v>
      </c>
    </row>
    <row r="1297" spans="1:8" x14ac:dyDescent="0.25">
      <c r="A1297" s="47" t="s">
        <v>229</v>
      </c>
      <c r="B1297" s="47" t="s">
        <v>3013</v>
      </c>
      <c r="C1297" s="175">
        <v>46165</v>
      </c>
      <c r="D1297" s="47" t="s">
        <v>226</v>
      </c>
      <c r="E1297" s="339">
        <v>35</v>
      </c>
      <c r="F1297" s="47" t="s">
        <v>3014</v>
      </c>
      <c r="G1297" s="176" t="s">
        <v>95</v>
      </c>
      <c r="H1297" s="177">
        <v>46172</v>
      </c>
    </row>
    <row r="1298" spans="1:8" x14ac:dyDescent="0.25">
      <c r="A1298" s="178" t="s">
        <v>262</v>
      </c>
      <c r="B1298" s="178" t="s">
        <v>3020</v>
      </c>
      <c r="C1298" s="179">
        <v>46163</v>
      </c>
      <c r="D1298" s="194" t="s">
        <v>226</v>
      </c>
      <c r="E1298" s="340" t="s">
        <v>0</v>
      </c>
      <c r="F1298" s="178" t="s">
        <v>0</v>
      </c>
      <c r="G1298" s="180" t="s">
        <v>0</v>
      </c>
      <c r="H1298" s="181">
        <v>46172</v>
      </c>
    </row>
    <row r="1299" spans="1:8" x14ac:dyDescent="0.25">
      <c r="A1299" s="47" t="s">
        <v>224</v>
      </c>
      <c r="B1299" s="47" t="s">
        <v>868</v>
      </c>
      <c r="C1299" s="175">
        <v>46167</v>
      </c>
      <c r="D1299" s="47" t="s">
        <v>226</v>
      </c>
      <c r="E1299" s="339">
        <v>45</v>
      </c>
      <c r="F1299" s="47" t="s">
        <v>7</v>
      </c>
      <c r="G1299" s="176" t="s">
        <v>13</v>
      </c>
      <c r="H1299" s="177">
        <v>46172</v>
      </c>
    </row>
    <row r="1300" spans="1:8" x14ac:dyDescent="0.25">
      <c r="A1300" s="178" t="s">
        <v>2161</v>
      </c>
      <c r="B1300" s="178" t="s">
        <v>649</v>
      </c>
      <c r="C1300" s="179">
        <v>46163</v>
      </c>
      <c r="D1300" s="178" t="s">
        <v>226</v>
      </c>
      <c r="E1300" s="340" t="s">
        <v>0</v>
      </c>
      <c r="F1300" s="178" t="s">
        <v>0</v>
      </c>
      <c r="G1300" s="180" t="s">
        <v>0</v>
      </c>
      <c r="H1300" s="181">
        <v>46172</v>
      </c>
    </row>
    <row r="1301" spans="1:8" x14ac:dyDescent="0.25">
      <c r="A1301" s="47" t="s">
        <v>243</v>
      </c>
      <c r="B1301" s="47" t="s">
        <v>3000</v>
      </c>
      <c r="C1301" s="175">
        <v>46159</v>
      </c>
      <c r="D1301" s="47" t="s">
        <v>226</v>
      </c>
      <c r="E1301" s="339" t="s">
        <v>0</v>
      </c>
      <c r="F1301" s="47" t="s">
        <v>0</v>
      </c>
      <c r="G1301" s="176" t="s">
        <v>0</v>
      </c>
      <c r="H1301" s="177">
        <v>46172</v>
      </c>
    </row>
    <row r="1302" spans="1:8" x14ac:dyDescent="0.25">
      <c r="A1302" s="178" t="s">
        <v>234</v>
      </c>
      <c r="B1302" s="178" t="s">
        <v>3017</v>
      </c>
      <c r="C1302" s="179">
        <v>46167</v>
      </c>
      <c r="D1302" s="178" t="s">
        <v>226</v>
      </c>
      <c r="E1302" s="340" t="s">
        <v>0</v>
      </c>
      <c r="F1302" s="178" t="s">
        <v>0</v>
      </c>
      <c r="G1302" s="180" t="s">
        <v>0</v>
      </c>
      <c r="H1302" s="181">
        <v>46172</v>
      </c>
    </row>
    <row r="1303" spans="1:8" x14ac:dyDescent="0.25">
      <c r="A1303" s="47" t="s">
        <v>236</v>
      </c>
      <c r="B1303" s="47" t="s">
        <v>3001</v>
      </c>
      <c r="C1303" s="175">
        <v>46168</v>
      </c>
      <c r="D1303" s="195" t="s">
        <v>226</v>
      </c>
      <c r="E1303" s="339">
        <v>30</v>
      </c>
      <c r="F1303" s="47" t="s">
        <v>7</v>
      </c>
      <c r="G1303" s="176" t="s">
        <v>59</v>
      </c>
      <c r="H1303" s="177">
        <v>46173</v>
      </c>
    </row>
    <row r="1304" spans="1:8" x14ac:dyDescent="0.25">
      <c r="A1304" s="178" t="s">
        <v>232</v>
      </c>
      <c r="B1304" s="178" t="s">
        <v>2954</v>
      </c>
      <c r="C1304" s="179">
        <v>46164</v>
      </c>
      <c r="D1304" s="178" t="s">
        <v>226</v>
      </c>
      <c r="E1304" s="340">
        <v>34</v>
      </c>
      <c r="F1304" s="178" t="s">
        <v>14</v>
      </c>
      <c r="G1304" s="180" t="s">
        <v>109</v>
      </c>
      <c r="H1304" s="181">
        <v>46173</v>
      </c>
    </row>
    <row r="1305" spans="1:8" x14ac:dyDescent="0.25">
      <c r="A1305" s="47" t="s">
        <v>247</v>
      </c>
      <c r="B1305" s="47" t="s">
        <v>2960</v>
      </c>
      <c r="C1305" s="175">
        <v>46160</v>
      </c>
      <c r="D1305" s="47" t="s">
        <v>226</v>
      </c>
      <c r="E1305" s="339">
        <v>32</v>
      </c>
      <c r="F1305" s="47" t="s">
        <v>14</v>
      </c>
      <c r="G1305" s="176" t="s">
        <v>93</v>
      </c>
      <c r="H1305" s="177">
        <v>46173</v>
      </c>
    </row>
    <row r="1306" spans="1:8" x14ac:dyDescent="0.25">
      <c r="A1306" s="178" t="s">
        <v>236</v>
      </c>
      <c r="B1306" s="178" t="s">
        <v>3015</v>
      </c>
      <c r="C1306" s="179">
        <v>46165</v>
      </c>
      <c r="D1306" s="194" t="s">
        <v>226</v>
      </c>
      <c r="E1306" s="340">
        <v>51</v>
      </c>
      <c r="F1306" s="178" t="s">
        <v>14</v>
      </c>
      <c r="G1306" s="180" t="s">
        <v>0</v>
      </c>
      <c r="H1306" s="181">
        <v>46173</v>
      </c>
    </row>
    <row r="1307" spans="1:8" x14ac:dyDescent="0.25">
      <c r="A1307" s="186" t="s">
        <v>234</v>
      </c>
      <c r="B1307" s="186" t="s">
        <v>3018</v>
      </c>
      <c r="C1307" s="187">
        <v>46160</v>
      </c>
      <c r="D1307" s="186" t="s">
        <v>226</v>
      </c>
      <c r="E1307" s="341" t="s">
        <v>0</v>
      </c>
      <c r="F1307" s="186" t="s">
        <v>0</v>
      </c>
      <c r="G1307" s="188" t="s">
        <v>0</v>
      </c>
      <c r="H1307" s="189">
        <v>46173</v>
      </c>
    </row>
    <row r="1308" spans="1:8" x14ac:dyDescent="0.25">
      <c r="A1308" s="182" t="s">
        <v>262</v>
      </c>
      <c r="B1308" s="182" t="s">
        <v>3021</v>
      </c>
      <c r="C1308" s="183">
        <v>46163</v>
      </c>
      <c r="D1308" s="197" t="s">
        <v>226</v>
      </c>
      <c r="E1308" s="338">
        <v>30</v>
      </c>
      <c r="F1308" s="182" t="s">
        <v>14</v>
      </c>
      <c r="G1308" s="184" t="s">
        <v>93</v>
      </c>
      <c r="H1308" s="185">
        <v>46173</v>
      </c>
    </row>
    <row r="1309" spans="1:8" x14ac:dyDescent="0.25">
      <c r="A1309" s="176" t="s">
        <v>234</v>
      </c>
      <c r="B1309" s="47" t="s">
        <v>3051</v>
      </c>
      <c r="C1309" s="175">
        <v>46162</v>
      </c>
      <c r="D1309" s="47" t="s">
        <v>226</v>
      </c>
      <c r="E1309" s="342" t="s">
        <v>0</v>
      </c>
      <c r="F1309" s="196" t="s">
        <v>0</v>
      </c>
      <c r="G1309" s="196" t="s">
        <v>0</v>
      </c>
      <c r="H1309" s="189">
        <v>46174</v>
      </c>
    </row>
    <row r="1310" spans="1:8" x14ac:dyDescent="0.25">
      <c r="A1310" s="178" t="s">
        <v>232</v>
      </c>
      <c r="B1310" s="178" t="s">
        <v>2955</v>
      </c>
      <c r="C1310" s="179">
        <v>46165</v>
      </c>
      <c r="D1310" s="178" t="s">
        <v>226</v>
      </c>
      <c r="E1310" s="340">
        <v>37</v>
      </c>
      <c r="F1310" s="178" t="s">
        <v>57</v>
      </c>
      <c r="G1310" s="180" t="s">
        <v>13</v>
      </c>
      <c r="H1310" s="181">
        <v>46174</v>
      </c>
    </row>
    <row r="1311" spans="1:8" x14ac:dyDescent="0.25">
      <c r="A1311" s="176" t="s">
        <v>2161</v>
      </c>
      <c r="B1311" s="196" t="s">
        <v>3019</v>
      </c>
      <c r="C1311" s="175">
        <v>46172</v>
      </c>
      <c r="D1311" s="196" t="s">
        <v>226</v>
      </c>
      <c r="E1311" s="342">
        <v>33</v>
      </c>
      <c r="F1311" s="196" t="s">
        <v>7</v>
      </c>
      <c r="G1311" s="196" t="s">
        <v>29</v>
      </c>
      <c r="H1311" s="189">
        <v>46174</v>
      </c>
    </row>
    <row r="1312" spans="1:8" x14ac:dyDescent="0.25">
      <c r="A1312" s="198" t="s">
        <v>232</v>
      </c>
      <c r="B1312" s="332" t="s">
        <v>2952</v>
      </c>
      <c r="C1312" s="333">
        <v>46160</v>
      </c>
      <c r="D1312" s="332" t="s">
        <v>226</v>
      </c>
      <c r="E1312" s="343">
        <v>30</v>
      </c>
      <c r="F1312" s="332" t="s">
        <v>1</v>
      </c>
      <c r="G1312" s="332" t="s">
        <v>18</v>
      </c>
      <c r="H1312" s="360">
        <v>46174</v>
      </c>
    </row>
    <row r="1313" spans="1:8" x14ac:dyDescent="0.25">
      <c r="A1313" s="186" t="s">
        <v>224</v>
      </c>
      <c r="B1313" s="186" t="s">
        <v>979</v>
      </c>
      <c r="C1313" s="187">
        <v>46168</v>
      </c>
      <c r="D1313" s="186" t="s">
        <v>226</v>
      </c>
      <c r="E1313" s="341">
        <v>60</v>
      </c>
      <c r="F1313" s="186" t="s">
        <v>7</v>
      </c>
      <c r="G1313" s="188" t="s">
        <v>22</v>
      </c>
      <c r="H1313" s="189">
        <v>46175</v>
      </c>
    </row>
    <row r="1314" spans="1:8" x14ac:dyDescent="0.25">
      <c r="A1314" s="178" t="s">
        <v>247</v>
      </c>
      <c r="B1314" s="178" t="s">
        <v>410</v>
      </c>
      <c r="C1314" s="179">
        <v>46164</v>
      </c>
      <c r="D1314" s="194" t="s">
        <v>226</v>
      </c>
      <c r="E1314" s="340">
        <v>32</v>
      </c>
      <c r="F1314" s="178" t="s">
        <v>14</v>
      </c>
      <c r="G1314" s="180" t="s">
        <v>21</v>
      </c>
      <c r="H1314" s="181">
        <v>46175</v>
      </c>
    </row>
    <row r="1315" spans="1:8" x14ac:dyDescent="0.25">
      <c r="A1315" s="186" t="s">
        <v>234</v>
      </c>
      <c r="B1315" s="186" t="s">
        <v>435</v>
      </c>
      <c r="C1315" s="187">
        <v>46166</v>
      </c>
      <c r="D1315" s="186" t="s">
        <v>226</v>
      </c>
      <c r="E1315" s="341" t="s">
        <v>0</v>
      </c>
      <c r="F1315" s="186" t="s">
        <v>0</v>
      </c>
      <c r="G1315" s="188" t="s">
        <v>0</v>
      </c>
      <c r="H1315" s="189">
        <v>46175</v>
      </c>
    </row>
    <row r="1316" spans="1:8" x14ac:dyDescent="0.25">
      <c r="A1316" s="182" t="s">
        <v>236</v>
      </c>
      <c r="B1316" s="182" t="s">
        <v>2378</v>
      </c>
      <c r="C1316" s="183">
        <v>46171</v>
      </c>
      <c r="D1316" s="182" t="s">
        <v>226</v>
      </c>
      <c r="E1316" s="338">
        <v>30</v>
      </c>
      <c r="F1316" s="182" t="s">
        <v>7</v>
      </c>
      <c r="G1316" s="184" t="s">
        <v>0</v>
      </c>
      <c r="H1316" s="185">
        <v>46175</v>
      </c>
    </row>
    <row r="1317" spans="1:8" x14ac:dyDescent="0.25">
      <c r="A1317" s="47" t="s">
        <v>229</v>
      </c>
      <c r="B1317" s="47" t="s">
        <v>2612</v>
      </c>
      <c r="C1317" s="175">
        <v>46170</v>
      </c>
      <c r="D1317" s="47" t="s">
        <v>226</v>
      </c>
      <c r="E1317" s="339">
        <v>32</v>
      </c>
      <c r="F1317" s="47" t="s">
        <v>1</v>
      </c>
      <c r="G1317" s="176" t="s">
        <v>2</v>
      </c>
      <c r="H1317" s="177">
        <v>46175</v>
      </c>
    </row>
    <row r="1318" spans="1:8" x14ac:dyDescent="0.25">
      <c r="A1318" s="178" t="s">
        <v>243</v>
      </c>
      <c r="B1318" s="178" t="s">
        <v>2609</v>
      </c>
      <c r="C1318" s="179">
        <v>46160</v>
      </c>
      <c r="D1318" s="178" t="s">
        <v>226</v>
      </c>
      <c r="E1318" s="340">
        <v>51</v>
      </c>
      <c r="F1318" s="178" t="s">
        <v>57</v>
      </c>
      <c r="G1318" s="180" t="s">
        <v>16</v>
      </c>
      <c r="H1318" s="181">
        <v>46175</v>
      </c>
    </row>
    <row r="1319" spans="1:8" x14ac:dyDescent="0.25">
      <c r="A1319" s="47" t="s">
        <v>262</v>
      </c>
      <c r="B1319" s="47" t="s">
        <v>3052</v>
      </c>
      <c r="C1319" s="175">
        <v>46169</v>
      </c>
      <c r="D1319" s="195" t="s">
        <v>226</v>
      </c>
      <c r="E1319" s="339">
        <v>31</v>
      </c>
      <c r="F1319" s="47" t="s">
        <v>25</v>
      </c>
      <c r="G1319" s="176" t="s">
        <v>129</v>
      </c>
      <c r="H1319" s="177">
        <v>46175</v>
      </c>
    </row>
    <row r="1320" spans="1:8" x14ac:dyDescent="0.25">
      <c r="A1320" s="178" t="s">
        <v>239</v>
      </c>
      <c r="B1320" s="178" t="s">
        <v>2610</v>
      </c>
      <c r="C1320" s="179">
        <v>46155</v>
      </c>
      <c r="D1320" s="178" t="s">
        <v>226</v>
      </c>
      <c r="E1320" s="340">
        <v>42</v>
      </c>
      <c r="F1320" s="178" t="s">
        <v>2611</v>
      </c>
      <c r="G1320" s="180" t="s">
        <v>19</v>
      </c>
      <c r="H1320" s="181">
        <v>46175</v>
      </c>
    </row>
    <row r="1321" spans="1:8" x14ac:dyDescent="0.25">
      <c r="A1321" s="47" t="s">
        <v>224</v>
      </c>
      <c r="B1321" s="47" t="s">
        <v>2200</v>
      </c>
      <c r="C1321" s="175">
        <v>46171</v>
      </c>
      <c r="D1321" s="47" t="s">
        <v>226</v>
      </c>
      <c r="E1321" s="339" t="s">
        <v>0</v>
      </c>
      <c r="F1321" s="47" t="s">
        <v>0</v>
      </c>
      <c r="G1321" s="176" t="s">
        <v>0</v>
      </c>
      <c r="H1321" s="177">
        <v>46176</v>
      </c>
    </row>
    <row r="1322" spans="1:8" x14ac:dyDescent="0.25">
      <c r="A1322" s="182" t="s">
        <v>234</v>
      </c>
      <c r="B1322" s="182" t="s">
        <v>3053</v>
      </c>
      <c r="C1322" s="183">
        <v>46165</v>
      </c>
      <c r="D1322" s="182" t="s">
        <v>226</v>
      </c>
      <c r="E1322" s="338" t="s">
        <v>0</v>
      </c>
      <c r="F1322" s="182" t="s">
        <v>0</v>
      </c>
      <c r="G1322" s="184" t="s">
        <v>0</v>
      </c>
      <c r="H1322" s="185">
        <v>46176</v>
      </c>
    </row>
    <row r="1323" spans="1:8" x14ac:dyDescent="0.25">
      <c r="A1323" s="47" t="s">
        <v>229</v>
      </c>
      <c r="B1323" s="47" t="s">
        <v>2496</v>
      </c>
      <c r="C1323" s="175">
        <v>46171</v>
      </c>
      <c r="D1323" s="47" t="s">
        <v>226</v>
      </c>
      <c r="E1323" s="339">
        <v>17</v>
      </c>
      <c r="F1323" s="47" t="s">
        <v>52</v>
      </c>
      <c r="G1323" s="176" t="s">
        <v>2957</v>
      </c>
      <c r="H1323" s="177">
        <v>46177</v>
      </c>
    </row>
    <row r="1324" spans="1:8" x14ac:dyDescent="0.25">
      <c r="A1324" s="178" t="s">
        <v>247</v>
      </c>
      <c r="B1324" s="178" t="s">
        <v>3010</v>
      </c>
      <c r="C1324" s="179">
        <v>46172</v>
      </c>
      <c r="D1324" s="194" t="s">
        <v>226</v>
      </c>
      <c r="E1324" s="340">
        <v>30</v>
      </c>
      <c r="F1324" s="178" t="s">
        <v>14</v>
      </c>
      <c r="G1324" s="180" t="s">
        <v>109</v>
      </c>
      <c r="H1324" s="181">
        <v>46177</v>
      </c>
    </row>
    <row r="1325" spans="1:8" x14ac:dyDescent="0.25">
      <c r="A1325" s="47" t="s">
        <v>232</v>
      </c>
      <c r="B1325" s="47" t="s">
        <v>2580</v>
      </c>
      <c r="C1325" s="175">
        <v>46174</v>
      </c>
      <c r="D1325" s="47" t="s">
        <v>226</v>
      </c>
      <c r="E1325" s="339">
        <v>61</v>
      </c>
      <c r="F1325" s="47" t="s">
        <v>7</v>
      </c>
      <c r="G1325" s="176" t="s">
        <v>22</v>
      </c>
      <c r="H1325" s="177">
        <v>46177</v>
      </c>
    </row>
    <row r="1326" spans="1:8" x14ac:dyDescent="0.25">
      <c r="A1326" s="182" t="s">
        <v>243</v>
      </c>
      <c r="B1326" s="182" t="s">
        <v>366</v>
      </c>
      <c r="C1326" s="183">
        <v>46170</v>
      </c>
      <c r="D1326" s="182" t="s">
        <v>226</v>
      </c>
      <c r="E1326" s="338">
        <v>40</v>
      </c>
      <c r="F1326" s="182" t="s">
        <v>7</v>
      </c>
      <c r="G1326" s="184" t="s">
        <v>61</v>
      </c>
      <c r="H1326" s="181">
        <v>46177</v>
      </c>
    </row>
    <row r="1327" spans="1:8" x14ac:dyDescent="0.25">
      <c r="A1327" s="199" t="s">
        <v>2161</v>
      </c>
      <c r="B1327" s="202" t="s">
        <v>331</v>
      </c>
      <c r="C1327" s="203">
        <v>46164</v>
      </c>
      <c r="D1327" s="202" t="s">
        <v>226</v>
      </c>
      <c r="E1327" s="345">
        <v>32</v>
      </c>
      <c r="F1327" s="202" t="s">
        <v>52</v>
      </c>
      <c r="G1327" s="202" t="s">
        <v>21</v>
      </c>
      <c r="H1327" s="201">
        <v>46177</v>
      </c>
    </row>
    <row r="1328" spans="1:8" x14ac:dyDescent="0.25">
      <c r="A1328" s="190" t="s">
        <v>236</v>
      </c>
      <c r="B1328" s="190" t="s">
        <v>537</v>
      </c>
      <c r="C1328" s="191">
        <v>46171</v>
      </c>
      <c r="D1328" s="190" t="s">
        <v>226</v>
      </c>
      <c r="E1328" s="344">
        <v>35</v>
      </c>
      <c r="F1328" s="190" t="s">
        <v>7</v>
      </c>
      <c r="G1328" s="198" t="s">
        <v>2</v>
      </c>
      <c r="H1328" s="193">
        <v>46178</v>
      </c>
    </row>
    <row r="1329" spans="1:8" x14ac:dyDescent="0.25">
      <c r="A1329" s="199" t="s">
        <v>234</v>
      </c>
      <c r="B1329" s="196" t="s">
        <v>2962</v>
      </c>
      <c r="C1329" s="200">
        <v>46174</v>
      </c>
      <c r="D1329" s="358" t="s">
        <v>226</v>
      </c>
      <c r="E1329" s="342">
        <v>51</v>
      </c>
      <c r="F1329" s="196" t="s">
        <v>7</v>
      </c>
      <c r="G1329" s="196" t="s">
        <v>0</v>
      </c>
      <c r="H1329" s="201">
        <v>46178</v>
      </c>
    </row>
    <row r="1330" spans="1:8" x14ac:dyDescent="0.25">
      <c r="A1330" s="178" t="s">
        <v>306</v>
      </c>
      <c r="B1330" s="178" t="s">
        <v>2554</v>
      </c>
      <c r="C1330" s="179">
        <v>46174</v>
      </c>
      <c r="D1330" s="178" t="s">
        <v>226</v>
      </c>
      <c r="E1330" s="340">
        <v>29</v>
      </c>
      <c r="F1330" s="178" t="s">
        <v>10</v>
      </c>
      <c r="G1330" s="180" t="s">
        <v>13</v>
      </c>
      <c r="H1330" s="181">
        <v>46178</v>
      </c>
    </row>
    <row r="1331" spans="1:8" x14ac:dyDescent="0.25">
      <c r="A1331" s="47" t="s">
        <v>234</v>
      </c>
      <c r="B1331" s="47" t="s">
        <v>325</v>
      </c>
      <c r="C1331" s="175">
        <v>46171</v>
      </c>
      <c r="D1331" s="47" t="s">
        <v>226</v>
      </c>
      <c r="E1331" s="339">
        <v>25</v>
      </c>
      <c r="F1331" s="47" t="s">
        <v>5</v>
      </c>
      <c r="G1331" s="176" t="s">
        <v>71</v>
      </c>
      <c r="H1331" s="177">
        <v>46178</v>
      </c>
    </row>
    <row r="1332" spans="1:8" x14ac:dyDescent="0.25">
      <c r="A1332" s="178" t="s">
        <v>239</v>
      </c>
      <c r="B1332" s="178" t="s">
        <v>3054</v>
      </c>
      <c r="C1332" s="179">
        <v>46174</v>
      </c>
      <c r="D1332" s="178" t="s">
        <v>226</v>
      </c>
      <c r="E1332" s="340" t="s">
        <v>0</v>
      </c>
      <c r="F1332" s="178" t="s">
        <v>0</v>
      </c>
      <c r="G1332" s="180" t="s">
        <v>0</v>
      </c>
      <c r="H1332" s="181">
        <v>46178</v>
      </c>
    </row>
    <row r="1333" spans="1:8" x14ac:dyDescent="0.25">
      <c r="A1333" s="47" t="s">
        <v>232</v>
      </c>
      <c r="B1333" s="47" t="s">
        <v>376</v>
      </c>
      <c r="C1333" s="175">
        <v>46175</v>
      </c>
      <c r="D1333" s="47" t="s">
        <v>226</v>
      </c>
      <c r="E1333" s="339">
        <v>65</v>
      </c>
      <c r="F1333" s="47" t="s">
        <v>7</v>
      </c>
      <c r="G1333" s="176" t="s">
        <v>114</v>
      </c>
      <c r="H1333" s="177">
        <v>46179</v>
      </c>
    </row>
    <row r="1334" spans="1:8" x14ac:dyDescent="0.25">
      <c r="A1334" s="178" t="s">
        <v>229</v>
      </c>
      <c r="B1334" s="178" t="s">
        <v>3006</v>
      </c>
      <c r="C1334" s="179">
        <v>46171</v>
      </c>
      <c r="D1334" s="178" t="s">
        <v>226</v>
      </c>
      <c r="E1334" s="340">
        <v>50</v>
      </c>
      <c r="F1334" s="178" t="s">
        <v>3</v>
      </c>
      <c r="G1334" s="180" t="s">
        <v>13</v>
      </c>
      <c r="H1334" s="181">
        <v>46179</v>
      </c>
    </row>
    <row r="1335" spans="1:8" x14ac:dyDescent="0.25">
      <c r="A1335" s="47" t="s">
        <v>2161</v>
      </c>
      <c r="B1335" s="47" t="s">
        <v>1921</v>
      </c>
      <c r="C1335" s="175">
        <v>46173</v>
      </c>
      <c r="D1335" s="47" t="s">
        <v>226</v>
      </c>
      <c r="E1335" s="339" t="s">
        <v>0</v>
      </c>
      <c r="F1335" s="47" t="s">
        <v>0</v>
      </c>
      <c r="G1335" s="176" t="s">
        <v>0</v>
      </c>
      <c r="H1335" s="177">
        <v>46179</v>
      </c>
    </row>
    <row r="1336" spans="1:8" x14ac:dyDescent="0.25">
      <c r="A1336" s="178" t="s">
        <v>236</v>
      </c>
      <c r="B1336" s="178" t="s">
        <v>2574</v>
      </c>
      <c r="C1336" s="179">
        <v>46166</v>
      </c>
      <c r="D1336" s="194" t="s">
        <v>226</v>
      </c>
      <c r="E1336" s="340">
        <v>55</v>
      </c>
      <c r="F1336" s="178" t="s">
        <v>14</v>
      </c>
      <c r="G1336" s="180" t="s">
        <v>4</v>
      </c>
      <c r="H1336" s="181">
        <v>46179</v>
      </c>
    </row>
    <row r="1337" spans="1:8" x14ac:dyDescent="0.25">
      <c r="A1337" s="47" t="s">
        <v>234</v>
      </c>
      <c r="B1337" s="47" t="s">
        <v>2549</v>
      </c>
      <c r="C1337" s="175">
        <v>46166</v>
      </c>
      <c r="D1337" s="47" t="s">
        <v>226</v>
      </c>
      <c r="E1337" s="339" t="s">
        <v>0</v>
      </c>
      <c r="F1337" s="47" t="s">
        <v>0</v>
      </c>
      <c r="G1337" s="176" t="s">
        <v>0</v>
      </c>
      <c r="H1337" s="177">
        <v>46179</v>
      </c>
    </row>
    <row r="1338" spans="1:8" x14ac:dyDescent="0.25">
      <c r="A1338" s="178" t="s">
        <v>236</v>
      </c>
      <c r="B1338" s="178" t="s">
        <v>2963</v>
      </c>
      <c r="C1338" s="179">
        <v>46175</v>
      </c>
      <c r="D1338" s="178" t="s">
        <v>226</v>
      </c>
      <c r="E1338" s="340">
        <v>56</v>
      </c>
      <c r="F1338" s="178" t="s">
        <v>7</v>
      </c>
      <c r="G1338" s="180" t="s">
        <v>4</v>
      </c>
      <c r="H1338" s="181">
        <v>46180</v>
      </c>
    </row>
    <row r="1339" spans="1:8" x14ac:dyDescent="0.25">
      <c r="A1339" s="47" t="s">
        <v>247</v>
      </c>
      <c r="B1339" s="47" t="s">
        <v>2211</v>
      </c>
      <c r="C1339" s="175">
        <v>46170</v>
      </c>
      <c r="D1339" s="195" t="s">
        <v>226</v>
      </c>
      <c r="E1339" s="339">
        <v>37</v>
      </c>
      <c r="F1339" s="47" t="s">
        <v>25</v>
      </c>
      <c r="G1339" s="176" t="s">
        <v>67</v>
      </c>
      <c r="H1339" s="177">
        <v>46180</v>
      </c>
    </row>
    <row r="1340" spans="1:8" x14ac:dyDescent="0.25">
      <c r="A1340" s="178" t="s">
        <v>243</v>
      </c>
      <c r="B1340" s="178" t="s">
        <v>2582</v>
      </c>
      <c r="C1340" s="179">
        <v>46177</v>
      </c>
      <c r="D1340" s="178" t="s">
        <v>226</v>
      </c>
      <c r="E1340" s="340">
        <v>45</v>
      </c>
      <c r="F1340" s="178" t="s">
        <v>3</v>
      </c>
      <c r="G1340" s="180" t="s">
        <v>24</v>
      </c>
      <c r="H1340" s="181">
        <v>46181</v>
      </c>
    </row>
    <row r="1341" spans="1:8" x14ac:dyDescent="0.25">
      <c r="A1341" s="176" t="s">
        <v>234</v>
      </c>
      <c r="B1341" s="47" t="s">
        <v>487</v>
      </c>
      <c r="C1341" s="175">
        <v>46177</v>
      </c>
      <c r="D1341" s="47" t="s">
        <v>226</v>
      </c>
      <c r="E1341" s="339" t="s">
        <v>0</v>
      </c>
      <c r="F1341" s="47" t="s">
        <v>0</v>
      </c>
      <c r="G1341" s="47" t="s">
        <v>0</v>
      </c>
      <c r="H1341" s="177">
        <v>46181</v>
      </c>
    </row>
    <row r="1342" spans="1:8" x14ac:dyDescent="0.25">
      <c r="A1342" s="178" t="s">
        <v>236</v>
      </c>
      <c r="B1342" s="178" t="s">
        <v>995</v>
      </c>
      <c r="C1342" s="179">
        <v>46177</v>
      </c>
      <c r="D1342" s="178" t="s">
        <v>226</v>
      </c>
      <c r="E1342" s="340">
        <v>32</v>
      </c>
      <c r="F1342" s="178" t="s">
        <v>7</v>
      </c>
      <c r="G1342" s="180" t="s">
        <v>109</v>
      </c>
      <c r="H1342" s="181">
        <v>46181</v>
      </c>
    </row>
    <row r="1343" spans="1:8" x14ac:dyDescent="0.25">
      <c r="A1343" s="186" t="s">
        <v>232</v>
      </c>
      <c r="B1343" s="186" t="s">
        <v>3004</v>
      </c>
      <c r="C1343" s="187">
        <v>46173</v>
      </c>
      <c r="D1343" s="186" t="s">
        <v>226</v>
      </c>
      <c r="E1343" s="341">
        <v>30</v>
      </c>
      <c r="F1343" s="186" t="s">
        <v>2953</v>
      </c>
      <c r="G1343" s="188" t="s">
        <v>93</v>
      </c>
      <c r="H1343" s="189">
        <v>46181</v>
      </c>
    </row>
    <row r="1344" spans="1:8" x14ac:dyDescent="0.25">
      <c r="A1344" s="178" t="s">
        <v>232</v>
      </c>
      <c r="B1344" s="178" t="s">
        <v>3008</v>
      </c>
      <c r="C1344" s="179">
        <v>46178</v>
      </c>
      <c r="D1344" s="178" t="s">
        <v>226</v>
      </c>
      <c r="E1344" s="340">
        <v>47</v>
      </c>
      <c r="F1344" s="178" t="s">
        <v>57</v>
      </c>
      <c r="G1344" s="180" t="s">
        <v>129</v>
      </c>
      <c r="H1344" s="181">
        <v>46182</v>
      </c>
    </row>
    <row r="1345" spans="1:8" x14ac:dyDescent="0.25">
      <c r="A1345" s="47" t="s">
        <v>229</v>
      </c>
      <c r="B1345" s="47" t="s">
        <v>3005</v>
      </c>
      <c r="C1345" s="175">
        <v>46174</v>
      </c>
      <c r="D1345" s="47" t="s">
        <v>226</v>
      </c>
      <c r="E1345" s="339">
        <v>26</v>
      </c>
      <c r="F1345" s="47" t="s">
        <v>522</v>
      </c>
      <c r="G1345" s="176" t="s">
        <v>116</v>
      </c>
      <c r="H1345" s="177">
        <v>46182</v>
      </c>
    </row>
    <row r="1346" spans="1:8" x14ac:dyDescent="0.25">
      <c r="A1346" s="178" t="s">
        <v>262</v>
      </c>
      <c r="B1346" s="178" t="s">
        <v>3023</v>
      </c>
      <c r="C1346" s="179">
        <v>46175</v>
      </c>
      <c r="D1346" s="194" t="s">
        <v>226</v>
      </c>
      <c r="E1346" s="340">
        <v>45</v>
      </c>
      <c r="F1346" s="178" t="s">
        <v>3024</v>
      </c>
      <c r="G1346" s="180" t="s">
        <v>4</v>
      </c>
      <c r="H1346" s="181">
        <v>46182</v>
      </c>
    </row>
    <row r="1347" spans="1:8" x14ac:dyDescent="0.25">
      <c r="A1347" s="176" t="s">
        <v>236</v>
      </c>
      <c r="B1347" s="47" t="s">
        <v>3016</v>
      </c>
      <c r="C1347" s="175">
        <v>46180</v>
      </c>
      <c r="D1347" s="196" t="s">
        <v>226</v>
      </c>
      <c r="E1347" s="342">
        <v>58</v>
      </c>
      <c r="F1347" s="196" t="s">
        <v>7</v>
      </c>
      <c r="G1347" s="196" t="s">
        <v>22</v>
      </c>
      <c r="H1347" s="177">
        <v>46182</v>
      </c>
    </row>
    <row r="1348" spans="1:8" x14ac:dyDescent="0.25">
      <c r="A1348" s="198" t="s">
        <v>229</v>
      </c>
      <c r="B1348" s="190" t="s">
        <v>2951</v>
      </c>
      <c r="C1348" s="191">
        <v>46177</v>
      </c>
      <c r="D1348" s="190" t="s">
        <v>226</v>
      </c>
      <c r="E1348" s="344">
        <v>31</v>
      </c>
      <c r="F1348" s="190" t="s">
        <v>3</v>
      </c>
      <c r="G1348" s="190" t="s">
        <v>13</v>
      </c>
      <c r="H1348" s="193">
        <v>46183</v>
      </c>
    </row>
    <row r="1349" spans="1:8" x14ac:dyDescent="0.25">
      <c r="A1349" s="186" t="s">
        <v>247</v>
      </c>
      <c r="B1349" s="186" t="s">
        <v>3011</v>
      </c>
      <c r="C1349" s="187">
        <v>46179</v>
      </c>
      <c r="D1349" s="206" t="s">
        <v>226</v>
      </c>
      <c r="E1349" s="341">
        <v>60</v>
      </c>
      <c r="F1349" s="186" t="s">
        <v>5</v>
      </c>
      <c r="G1349" s="188" t="s">
        <v>30</v>
      </c>
      <c r="H1349" s="189">
        <v>46183</v>
      </c>
    </row>
    <row r="1350" spans="1:8" x14ac:dyDescent="0.25">
      <c r="A1350" s="178" t="s">
        <v>234</v>
      </c>
      <c r="B1350" s="178" t="s">
        <v>3055</v>
      </c>
      <c r="C1350" s="179">
        <v>46180</v>
      </c>
      <c r="D1350" s="178" t="s">
        <v>226</v>
      </c>
      <c r="E1350" s="340" t="s">
        <v>0</v>
      </c>
      <c r="F1350" s="178" t="s">
        <v>0</v>
      </c>
      <c r="G1350" s="180" t="s">
        <v>0</v>
      </c>
      <c r="H1350" s="181">
        <v>46183</v>
      </c>
    </row>
    <row r="1351" spans="1:8" x14ac:dyDescent="0.25">
      <c r="A1351" s="186" t="s">
        <v>2161</v>
      </c>
      <c r="B1351" s="186" t="s">
        <v>3056</v>
      </c>
      <c r="C1351" s="187">
        <v>46171</v>
      </c>
      <c r="D1351" s="186" t="s">
        <v>226</v>
      </c>
      <c r="E1351" s="341" t="s">
        <v>0</v>
      </c>
      <c r="F1351" s="186" t="s">
        <v>0</v>
      </c>
      <c r="G1351" s="188" t="s">
        <v>0</v>
      </c>
      <c r="H1351" s="189">
        <v>46183</v>
      </c>
    </row>
    <row r="1352" spans="1:8" x14ac:dyDescent="0.25">
      <c r="A1352" s="182" t="s">
        <v>234</v>
      </c>
      <c r="B1352" s="182" t="s">
        <v>3002</v>
      </c>
      <c r="C1352" s="183">
        <v>46181</v>
      </c>
      <c r="D1352" s="182" t="s">
        <v>226</v>
      </c>
      <c r="E1352" s="338">
        <v>35</v>
      </c>
      <c r="F1352" s="182" t="s">
        <v>7</v>
      </c>
      <c r="G1352" s="184" t="s">
        <v>21</v>
      </c>
      <c r="H1352" s="185">
        <v>46183</v>
      </c>
    </row>
    <row r="1353" spans="1:8" x14ac:dyDescent="0.25">
      <c r="A1353" s="186" t="s">
        <v>232</v>
      </c>
      <c r="B1353" s="186" t="s">
        <v>3057</v>
      </c>
      <c r="C1353" s="187">
        <v>46177</v>
      </c>
      <c r="D1353" s="186" t="s">
        <v>226</v>
      </c>
      <c r="E1353" s="341">
        <v>45</v>
      </c>
      <c r="F1353" s="186" t="s">
        <v>7</v>
      </c>
      <c r="G1353" s="188" t="s">
        <v>13</v>
      </c>
      <c r="H1353" s="189">
        <v>46183</v>
      </c>
    </row>
    <row r="1354" spans="1:8" x14ac:dyDescent="0.25">
      <c r="A1354" s="182" t="s">
        <v>262</v>
      </c>
      <c r="B1354" s="182" t="s">
        <v>3022</v>
      </c>
      <c r="C1354" s="183">
        <v>46178</v>
      </c>
      <c r="D1354" s="197" t="s">
        <v>226</v>
      </c>
      <c r="E1354" s="338">
        <v>34</v>
      </c>
      <c r="F1354" s="182" t="s">
        <v>585</v>
      </c>
      <c r="G1354" s="184" t="s">
        <v>18</v>
      </c>
      <c r="H1354" s="185">
        <v>46184</v>
      </c>
    </row>
    <row r="1355" spans="1:8" x14ac:dyDescent="0.25">
      <c r="A1355" s="47" t="s">
        <v>243</v>
      </c>
      <c r="B1355" s="47" t="s">
        <v>3058</v>
      </c>
      <c r="C1355" s="175">
        <v>46177</v>
      </c>
      <c r="D1355" s="195" t="s">
        <v>226</v>
      </c>
      <c r="E1355" s="339">
        <v>60</v>
      </c>
      <c r="F1355" s="47" t="s">
        <v>5</v>
      </c>
      <c r="G1355" s="176" t="s">
        <v>6</v>
      </c>
      <c r="H1355" s="177">
        <v>46184</v>
      </c>
    </row>
    <row r="1356" spans="1:8" x14ac:dyDescent="0.25">
      <c r="A1356" s="182" t="s">
        <v>229</v>
      </c>
      <c r="B1356" s="182" t="s">
        <v>638</v>
      </c>
      <c r="C1356" s="183">
        <v>46174</v>
      </c>
      <c r="D1356" s="182" t="s">
        <v>226</v>
      </c>
      <c r="E1356" s="338">
        <v>30</v>
      </c>
      <c r="F1356" s="182" t="s">
        <v>111</v>
      </c>
      <c r="G1356" s="184" t="s">
        <v>116</v>
      </c>
      <c r="H1356" s="185">
        <v>46184</v>
      </c>
    </row>
    <row r="1357" spans="1:8" x14ac:dyDescent="0.25">
      <c r="A1357" s="47" t="s">
        <v>236</v>
      </c>
      <c r="B1357" s="47" t="s">
        <v>3059</v>
      </c>
      <c r="C1357" s="175">
        <v>46181</v>
      </c>
      <c r="D1357" s="47" t="s">
        <v>226</v>
      </c>
      <c r="E1357" s="339">
        <v>55</v>
      </c>
      <c r="F1357" s="47" t="s">
        <v>5</v>
      </c>
      <c r="G1357" s="176" t="s">
        <v>30</v>
      </c>
      <c r="H1357" s="177">
        <v>46184</v>
      </c>
    </row>
    <row r="1358" spans="1:8" x14ac:dyDescent="0.25">
      <c r="A1358" s="178" t="s">
        <v>232</v>
      </c>
      <c r="B1358" s="178" t="s">
        <v>3007</v>
      </c>
      <c r="C1358" s="179">
        <v>46174</v>
      </c>
      <c r="D1358" s="178" t="s">
        <v>226</v>
      </c>
      <c r="E1358" s="340">
        <v>52</v>
      </c>
      <c r="F1358" s="178" t="s">
        <v>57</v>
      </c>
      <c r="G1358" s="180" t="s">
        <v>16</v>
      </c>
      <c r="H1358" s="181">
        <v>46185</v>
      </c>
    </row>
    <row r="1359" spans="1:8" x14ac:dyDescent="0.25">
      <c r="A1359" s="47" t="s">
        <v>236</v>
      </c>
      <c r="B1359" s="47" t="s">
        <v>3060</v>
      </c>
      <c r="C1359" s="175">
        <v>46182</v>
      </c>
      <c r="D1359" s="47" t="s">
        <v>226</v>
      </c>
      <c r="E1359" s="339">
        <v>50</v>
      </c>
      <c r="F1359" s="47" t="s">
        <v>57</v>
      </c>
      <c r="G1359" s="176" t="s">
        <v>4</v>
      </c>
      <c r="H1359" s="177">
        <v>46185</v>
      </c>
    </row>
    <row r="1360" spans="1:8" x14ac:dyDescent="0.25">
      <c r="A1360" s="178" t="s">
        <v>306</v>
      </c>
      <c r="B1360" s="178" t="s">
        <v>3061</v>
      </c>
      <c r="C1360" s="179">
        <v>46181</v>
      </c>
      <c r="D1360" s="178" t="s">
        <v>226</v>
      </c>
      <c r="E1360" s="340">
        <v>38</v>
      </c>
      <c r="F1360" s="178" t="s">
        <v>10</v>
      </c>
      <c r="G1360" s="180" t="s">
        <v>13</v>
      </c>
      <c r="H1360" s="181">
        <v>46185</v>
      </c>
    </row>
    <row r="1361" spans="1:8" x14ac:dyDescent="0.25">
      <c r="A1361" s="47" t="s">
        <v>247</v>
      </c>
      <c r="B1361" s="47" t="s">
        <v>3012</v>
      </c>
      <c r="C1361" s="175">
        <v>46180</v>
      </c>
      <c r="D1361" s="195" t="s">
        <v>226</v>
      </c>
      <c r="E1361" s="339">
        <v>49</v>
      </c>
      <c r="F1361" s="47" t="s">
        <v>14</v>
      </c>
      <c r="G1361" s="176" t="s">
        <v>18</v>
      </c>
      <c r="H1361" s="177">
        <v>46185</v>
      </c>
    </row>
    <row r="1362" spans="1:8" x14ac:dyDescent="0.25">
      <c r="A1362" s="180" t="s">
        <v>239</v>
      </c>
      <c r="B1362" s="178" t="s">
        <v>1937</v>
      </c>
      <c r="C1362" s="179">
        <v>46177</v>
      </c>
      <c r="D1362" s="178" t="s">
        <v>226</v>
      </c>
      <c r="E1362" s="340">
        <v>30</v>
      </c>
      <c r="F1362" s="178" t="s">
        <v>68</v>
      </c>
      <c r="G1362" s="178" t="s">
        <v>69</v>
      </c>
      <c r="H1362" s="181">
        <v>46185</v>
      </c>
    </row>
    <row r="1363" spans="1:8" x14ac:dyDescent="0.25">
      <c r="A1363" s="47" t="s">
        <v>243</v>
      </c>
      <c r="B1363" s="47" t="s">
        <v>3062</v>
      </c>
      <c r="C1363" s="175">
        <v>46178</v>
      </c>
      <c r="D1363" s="195" t="s">
        <v>226</v>
      </c>
      <c r="E1363" s="339">
        <v>55</v>
      </c>
      <c r="F1363" s="47" t="s">
        <v>57</v>
      </c>
      <c r="G1363" s="176" t="s">
        <v>4</v>
      </c>
      <c r="H1363" s="177">
        <v>46186</v>
      </c>
    </row>
    <row r="1364" spans="1:8" x14ac:dyDescent="0.25">
      <c r="A1364" s="180" t="s">
        <v>2161</v>
      </c>
      <c r="B1364" s="182" t="s">
        <v>322</v>
      </c>
      <c r="C1364" s="183">
        <v>46181</v>
      </c>
      <c r="D1364" s="182" t="s">
        <v>226</v>
      </c>
      <c r="E1364" s="338" t="s">
        <v>0</v>
      </c>
      <c r="F1364" s="182" t="s">
        <v>0</v>
      </c>
      <c r="G1364" s="182" t="s">
        <v>0</v>
      </c>
      <c r="H1364" s="181">
        <v>46186</v>
      </c>
    </row>
    <row r="1365" spans="1:8" x14ac:dyDescent="0.25">
      <c r="A1365" s="47" t="s">
        <v>229</v>
      </c>
      <c r="B1365" s="47" t="s">
        <v>2378</v>
      </c>
      <c r="C1365" s="175">
        <v>46184</v>
      </c>
      <c r="D1365" s="47" t="s">
        <v>226</v>
      </c>
      <c r="E1365" s="339">
        <v>31</v>
      </c>
      <c r="F1365" s="47" t="s">
        <v>7</v>
      </c>
      <c r="G1365" s="176" t="s">
        <v>13</v>
      </c>
      <c r="H1365" s="177">
        <v>46186</v>
      </c>
    </row>
    <row r="1366" spans="1:8" x14ac:dyDescent="0.25">
      <c r="A1366" s="178" t="s">
        <v>236</v>
      </c>
      <c r="B1366" s="178" t="s">
        <v>504</v>
      </c>
      <c r="C1366" s="179">
        <v>46181</v>
      </c>
      <c r="D1366" s="178" t="s">
        <v>226</v>
      </c>
      <c r="E1366" s="340">
        <v>50</v>
      </c>
      <c r="F1366" s="178" t="s">
        <v>7</v>
      </c>
      <c r="G1366" s="180" t="s">
        <v>16</v>
      </c>
      <c r="H1366" s="181">
        <v>46187</v>
      </c>
    </row>
    <row r="1367" spans="1:8" x14ac:dyDescent="0.25">
      <c r="A1367" s="176" t="s">
        <v>262</v>
      </c>
      <c r="B1367" s="186" t="s">
        <v>3063</v>
      </c>
      <c r="C1367" s="187">
        <v>46183</v>
      </c>
      <c r="D1367" s="207" t="s">
        <v>226</v>
      </c>
      <c r="E1367" s="345">
        <v>31</v>
      </c>
      <c r="F1367" s="202" t="s">
        <v>36</v>
      </c>
      <c r="G1367" s="202" t="s">
        <v>37</v>
      </c>
      <c r="H1367" s="177">
        <v>46187</v>
      </c>
    </row>
    <row r="1368" spans="1:8" x14ac:dyDescent="0.25">
      <c r="A1368" s="178" t="s">
        <v>243</v>
      </c>
      <c r="B1368" s="178" t="s">
        <v>1899</v>
      </c>
      <c r="C1368" s="179">
        <v>46182</v>
      </c>
      <c r="D1368" s="194" t="s">
        <v>226</v>
      </c>
      <c r="E1368" s="340">
        <v>32</v>
      </c>
      <c r="F1368" s="178" t="s">
        <v>57</v>
      </c>
      <c r="G1368" s="180" t="s">
        <v>4</v>
      </c>
      <c r="H1368" s="181">
        <v>46187</v>
      </c>
    </row>
    <row r="1369" spans="1:8" x14ac:dyDescent="0.25">
      <c r="A1369" s="47" t="s">
        <v>229</v>
      </c>
      <c r="B1369" s="47" t="s">
        <v>3064</v>
      </c>
      <c r="C1369" s="175">
        <v>46185</v>
      </c>
      <c r="D1369" s="47" t="s">
        <v>226</v>
      </c>
      <c r="E1369" s="339">
        <v>36</v>
      </c>
      <c r="F1369" s="47" t="s">
        <v>57</v>
      </c>
      <c r="G1369" s="176" t="s">
        <v>13</v>
      </c>
      <c r="H1369" s="177">
        <v>46188</v>
      </c>
    </row>
    <row r="1370" spans="1:8" x14ac:dyDescent="0.25">
      <c r="A1370" s="182" t="s">
        <v>232</v>
      </c>
      <c r="B1370" s="182" t="s">
        <v>481</v>
      </c>
      <c r="C1370" s="183">
        <v>46184</v>
      </c>
      <c r="D1370" s="182" t="s">
        <v>226</v>
      </c>
      <c r="E1370" s="338">
        <v>41</v>
      </c>
      <c r="F1370" s="182" t="s">
        <v>125</v>
      </c>
      <c r="G1370" s="184" t="s">
        <v>29</v>
      </c>
      <c r="H1370" s="185">
        <v>46188</v>
      </c>
    </row>
    <row r="1371" spans="1:8" x14ac:dyDescent="0.25">
      <c r="A1371" s="186" t="s">
        <v>236</v>
      </c>
      <c r="B1371" s="186" t="s">
        <v>3065</v>
      </c>
      <c r="C1371" s="187">
        <v>46184</v>
      </c>
      <c r="D1371" s="186" t="s">
        <v>226</v>
      </c>
      <c r="E1371" s="341">
        <v>55</v>
      </c>
      <c r="F1371" s="186" t="s">
        <v>7</v>
      </c>
      <c r="G1371" s="188" t="s">
        <v>93</v>
      </c>
      <c r="H1371" s="189">
        <v>46188</v>
      </c>
    </row>
    <row r="1372" spans="1:8" x14ac:dyDescent="0.25">
      <c r="A1372" s="178" t="s">
        <v>247</v>
      </c>
      <c r="B1372" s="178" t="s">
        <v>2945</v>
      </c>
      <c r="C1372" s="179">
        <v>46176</v>
      </c>
      <c r="D1372" s="194" t="s">
        <v>226</v>
      </c>
      <c r="E1372" s="340">
        <v>50</v>
      </c>
      <c r="F1372" s="178" t="s">
        <v>14</v>
      </c>
      <c r="G1372" s="180" t="s">
        <v>4</v>
      </c>
      <c r="H1372" s="181">
        <v>46188</v>
      </c>
    </row>
    <row r="1373" spans="1:8" x14ac:dyDescent="0.25">
      <c r="A1373" s="47" t="s">
        <v>229</v>
      </c>
      <c r="B1373" s="47" t="s">
        <v>445</v>
      </c>
      <c r="C1373" s="175">
        <v>46184</v>
      </c>
      <c r="D1373" s="47" t="s">
        <v>226</v>
      </c>
      <c r="E1373" s="339">
        <v>12</v>
      </c>
      <c r="F1373" s="47" t="s">
        <v>1</v>
      </c>
      <c r="G1373" s="176" t="s">
        <v>571</v>
      </c>
      <c r="H1373" s="177">
        <v>46188</v>
      </c>
    </row>
    <row r="1374" spans="1:8" x14ac:dyDescent="0.25">
      <c r="A1374" s="178" t="s">
        <v>306</v>
      </c>
      <c r="B1374" s="178" t="s">
        <v>3075</v>
      </c>
      <c r="C1374" s="179">
        <v>46185</v>
      </c>
      <c r="D1374" s="178" t="s">
        <v>226</v>
      </c>
      <c r="E1374" s="340">
        <v>33</v>
      </c>
      <c r="F1374" s="178" t="s">
        <v>7</v>
      </c>
      <c r="G1374" s="180" t="s">
        <v>13</v>
      </c>
      <c r="H1374" s="181">
        <v>46189</v>
      </c>
    </row>
    <row r="1375" spans="1:8" x14ac:dyDescent="0.25">
      <c r="A1375" s="186" t="s">
        <v>243</v>
      </c>
      <c r="B1375" s="186" t="s">
        <v>3076</v>
      </c>
      <c r="C1375" s="187">
        <v>46183</v>
      </c>
      <c r="D1375" s="206" t="s">
        <v>226</v>
      </c>
      <c r="E1375" s="341">
        <v>34</v>
      </c>
      <c r="F1375" s="186" t="s">
        <v>7</v>
      </c>
      <c r="G1375" s="188" t="s">
        <v>13</v>
      </c>
      <c r="H1375" s="189">
        <v>46189</v>
      </c>
    </row>
    <row r="1376" spans="1:8" x14ac:dyDescent="0.25">
      <c r="A1376" s="178" t="s">
        <v>262</v>
      </c>
      <c r="B1376" s="178" t="s">
        <v>3089</v>
      </c>
      <c r="C1376" s="179">
        <v>46184</v>
      </c>
      <c r="D1376" s="178" t="s">
        <v>226</v>
      </c>
      <c r="E1376" s="340" t="s">
        <v>0</v>
      </c>
      <c r="F1376" s="178" t="s">
        <v>0</v>
      </c>
      <c r="G1376" s="180" t="s">
        <v>0</v>
      </c>
      <c r="H1376" s="181">
        <v>46191</v>
      </c>
    </row>
    <row r="1377" spans="1:8" x14ac:dyDescent="0.25">
      <c r="A1377" s="186" t="s">
        <v>239</v>
      </c>
      <c r="B1377" s="186" t="s">
        <v>647</v>
      </c>
      <c r="C1377" s="187">
        <v>46089</v>
      </c>
      <c r="D1377" s="186" t="s">
        <v>226</v>
      </c>
      <c r="E1377" s="341">
        <v>40</v>
      </c>
      <c r="F1377" s="186" t="s">
        <v>10</v>
      </c>
      <c r="G1377" s="188" t="s">
        <v>11</v>
      </c>
      <c r="H1377" s="189">
        <v>46191</v>
      </c>
    </row>
    <row r="1378" spans="1:8" x14ac:dyDescent="0.25">
      <c r="A1378" s="182" t="s">
        <v>236</v>
      </c>
      <c r="B1378" s="182" t="s">
        <v>341</v>
      </c>
      <c r="C1378" s="183">
        <v>46183</v>
      </c>
      <c r="D1378" s="197" t="s">
        <v>226</v>
      </c>
      <c r="E1378" s="338">
        <v>60</v>
      </c>
      <c r="F1378" s="182" t="s">
        <v>5</v>
      </c>
      <c r="G1378" s="184" t="s">
        <v>6</v>
      </c>
      <c r="H1378" s="185">
        <v>46192</v>
      </c>
    </row>
    <row r="1379" spans="1:8" x14ac:dyDescent="0.25">
      <c r="A1379" s="47" t="s">
        <v>232</v>
      </c>
      <c r="B1379" s="47" t="s">
        <v>2276</v>
      </c>
      <c r="C1379" s="175">
        <v>46185</v>
      </c>
      <c r="D1379" s="47" t="s">
        <v>226</v>
      </c>
      <c r="E1379" s="339">
        <v>51</v>
      </c>
      <c r="F1379" s="47" t="s">
        <v>20</v>
      </c>
      <c r="G1379" s="176" t="s">
        <v>37</v>
      </c>
      <c r="H1379" s="177">
        <v>46192</v>
      </c>
    </row>
    <row r="1380" spans="1:8" x14ac:dyDescent="0.25">
      <c r="A1380" s="178" t="s">
        <v>229</v>
      </c>
      <c r="B1380" s="178" t="s">
        <v>2575</v>
      </c>
      <c r="C1380" s="179">
        <v>46146</v>
      </c>
      <c r="D1380" s="178" t="s">
        <v>226</v>
      </c>
      <c r="E1380" s="340">
        <v>55</v>
      </c>
      <c r="F1380" s="178" t="s">
        <v>3</v>
      </c>
      <c r="G1380" s="180" t="s">
        <v>517</v>
      </c>
      <c r="H1380" s="181">
        <v>46192</v>
      </c>
    </row>
    <row r="1381" spans="1:8" x14ac:dyDescent="0.25">
      <c r="A1381" s="47" t="s">
        <v>234</v>
      </c>
      <c r="B1381" s="47" t="s">
        <v>2200</v>
      </c>
      <c r="C1381" s="175">
        <v>46190</v>
      </c>
      <c r="D1381" s="195" t="s">
        <v>226</v>
      </c>
      <c r="E1381" s="339">
        <v>55</v>
      </c>
      <c r="F1381" s="47" t="s">
        <v>3</v>
      </c>
      <c r="G1381" s="176" t="s">
        <v>4</v>
      </c>
      <c r="H1381" s="177">
        <v>46193</v>
      </c>
    </row>
    <row r="1382" spans="1:8" x14ac:dyDescent="0.25">
      <c r="A1382" s="178" t="s">
        <v>229</v>
      </c>
      <c r="B1382" s="178" t="s">
        <v>885</v>
      </c>
      <c r="C1382" s="179">
        <v>46188</v>
      </c>
      <c r="D1382" s="178" t="s">
        <v>226</v>
      </c>
      <c r="E1382" s="340">
        <v>12</v>
      </c>
      <c r="F1382" s="178" t="s">
        <v>1</v>
      </c>
      <c r="G1382" s="180" t="s">
        <v>3079</v>
      </c>
      <c r="H1382" s="181">
        <v>46193</v>
      </c>
    </row>
    <row r="1383" spans="1:8" x14ac:dyDescent="0.25">
      <c r="A1383" s="47" t="s">
        <v>247</v>
      </c>
      <c r="B1383" s="47" t="s">
        <v>3042</v>
      </c>
      <c r="C1383" s="175">
        <v>46185</v>
      </c>
      <c r="D1383" s="195" t="s">
        <v>226</v>
      </c>
      <c r="E1383" s="339">
        <v>34</v>
      </c>
      <c r="F1383" s="47" t="s">
        <v>14</v>
      </c>
      <c r="G1383" s="176" t="s">
        <v>93</v>
      </c>
      <c r="H1383" s="177">
        <v>46193</v>
      </c>
    </row>
    <row r="1384" spans="1:8" x14ac:dyDescent="0.25">
      <c r="A1384" s="178" t="s">
        <v>2161</v>
      </c>
      <c r="B1384" s="178" t="s">
        <v>1921</v>
      </c>
      <c r="C1384" s="179">
        <v>46187</v>
      </c>
      <c r="D1384" s="178" t="s">
        <v>226</v>
      </c>
      <c r="E1384" s="340" t="s">
        <v>0</v>
      </c>
      <c r="F1384" s="178" t="s">
        <v>0</v>
      </c>
      <c r="G1384" s="180" t="s">
        <v>0</v>
      </c>
      <c r="H1384" s="181">
        <v>46193</v>
      </c>
    </row>
    <row r="1385" spans="1:8" x14ac:dyDescent="0.25">
      <c r="A1385" s="47" t="s">
        <v>262</v>
      </c>
      <c r="B1385" s="47" t="s">
        <v>3092</v>
      </c>
      <c r="C1385" s="175">
        <v>46188</v>
      </c>
      <c r="D1385" s="195" t="s">
        <v>226</v>
      </c>
      <c r="E1385" s="339">
        <v>27</v>
      </c>
      <c r="F1385" s="47" t="s">
        <v>97</v>
      </c>
      <c r="G1385" s="176" t="s">
        <v>19</v>
      </c>
      <c r="H1385" s="177">
        <v>46193</v>
      </c>
    </row>
    <row r="1386" spans="1:8" x14ac:dyDescent="0.25">
      <c r="A1386" s="178" t="s">
        <v>306</v>
      </c>
      <c r="B1386" s="178" t="s">
        <v>2438</v>
      </c>
      <c r="C1386" s="179">
        <v>46187</v>
      </c>
      <c r="D1386" s="178" t="s">
        <v>226</v>
      </c>
      <c r="E1386" s="340">
        <v>32</v>
      </c>
      <c r="F1386" s="178" t="s">
        <v>97</v>
      </c>
      <c r="G1386" s="180" t="s">
        <v>59</v>
      </c>
      <c r="H1386" s="181">
        <v>46194</v>
      </c>
    </row>
    <row r="1387" spans="1:8" x14ac:dyDescent="0.25">
      <c r="A1387" s="47" t="s">
        <v>243</v>
      </c>
      <c r="B1387" s="47" t="s">
        <v>3107</v>
      </c>
      <c r="C1387" s="175">
        <v>46183</v>
      </c>
      <c r="D1387" s="47" t="s">
        <v>226</v>
      </c>
      <c r="E1387" s="339">
        <v>65</v>
      </c>
      <c r="F1387" s="47" t="s">
        <v>5</v>
      </c>
      <c r="G1387" s="176" t="s">
        <v>6</v>
      </c>
      <c r="H1387" s="177">
        <v>46194</v>
      </c>
    </row>
    <row r="1388" spans="1:8" x14ac:dyDescent="0.25">
      <c r="A1388" s="178" t="s">
        <v>232</v>
      </c>
      <c r="B1388" s="178" t="s">
        <v>3009</v>
      </c>
      <c r="C1388" s="179">
        <v>46187</v>
      </c>
      <c r="D1388" s="178" t="s">
        <v>226</v>
      </c>
      <c r="E1388" s="340">
        <v>55</v>
      </c>
      <c r="F1388" s="178" t="s">
        <v>7</v>
      </c>
      <c r="G1388" s="180" t="s">
        <v>116</v>
      </c>
      <c r="H1388" s="181">
        <v>46194</v>
      </c>
    </row>
    <row r="1389" spans="1:8" x14ac:dyDescent="0.25">
      <c r="A1389" s="47" t="s">
        <v>236</v>
      </c>
      <c r="B1389" s="47" t="s">
        <v>903</v>
      </c>
      <c r="C1389" s="175">
        <v>46185</v>
      </c>
      <c r="D1389" s="47" t="s">
        <v>226</v>
      </c>
      <c r="E1389" s="339">
        <v>50</v>
      </c>
      <c r="F1389" s="47" t="s">
        <v>57</v>
      </c>
      <c r="G1389" s="176" t="s">
        <v>16</v>
      </c>
      <c r="H1389" s="177">
        <v>46194</v>
      </c>
    </row>
    <row r="1390" spans="1:8" x14ac:dyDescent="0.25">
      <c r="A1390" s="182" t="s">
        <v>234</v>
      </c>
      <c r="B1390" s="182" t="s">
        <v>3108</v>
      </c>
      <c r="C1390" s="183">
        <v>46252</v>
      </c>
      <c r="D1390" s="197" t="s">
        <v>226</v>
      </c>
      <c r="E1390" s="338" t="s">
        <v>0</v>
      </c>
      <c r="F1390" s="182" t="s">
        <v>0</v>
      </c>
      <c r="G1390" s="184" t="s">
        <v>0</v>
      </c>
      <c r="H1390" s="185">
        <v>46194</v>
      </c>
    </row>
    <row r="1391" spans="1:8" x14ac:dyDescent="0.25">
      <c r="A1391" s="47" t="s">
        <v>229</v>
      </c>
      <c r="B1391" s="47" t="s">
        <v>3018</v>
      </c>
      <c r="C1391" s="175">
        <v>46189</v>
      </c>
      <c r="D1391" s="47" t="s">
        <v>226</v>
      </c>
      <c r="E1391" s="339">
        <v>50</v>
      </c>
      <c r="F1391" s="47" t="s">
        <v>3</v>
      </c>
      <c r="G1391" s="176" t="s">
        <v>13</v>
      </c>
      <c r="H1391" s="177">
        <v>46195</v>
      </c>
    </row>
    <row r="1392" spans="1:8" x14ac:dyDescent="0.25">
      <c r="A1392" s="178" t="s">
        <v>234</v>
      </c>
      <c r="B1392" s="178" t="s">
        <v>3086</v>
      </c>
      <c r="C1392" s="179">
        <v>46192</v>
      </c>
      <c r="D1392" s="194" t="s">
        <v>226</v>
      </c>
      <c r="E1392" s="340">
        <v>61</v>
      </c>
      <c r="F1392" s="178" t="s">
        <v>7</v>
      </c>
      <c r="G1392" s="180" t="s">
        <v>0</v>
      </c>
      <c r="H1392" s="181">
        <v>46195</v>
      </c>
    </row>
    <row r="1393" spans="1:8" x14ac:dyDescent="0.25">
      <c r="A1393" s="186" t="s">
        <v>236</v>
      </c>
      <c r="B1393" s="186" t="s">
        <v>868</v>
      </c>
      <c r="C1393" s="187">
        <v>46190</v>
      </c>
      <c r="D1393" s="186" t="s">
        <v>226</v>
      </c>
      <c r="E1393" s="341">
        <v>62</v>
      </c>
      <c r="F1393" s="186" t="s">
        <v>7</v>
      </c>
      <c r="G1393" s="188" t="s">
        <v>29</v>
      </c>
      <c r="H1393" s="189">
        <v>46195</v>
      </c>
    </row>
    <row r="1394" spans="1:8" x14ac:dyDescent="0.25">
      <c r="A1394" s="178" t="s">
        <v>262</v>
      </c>
      <c r="B1394" s="178" t="s">
        <v>3109</v>
      </c>
      <c r="C1394" s="179">
        <v>46185</v>
      </c>
      <c r="D1394" s="194" t="s">
        <v>226</v>
      </c>
      <c r="E1394" s="340">
        <v>31</v>
      </c>
      <c r="F1394" s="178" t="s">
        <v>92</v>
      </c>
      <c r="G1394" s="180" t="s">
        <v>2</v>
      </c>
      <c r="H1394" s="181">
        <v>46196</v>
      </c>
    </row>
    <row r="1395" spans="1:8" x14ac:dyDescent="0.25">
      <c r="A1395" s="186" t="s">
        <v>247</v>
      </c>
      <c r="B1395" s="186" t="s">
        <v>456</v>
      </c>
      <c r="C1395" s="187">
        <v>46188</v>
      </c>
      <c r="D1395" s="206" t="s">
        <v>226</v>
      </c>
      <c r="E1395" s="341">
        <v>28</v>
      </c>
      <c r="F1395" s="186" t="s">
        <v>14</v>
      </c>
      <c r="G1395" s="188" t="s">
        <v>109</v>
      </c>
      <c r="H1395" s="189">
        <v>46196</v>
      </c>
    </row>
    <row r="1396" spans="1:8" x14ac:dyDescent="0.25">
      <c r="A1396" s="178" t="s">
        <v>236</v>
      </c>
      <c r="B1396" s="178" t="s">
        <v>480</v>
      </c>
      <c r="C1396" s="179">
        <v>46194</v>
      </c>
      <c r="D1396" s="194" t="s">
        <v>226</v>
      </c>
      <c r="E1396" s="340">
        <v>37</v>
      </c>
      <c r="F1396" s="178" t="s">
        <v>7</v>
      </c>
      <c r="G1396" s="180" t="s">
        <v>2</v>
      </c>
      <c r="H1396" s="185">
        <v>46196</v>
      </c>
    </row>
    <row r="1397" spans="1:8" x14ac:dyDescent="0.25">
      <c r="A1397" s="176" t="s">
        <v>234</v>
      </c>
      <c r="B1397" s="47" t="s">
        <v>3110</v>
      </c>
      <c r="C1397" s="175">
        <v>46187</v>
      </c>
      <c r="D1397" s="47" t="s">
        <v>226</v>
      </c>
      <c r="E1397" s="339" t="s">
        <v>0</v>
      </c>
      <c r="F1397" s="47" t="s">
        <v>0</v>
      </c>
      <c r="G1397" s="47" t="s">
        <v>0</v>
      </c>
      <c r="H1397" s="189">
        <v>46196</v>
      </c>
    </row>
    <row r="1398" spans="1:8" x14ac:dyDescent="0.25">
      <c r="A1398" s="178" t="s">
        <v>232</v>
      </c>
      <c r="B1398" s="178" t="s">
        <v>3078</v>
      </c>
      <c r="C1398" s="179">
        <v>46189</v>
      </c>
      <c r="D1398" s="178" t="s">
        <v>226</v>
      </c>
      <c r="E1398" s="340">
        <v>32</v>
      </c>
      <c r="F1398" s="178" t="s">
        <v>1</v>
      </c>
      <c r="G1398" s="180" t="s">
        <v>2</v>
      </c>
      <c r="H1398" s="181">
        <v>46196</v>
      </c>
    </row>
    <row r="1399" spans="1:8" x14ac:dyDescent="0.25">
      <c r="A1399" s="176" t="s">
        <v>232</v>
      </c>
      <c r="B1399" s="186" t="s">
        <v>3111</v>
      </c>
      <c r="C1399" s="187">
        <v>46186</v>
      </c>
      <c r="D1399" s="202" t="s">
        <v>226</v>
      </c>
      <c r="E1399" s="345">
        <v>55</v>
      </c>
      <c r="F1399" s="202" t="s">
        <v>2158</v>
      </c>
      <c r="G1399" s="202" t="s">
        <v>4</v>
      </c>
      <c r="H1399" s="189">
        <v>46196</v>
      </c>
    </row>
    <row r="1400" spans="1:8" x14ac:dyDescent="0.25">
      <c r="A1400" s="198" t="s">
        <v>229</v>
      </c>
      <c r="B1400" s="332" t="s">
        <v>3112</v>
      </c>
      <c r="C1400" s="333">
        <v>46193</v>
      </c>
      <c r="D1400" s="332" t="s">
        <v>226</v>
      </c>
      <c r="E1400" s="343">
        <v>30</v>
      </c>
      <c r="F1400" s="332" t="s">
        <v>64</v>
      </c>
      <c r="G1400" s="332" t="s">
        <v>93</v>
      </c>
      <c r="H1400" s="360">
        <v>46197</v>
      </c>
    </row>
    <row r="1401" spans="1:8" x14ac:dyDescent="0.25">
      <c r="A1401" s="186" t="s">
        <v>243</v>
      </c>
      <c r="B1401" s="186" t="s">
        <v>739</v>
      </c>
      <c r="C1401" s="187">
        <v>46184</v>
      </c>
      <c r="D1401" s="186" t="s">
        <v>226</v>
      </c>
      <c r="E1401" s="341">
        <v>50</v>
      </c>
      <c r="F1401" s="186" t="s">
        <v>14</v>
      </c>
      <c r="G1401" s="188" t="s">
        <v>116</v>
      </c>
      <c r="H1401" s="189">
        <v>46197</v>
      </c>
    </row>
    <row r="1402" spans="1:8" x14ac:dyDescent="0.25">
      <c r="A1402" s="178" t="s">
        <v>262</v>
      </c>
      <c r="B1402" s="178" t="s">
        <v>3090</v>
      </c>
      <c r="C1402" s="179">
        <v>46188</v>
      </c>
      <c r="D1402" s="194" t="s">
        <v>226</v>
      </c>
      <c r="E1402" s="340">
        <v>29</v>
      </c>
      <c r="F1402" s="178" t="s">
        <v>3091</v>
      </c>
      <c r="G1402" s="180" t="s">
        <v>4</v>
      </c>
      <c r="H1402" s="181">
        <v>46197</v>
      </c>
    </row>
    <row r="1403" spans="1:8" x14ac:dyDescent="0.25">
      <c r="A1403" s="186" t="s">
        <v>239</v>
      </c>
      <c r="B1403" s="186" t="s">
        <v>3003</v>
      </c>
      <c r="C1403" s="187">
        <v>46181</v>
      </c>
      <c r="D1403" s="186" t="s">
        <v>226</v>
      </c>
      <c r="E1403" s="341">
        <v>56</v>
      </c>
      <c r="F1403" s="186" t="s">
        <v>68</v>
      </c>
      <c r="G1403" s="188" t="s">
        <v>98</v>
      </c>
      <c r="H1403" s="189">
        <v>46198</v>
      </c>
    </row>
    <row r="1404" spans="1:8" x14ac:dyDescent="0.25">
      <c r="A1404" s="178" t="s">
        <v>234</v>
      </c>
      <c r="B1404" s="178" t="s">
        <v>3113</v>
      </c>
      <c r="C1404" s="179">
        <v>46188</v>
      </c>
      <c r="D1404" s="178" t="s">
        <v>226</v>
      </c>
      <c r="E1404" s="340" t="s">
        <v>0</v>
      </c>
      <c r="F1404" s="178" t="s">
        <v>0</v>
      </c>
      <c r="G1404" s="180" t="s">
        <v>0</v>
      </c>
      <c r="H1404" s="181">
        <v>46198</v>
      </c>
    </row>
    <row r="1405" spans="1:8" x14ac:dyDescent="0.25">
      <c r="A1405" s="47" t="s">
        <v>232</v>
      </c>
      <c r="B1405" s="47" t="s">
        <v>3080</v>
      </c>
      <c r="C1405" s="175">
        <v>46190</v>
      </c>
      <c r="D1405" s="47" t="s">
        <v>226</v>
      </c>
      <c r="E1405" s="339">
        <v>32</v>
      </c>
      <c r="F1405" s="47" t="s">
        <v>14</v>
      </c>
      <c r="G1405" s="176" t="s">
        <v>21</v>
      </c>
      <c r="H1405" s="177">
        <v>46198</v>
      </c>
    </row>
    <row r="1406" spans="1:8" x14ac:dyDescent="0.25">
      <c r="A1406" s="198" t="s">
        <v>262</v>
      </c>
      <c r="B1406" s="332" t="s">
        <v>3114</v>
      </c>
      <c r="C1406" s="333">
        <v>46192</v>
      </c>
      <c r="D1406" s="192" t="s">
        <v>226</v>
      </c>
      <c r="E1406" s="343">
        <v>33</v>
      </c>
      <c r="F1406" s="332" t="s">
        <v>36</v>
      </c>
      <c r="G1406" s="332" t="s">
        <v>116</v>
      </c>
      <c r="H1406" s="193">
        <v>46198</v>
      </c>
    </row>
    <row r="1407" spans="1:8" x14ac:dyDescent="0.25">
      <c r="A1407" s="176" t="s">
        <v>236</v>
      </c>
      <c r="B1407" s="202" t="s">
        <v>2608</v>
      </c>
      <c r="C1407" s="203">
        <v>46188</v>
      </c>
      <c r="D1407" s="202" t="s">
        <v>226</v>
      </c>
      <c r="E1407" s="345">
        <v>50</v>
      </c>
      <c r="F1407" s="202" t="s">
        <v>14</v>
      </c>
      <c r="G1407" s="202" t="s">
        <v>116</v>
      </c>
      <c r="H1407" s="201">
        <v>46198</v>
      </c>
    </row>
    <row r="1408" spans="1:8" x14ac:dyDescent="0.25">
      <c r="A1408" s="178" t="s">
        <v>243</v>
      </c>
      <c r="B1408" s="178" t="s">
        <v>3077</v>
      </c>
      <c r="C1408" s="179">
        <v>46187</v>
      </c>
      <c r="D1408" s="194" t="s">
        <v>226</v>
      </c>
      <c r="E1408" s="340">
        <v>54</v>
      </c>
      <c r="F1408" s="178" t="s">
        <v>5</v>
      </c>
      <c r="G1408" s="180" t="s">
        <v>30</v>
      </c>
      <c r="H1408" s="181">
        <v>46199</v>
      </c>
    </row>
    <row r="1409" spans="1:8" x14ac:dyDescent="0.25">
      <c r="A1409" s="186" t="s">
        <v>232</v>
      </c>
      <c r="B1409" s="186" t="s">
        <v>2187</v>
      </c>
      <c r="C1409" s="187">
        <v>46196</v>
      </c>
      <c r="D1409" s="186" t="s">
        <v>226</v>
      </c>
      <c r="E1409" s="341">
        <v>33</v>
      </c>
      <c r="F1409" s="186" t="s">
        <v>57</v>
      </c>
      <c r="G1409" s="188" t="s">
        <v>13</v>
      </c>
      <c r="H1409" s="189">
        <v>46199</v>
      </c>
    </row>
    <row r="1410" spans="1:8" x14ac:dyDescent="0.25">
      <c r="A1410" s="182" t="s">
        <v>247</v>
      </c>
      <c r="B1410" s="182" t="s">
        <v>248</v>
      </c>
      <c r="C1410" s="183">
        <v>46195</v>
      </c>
      <c r="D1410" s="197" t="s">
        <v>226</v>
      </c>
      <c r="E1410" s="338">
        <v>57</v>
      </c>
      <c r="F1410" s="182" t="s">
        <v>14</v>
      </c>
      <c r="G1410" s="184" t="s">
        <v>114</v>
      </c>
      <c r="H1410" s="185">
        <v>46199</v>
      </c>
    </row>
    <row r="1411" spans="1:8" x14ac:dyDescent="0.25">
      <c r="A1411" s="47" t="s">
        <v>234</v>
      </c>
      <c r="B1411" s="47" t="s">
        <v>576</v>
      </c>
      <c r="C1411" s="175">
        <v>46196</v>
      </c>
      <c r="D1411" s="47" t="s">
        <v>226</v>
      </c>
      <c r="E1411" s="339" t="s">
        <v>0</v>
      </c>
      <c r="F1411" s="47" t="s">
        <v>0</v>
      </c>
      <c r="G1411" s="176" t="s">
        <v>0</v>
      </c>
      <c r="H1411" s="177">
        <v>46199</v>
      </c>
    </row>
    <row r="1412" spans="1:8" x14ac:dyDescent="0.25">
      <c r="A1412" s="178" t="s">
        <v>229</v>
      </c>
      <c r="B1412" s="178" t="s">
        <v>2388</v>
      </c>
      <c r="C1412" s="179">
        <v>46191</v>
      </c>
      <c r="D1412" s="178" t="s">
        <v>226</v>
      </c>
      <c r="E1412" s="340">
        <v>52</v>
      </c>
      <c r="F1412" s="178" t="s">
        <v>782</v>
      </c>
      <c r="G1412" s="180" t="s">
        <v>108</v>
      </c>
      <c r="H1412" s="181">
        <v>46199</v>
      </c>
    </row>
    <row r="1413" spans="1:8" x14ac:dyDescent="0.25">
      <c r="A1413" s="176" t="s">
        <v>239</v>
      </c>
      <c r="B1413" s="186" t="s">
        <v>3111</v>
      </c>
      <c r="C1413" s="187">
        <v>46186</v>
      </c>
      <c r="D1413" s="202" t="s">
        <v>226</v>
      </c>
      <c r="E1413" s="345">
        <v>55</v>
      </c>
      <c r="F1413" s="202" t="s">
        <v>2158</v>
      </c>
      <c r="G1413" s="202" t="s">
        <v>4</v>
      </c>
      <c r="H1413" s="177">
        <v>46199</v>
      </c>
    </row>
    <row r="1414" spans="1:8" x14ac:dyDescent="0.25">
      <c r="A1414" s="178" t="s">
        <v>234</v>
      </c>
      <c r="B1414" s="178" t="s">
        <v>865</v>
      </c>
      <c r="C1414" s="179">
        <v>46184</v>
      </c>
      <c r="D1414" s="194" t="s">
        <v>226</v>
      </c>
      <c r="E1414" s="340">
        <v>25</v>
      </c>
      <c r="F1414" s="178" t="s">
        <v>5</v>
      </c>
      <c r="G1414" s="180" t="s">
        <v>71</v>
      </c>
      <c r="H1414" s="181">
        <v>46200</v>
      </c>
    </row>
    <row r="1415" spans="1:8" x14ac:dyDescent="0.25">
      <c r="A1415" s="176" t="s">
        <v>236</v>
      </c>
      <c r="B1415" s="196" t="s">
        <v>3115</v>
      </c>
      <c r="C1415" s="175">
        <v>46194</v>
      </c>
      <c r="D1415" s="358" t="s">
        <v>226</v>
      </c>
      <c r="E1415" s="342">
        <v>50</v>
      </c>
      <c r="F1415" s="196" t="s">
        <v>7</v>
      </c>
      <c r="G1415" s="196" t="s">
        <v>4</v>
      </c>
      <c r="H1415" s="189">
        <v>46200</v>
      </c>
    </row>
    <row r="1416" spans="1:8" x14ac:dyDescent="0.25">
      <c r="A1416" s="178" t="s">
        <v>232</v>
      </c>
      <c r="B1416" s="178" t="s">
        <v>3081</v>
      </c>
      <c r="C1416" s="179">
        <v>46198</v>
      </c>
      <c r="D1416" s="178" t="s">
        <v>226</v>
      </c>
      <c r="E1416" s="340">
        <v>55</v>
      </c>
      <c r="F1416" s="178" t="s">
        <v>7</v>
      </c>
      <c r="G1416" s="180" t="s">
        <v>4</v>
      </c>
      <c r="H1416" s="181">
        <v>46200</v>
      </c>
    </row>
    <row r="1417" spans="1:8" x14ac:dyDescent="0.25">
      <c r="A1417" s="186" t="s">
        <v>234</v>
      </c>
      <c r="B1417" s="186" t="s">
        <v>414</v>
      </c>
      <c r="C1417" s="187">
        <v>46197</v>
      </c>
      <c r="D1417" s="186" t="s">
        <v>226</v>
      </c>
      <c r="E1417" s="341" t="s">
        <v>0</v>
      </c>
      <c r="F1417" s="186" t="s">
        <v>0</v>
      </c>
      <c r="G1417" s="188" t="s">
        <v>0</v>
      </c>
      <c r="H1417" s="189">
        <v>46200</v>
      </c>
    </row>
    <row r="1418" spans="1:8" x14ac:dyDescent="0.25">
      <c r="A1418" s="178" t="s">
        <v>236</v>
      </c>
      <c r="B1418" s="178" t="s">
        <v>3085</v>
      </c>
      <c r="C1418" s="179">
        <v>46195</v>
      </c>
      <c r="D1418" s="194" t="s">
        <v>226</v>
      </c>
      <c r="E1418" s="340">
        <v>35</v>
      </c>
      <c r="F1418" s="178" t="s">
        <v>14</v>
      </c>
      <c r="G1418" s="180" t="s">
        <v>2</v>
      </c>
      <c r="H1418" s="181">
        <v>46201</v>
      </c>
    </row>
    <row r="1419" spans="1:8" x14ac:dyDescent="0.25">
      <c r="A1419" s="47" t="s">
        <v>229</v>
      </c>
      <c r="B1419" s="47" t="s">
        <v>3116</v>
      </c>
      <c r="C1419" s="175">
        <v>46195</v>
      </c>
      <c r="D1419" s="47" t="s">
        <v>226</v>
      </c>
      <c r="E1419" s="339">
        <v>50</v>
      </c>
      <c r="F1419" s="47" t="s">
        <v>3</v>
      </c>
      <c r="G1419" s="176" t="s">
        <v>13</v>
      </c>
      <c r="H1419" s="177">
        <v>46201</v>
      </c>
    </row>
    <row r="1420" spans="1:8" x14ac:dyDescent="0.25">
      <c r="A1420" s="178" t="s">
        <v>234</v>
      </c>
      <c r="B1420" s="178" t="s">
        <v>3117</v>
      </c>
      <c r="C1420" s="179">
        <v>46196</v>
      </c>
      <c r="D1420" s="178" t="s">
        <v>226</v>
      </c>
      <c r="E1420" s="340" t="s">
        <v>0</v>
      </c>
      <c r="F1420" s="178" t="s">
        <v>0</v>
      </c>
      <c r="G1420" s="180" t="s">
        <v>0</v>
      </c>
      <c r="H1420" s="181">
        <v>46201</v>
      </c>
    </row>
    <row r="1421" spans="1:8" x14ac:dyDescent="0.25">
      <c r="A1421" s="47" t="s">
        <v>232</v>
      </c>
      <c r="B1421" s="47" t="s">
        <v>2508</v>
      </c>
      <c r="C1421" s="175">
        <v>46196</v>
      </c>
      <c r="D1421" s="47" t="s">
        <v>226</v>
      </c>
      <c r="E1421" s="339">
        <v>33</v>
      </c>
      <c r="F1421" s="47" t="s">
        <v>14</v>
      </c>
      <c r="G1421" s="176" t="s">
        <v>13</v>
      </c>
      <c r="H1421" s="177">
        <v>46202</v>
      </c>
    </row>
    <row r="1422" spans="1:8" x14ac:dyDescent="0.25">
      <c r="A1422" s="182" t="s">
        <v>247</v>
      </c>
      <c r="B1422" s="182" t="s">
        <v>3083</v>
      </c>
      <c r="C1422" s="183">
        <v>46195</v>
      </c>
      <c r="D1422" s="197" t="s">
        <v>226</v>
      </c>
      <c r="E1422" s="338">
        <v>45</v>
      </c>
      <c r="F1422" s="182" t="s">
        <v>14</v>
      </c>
      <c r="G1422" s="184" t="s">
        <v>109</v>
      </c>
      <c r="H1422" s="185">
        <v>46202</v>
      </c>
    </row>
    <row r="1423" spans="1:8" x14ac:dyDescent="0.25">
      <c r="A1423" s="176" t="s">
        <v>234</v>
      </c>
      <c r="B1423" s="47" t="s">
        <v>3118</v>
      </c>
      <c r="C1423" s="175">
        <v>46198</v>
      </c>
      <c r="D1423" s="47" t="s">
        <v>226</v>
      </c>
      <c r="E1423" s="339" t="s">
        <v>0</v>
      </c>
      <c r="F1423" s="47" t="s">
        <v>0</v>
      </c>
      <c r="G1423" s="47" t="s">
        <v>0</v>
      </c>
      <c r="H1423" s="189">
        <v>46202</v>
      </c>
    </row>
    <row r="1424" spans="1:8" x14ac:dyDescent="0.25">
      <c r="A1424" s="182" t="s">
        <v>262</v>
      </c>
      <c r="B1424" s="182" t="s">
        <v>3119</v>
      </c>
      <c r="C1424" s="183">
        <v>46197</v>
      </c>
      <c r="D1424" s="197" t="s">
        <v>226</v>
      </c>
      <c r="E1424" s="338">
        <v>30</v>
      </c>
      <c r="F1424" s="182" t="s">
        <v>20</v>
      </c>
      <c r="G1424" s="184" t="s">
        <v>129</v>
      </c>
      <c r="H1424" s="185">
        <v>46202</v>
      </c>
    </row>
    <row r="1425" spans="1:8" x14ac:dyDescent="0.25">
      <c r="A1425" s="47" t="s">
        <v>243</v>
      </c>
      <c r="B1425" s="47" t="s">
        <v>2293</v>
      </c>
      <c r="C1425" s="175">
        <v>46194</v>
      </c>
      <c r="D1425" s="195" t="s">
        <v>226</v>
      </c>
      <c r="E1425" s="339">
        <v>55</v>
      </c>
      <c r="F1425" s="47" t="s">
        <v>7</v>
      </c>
      <c r="G1425" s="176" t="s">
        <v>4</v>
      </c>
      <c r="H1425" s="177">
        <v>46202</v>
      </c>
    </row>
    <row r="1426" spans="1:8" x14ac:dyDescent="0.25">
      <c r="A1426" s="178" t="s">
        <v>234</v>
      </c>
      <c r="B1426" s="178" t="s">
        <v>3087</v>
      </c>
      <c r="C1426" s="179">
        <v>46196</v>
      </c>
      <c r="D1426" s="194" t="s">
        <v>226</v>
      </c>
      <c r="E1426" s="340">
        <v>36</v>
      </c>
      <c r="F1426" s="178" t="s">
        <v>7</v>
      </c>
      <c r="G1426" s="180" t="s">
        <v>0</v>
      </c>
      <c r="H1426" s="181">
        <v>46202</v>
      </c>
    </row>
    <row r="1427" spans="1:8" x14ac:dyDescent="0.25">
      <c r="A1427" s="186" t="s">
        <v>243</v>
      </c>
      <c r="B1427" s="186" t="s">
        <v>3120</v>
      </c>
      <c r="C1427" s="187">
        <v>46197</v>
      </c>
      <c r="D1427" s="206" t="s">
        <v>226</v>
      </c>
      <c r="E1427" s="341">
        <v>52</v>
      </c>
      <c r="F1427" s="186" t="s">
        <v>3</v>
      </c>
      <c r="G1427" s="188" t="s">
        <v>13</v>
      </c>
      <c r="H1427" s="189">
        <v>46202</v>
      </c>
    </row>
    <row r="1428" spans="1:8" x14ac:dyDescent="0.25">
      <c r="A1428" s="178" t="s">
        <v>232</v>
      </c>
      <c r="B1428" s="178" t="s">
        <v>2211</v>
      </c>
      <c r="C1428" s="179">
        <v>46199</v>
      </c>
      <c r="D1428" s="178" t="s">
        <v>226</v>
      </c>
      <c r="E1428" s="340">
        <v>31</v>
      </c>
      <c r="F1428" s="178" t="s">
        <v>7</v>
      </c>
      <c r="G1428" s="180" t="s">
        <v>21</v>
      </c>
      <c r="H1428" s="181">
        <v>46203</v>
      </c>
    </row>
    <row r="1429" spans="1:8" x14ac:dyDescent="0.25">
      <c r="A1429" s="186" t="s">
        <v>229</v>
      </c>
      <c r="B1429" s="186" t="s">
        <v>1953</v>
      </c>
      <c r="C1429" s="187">
        <v>46197</v>
      </c>
      <c r="D1429" s="186" t="s">
        <v>226</v>
      </c>
      <c r="E1429" s="341">
        <v>48</v>
      </c>
      <c r="F1429" s="186" t="s">
        <v>2493</v>
      </c>
      <c r="G1429" s="188" t="s">
        <v>129</v>
      </c>
      <c r="H1429" s="189">
        <v>46203</v>
      </c>
    </row>
    <row r="1430" spans="1:8" x14ac:dyDescent="0.25">
      <c r="A1430" s="178" t="s">
        <v>236</v>
      </c>
      <c r="B1430" s="178" t="s">
        <v>830</v>
      </c>
      <c r="C1430" s="179">
        <v>46197</v>
      </c>
      <c r="D1430" s="178" t="s">
        <v>226</v>
      </c>
      <c r="E1430" s="340">
        <v>30</v>
      </c>
      <c r="F1430" s="178" t="s">
        <v>57</v>
      </c>
      <c r="G1430" s="180" t="s">
        <v>21</v>
      </c>
      <c r="H1430" s="181">
        <v>46203</v>
      </c>
    </row>
    <row r="1431" spans="1:8" x14ac:dyDescent="0.25">
      <c r="A1431" s="47" t="s">
        <v>234</v>
      </c>
      <c r="B1431" s="47" t="s">
        <v>2378</v>
      </c>
      <c r="C1431" s="175">
        <v>46197</v>
      </c>
      <c r="D1431" s="195" t="s">
        <v>226</v>
      </c>
      <c r="E1431" s="339">
        <v>35</v>
      </c>
      <c r="F1431" s="47" t="s">
        <v>52</v>
      </c>
      <c r="G1431" s="176" t="s">
        <v>4</v>
      </c>
      <c r="H1431" s="177">
        <v>46203</v>
      </c>
    </row>
    <row r="1432" spans="1:8" x14ac:dyDescent="0.25">
      <c r="A1432" s="178" t="s">
        <v>236</v>
      </c>
      <c r="B1432" s="178" t="s">
        <v>527</v>
      </c>
      <c r="C1432" s="179">
        <v>46196</v>
      </c>
      <c r="D1432" s="178" t="s">
        <v>226</v>
      </c>
      <c r="E1432" s="340">
        <v>35</v>
      </c>
      <c r="F1432" s="178" t="s">
        <v>14</v>
      </c>
      <c r="G1432" s="180" t="s">
        <v>31</v>
      </c>
      <c r="H1432" s="181">
        <v>46203</v>
      </c>
    </row>
    <row r="1433" spans="1:8" x14ac:dyDescent="0.25">
      <c r="A1433" s="47" t="s">
        <v>239</v>
      </c>
      <c r="B1433" s="47" t="s">
        <v>3121</v>
      </c>
      <c r="C1433" s="175">
        <v>46192</v>
      </c>
      <c r="D1433" s="47" t="s">
        <v>226</v>
      </c>
      <c r="E1433" s="339">
        <v>50</v>
      </c>
      <c r="F1433" s="47" t="s">
        <v>20</v>
      </c>
      <c r="G1433" s="176" t="s">
        <v>4</v>
      </c>
      <c r="H1433" s="177">
        <v>46204</v>
      </c>
    </row>
    <row r="1434" spans="1:8" x14ac:dyDescent="0.25">
      <c r="A1434" s="178" t="s">
        <v>247</v>
      </c>
      <c r="B1434" s="178" t="s">
        <v>3082</v>
      </c>
      <c r="C1434" s="179">
        <v>46195</v>
      </c>
      <c r="D1434" s="194" t="s">
        <v>226</v>
      </c>
      <c r="E1434" s="340">
        <v>53</v>
      </c>
      <c r="F1434" s="178" t="s">
        <v>94</v>
      </c>
      <c r="G1434" s="180" t="s">
        <v>67</v>
      </c>
      <c r="H1434" s="181">
        <v>46204</v>
      </c>
    </row>
    <row r="1435" spans="1:8" x14ac:dyDescent="0.25">
      <c r="A1435" s="47" t="s">
        <v>232</v>
      </c>
      <c r="B1435" s="47" t="s">
        <v>3122</v>
      </c>
      <c r="C1435" s="175">
        <v>46201</v>
      </c>
      <c r="D1435" s="47" t="s">
        <v>226</v>
      </c>
      <c r="E1435" s="339">
        <v>32</v>
      </c>
      <c r="F1435" s="47" t="s">
        <v>7</v>
      </c>
      <c r="G1435" s="176" t="s">
        <v>13</v>
      </c>
      <c r="H1435" s="177">
        <v>46204</v>
      </c>
    </row>
    <row r="1436" spans="1:8" x14ac:dyDescent="0.25">
      <c r="A1436" s="178" t="s">
        <v>243</v>
      </c>
      <c r="B1436" s="178" t="s">
        <v>2747</v>
      </c>
      <c r="C1436" s="179">
        <v>46201</v>
      </c>
      <c r="D1436" s="194" t="s">
        <v>226</v>
      </c>
      <c r="E1436" s="340">
        <v>51</v>
      </c>
      <c r="F1436" s="178" t="s">
        <v>3</v>
      </c>
      <c r="G1436" s="180" t="s">
        <v>4</v>
      </c>
      <c r="H1436" s="181">
        <v>46205</v>
      </c>
    </row>
    <row r="1437" spans="1:8" x14ac:dyDescent="0.25">
      <c r="A1437" s="186" t="s">
        <v>234</v>
      </c>
      <c r="B1437" s="186" t="s">
        <v>2882</v>
      </c>
      <c r="C1437" s="187">
        <v>46196</v>
      </c>
      <c r="D1437" s="186" t="s">
        <v>226</v>
      </c>
      <c r="E1437" s="341" t="s">
        <v>0</v>
      </c>
      <c r="F1437" s="186" t="s">
        <v>0</v>
      </c>
      <c r="G1437" s="188" t="s">
        <v>0</v>
      </c>
      <c r="H1437" s="189">
        <v>46205</v>
      </c>
    </row>
    <row r="1438" spans="1:8" x14ac:dyDescent="0.25">
      <c r="A1438" s="178" t="s">
        <v>232</v>
      </c>
      <c r="B1438" s="178" t="s">
        <v>3002</v>
      </c>
      <c r="C1438" s="179">
        <v>46202</v>
      </c>
      <c r="D1438" s="178" t="s">
        <v>226</v>
      </c>
      <c r="E1438" s="340">
        <v>35</v>
      </c>
      <c r="F1438" s="178" t="s">
        <v>14</v>
      </c>
      <c r="G1438" s="180" t="s">
        <v>93</v>
      </c>
      <c r="H1438" s="181">
        <v>46206</v>
      </c>
    </row>
    <row r="1439" spans="1:8" x14ac:dyDescent="0.25">
      <c r="A1439" s="47" t="s">
        <v>229</v>
      </c>
      <c r="B1439" s="47" t="s">
        <v>3123</v>
      </c>
      <c r="C1439" s="175">
        <v>46197</v>
      </c>
      <c r="D1439" s="47" t="s">
        <v>226</v>
      </c>
      <c r="E1439" s="339">
        <v>55</v>
      </c>
      <c r="F1439" s="47" t="s">
        <v>782</v>
      </c>
      <c r="G1439" s="176" t="s">
        <v>4</v>
      </c>
      <c r="H1439" s="177">
        <v>46206</v>
      </c>
    </row>
    <row r="1440" spans="1:8" x14ac:dyDescent="0.25">
      <c r="A1440" s="178" t="s">
        <v>236</v>
      </c>
      <c r="B1440" s="178" t="s">
        <v>963</v>
      </c>
      <c r="C1440" s="179">
        <v>46197</v>
      </c>
      <c r="D1440" s="178" t="s">
        <v>226</v>
      </c>
      <c r="E1440" s="340">
        <v>60</v>
      </c>
      <c r="F1440" s="178" t="s">
        <v>7</v>
      </c>
      <c r="G1440" s="180" t="s">
        <v>13</v>
      </c>
      <c r="H1440" s="181">
        <v>46206</v>
      </c>
    </row>
    <row r="1441" spans="1:8" x14ac:dyDescent="0.25">
      <c r="A1441" s="186" t="s">
        <v>234</v>
      </c>
      <c r="B1441" s="186" t="s">
        <v>3124</v>
      </c>
      <c r="C1441" s="187">
        <v>46197</v>
      </c>
      <c r="D1441" s="186" t="s">
        <v>226</v>
      </c>
      <c r="E1441" s="341" t="s">
        <v>0</v>
      </c>
      <c r="F1441" s="186" t="s">
        <v>0</v>
      </c>
      <c r="G1441" s="188" t="s">
        <v>0</v>
      </c>
      <c r="H1441" s="189">
        <v>46206</v>
      </c>
    </row>
    <row r="1442" spans="1:8" x14ac:dyDescent="0.25">
      <c r="A1442" s="178" t="s">
        <v>243</v>
      </c>
      <c r="B1442" s="178" t="s">
        <v>3125</v>
      </c>
      <c r="C1442" s="179">
        <v>46202</v>
      </c>
      <c r="D1442" s="194" t="s">
        <v>226</v>
      </c>
      <c r="E1442" s="340">
        <v>51</v>
      </c>
      <c r="F1442" s="178" t="s">
        <v>5</v>
      </c>
      <c r="G1442" s="180" t="s">
        <v>30</v>
      </c>
      <c r="H1442" s="181">
        <v>46207</v>
      </c>
    </row>
    <row r="1443" spans="1:8" x14ac:dyDescent="0.25">
      <c r="A1443" s="47" t="s">
        <v>229</v>
      </c>
      <c r="B1443" s="47" t="s">
        <v>2206</v>
      </c>
      <c r="C1443" s="175">
        <v>46198</v>
      </c>
      <c r="D1443" s="47" t="s">
        <v>226</v>
      </c>
      <c r="E1443" s="339">
        <v>15</v>
      </c>
      <c r="F1443" s="47" t="s">
        <v>52</v>
      </c>
      <c r="G1443" s="176" t="s">
        <v>31</v>
      </c>
      <c r="H1443" s="177">
        <v>46207</v>
      </c>
    </row>
    <row r="1444" spans="1:8" x14ac:dyDescent="0.25">
      <c r="A1444" s="178" t="s">
        <v>232</v>
      </c>
      <c r="B1444" s="178" t="s">
        <v>3126</v>
      </c>
      <c r="C1444" s="179">
        <v>46204</v>
      </c>
      <c r="D1444" s="178" t="s">
        <v>226</v>
      </c>
      <c r="E1444" s="340">
        <v>30</v>
      </c>
      <c r="F1444" s="178" t="s">
        <v>14</v>
      </c>
      <c r="G1444" s="180" t="s">
        <v>109</v>
      </c>
      <c r="H1444" s="181">
        <v>46207</v>
      </c>
    </row>
    <row r="1445" spans="1:8" x14ac:dyDescent="0.25">
      <c r="A1445" s="47" t="s">
        <v>236</v>
      </c>
      <c r="B1445" s="47" t="s">
        <v>2623</v>
      </c>
      <c r="C1445" s="175">
        <v>46202</v>
      </c>
      <c r="D1445" s="195" t="s">
        <v>226</v>
      </c>
      <c r="E1445" s="339">
        <v>50</v>
      </c>
      <c r="F1445" s="47" t="s">
        <v>14</v>
      </c>
      <c r="G1445" s="176" t="s">
        <v>4</v>
      </c>
      <c r="H1445" s="177">
        <v>46207</v>
      </c>
    </row>
    <row r="1446" spans="1:8" x14ac:dyDescent="0.25">
      <c r="A1446" s="178" t="s">
        <v>247</v>
      </c>
      <c r="B1446" s="178" t="s">
        <v>3084</v>
      </c>
      <c r="C1446" s="179">
        <v>46197</v>
      </c>
      <c r="D1446" s="194" t="s">
        <v>226</v>
      </c>
      <c r="E1446" s="340">
        <v>50</v>
      </c>
      <c r="F1446" s="178" t="s">
        <v>14</v>
      </c>
      <c r="G1446" s="180" t="s">
        <v>4</v>
      </c>
      <c r="H1446" s="181">
        <v>46208</v>
      </c>
    </row>
    <row r="1447" spans="1:8" x14ac:dyDescent="0.25">
      <c r="A1447" s="47" t="s">
        <v>234</v>
      </c>
      <c r="B1447" s="47" t="s">
        <v>3127</v>
      </c>
      <c r="C1447" s="175">
        <v>46200</v>
      </c>
      <c r="D1447" s="47" t="s">
        <v>226</v>
      </c>
      <c r="E1447" s="339" t="s">
        <v>0</v>
      </c>
      <c r="F1447" s="47" t="s">
        <v>0</v>
      </c>
      <c r="G1447" s="176" t="s">
        <v>0</v>
      </c>
      <c r="H1447" s="177">
        <v>46208</v>
      </c>
    </row>
    <row r="1448" spans="1:8" x14ac:dyDescent="0.25">
      <c r="A1448" s="182" t="s">
        <v>232</v>
      </c>
      <c r="B1448" s="182" t="s">
        <v>3128</v>
      </c>
      <c r="C1448" s="183">
        <v>46204</v>
      </c>
      <c r="D1448" s="182" t="s">
        <v>226</v>
      </c>
      <c r="E1448" s="338">
        <v>35</v>
      </c>
      <c r="F1448" s="182" t="s">
        <v>250</v>
      </c>
      <c r="G1448" s="184" t="s">
        <v>129</v>
      </c>
      <c r="H1448" s="185">
        <v>46208</v>
      </c>
    </row>
    <row r="1449" spans="1:8" x14ac:dyDescent="0.25">
      <c r="A1449" s="47" t="s">
        <v>229</v>
      </c>
      <c r="B1449" s="47" t="s">
        <v>2223</v>
      </c>
      <c r="C1449" s="175">
        <v>46202</v>
      </c>
      <c r="D1449" s="47" t="s">
        <v>226</v>
      </c>
      <c r="E1449" s="339">
        <v>32</v>
      </c>
      <c r="F1449" s="47" t="s">
        <v>3129</v>
      </c>
      <c r="G1449" s="176" t="s">
        <v>93</v>
      </c>
      <c r="H1449" s="177">
        <v>46209</v>
      </c>
    </row>
    <row r="1450" spans="1:8" x14ac:dyDescent="0.25">
      <c r="A1450" s="178" t="s">
        <v>224</v>
      </c>
      <c r="B1450" s="178" t="s">
        <v>3130</v>
      </c>
      <c r="C1450" s="179">
        <v>46205</v>
      </c>
      <c r="D1450" s="178" t="s">
        <v>226</v>
      </c>
      <c r="E1450" s="340">
        <v>37</v>
      </c>
      <c r="F1450" s="178" t="s">
        <v>57</v>
      </c>
      <c r="G1450" s="180" t="s">
        <v>13</v>
      </c>
      <c r="H1450" s="181">
        <v>46209</v>
      </c>
    </row>
    <row r="1451" spans="1:8" x14ac:dyDescent="0.25">
      <c r="A1451" s="47" t="s">
        <v>234</v>
      </c>
      <c r="B1451" s="47" t="s">
        <v>3131</v>
      </c>
      <c r="C1451" s="175">
        <v>46205</v>
      </c>
      <c r="D1451" s="47" t="s">
        <v>226</v>
      </c>
      <c r="E1451" s="339" t="s">
        <v>0</v>
      </c>
      <c r="F1451" s="47" t="s">
        <v>0</v>
      </c>
      <c r="G1451" s="176" t="s">
        <v>0</v>
      </c>
      <c r="H1451" s="177">
        <v>46210</v>
      </c>
    </row>
    <row r="1452" spans="1:8" x14ac:dyDescent="0.25">
      <c r="A1452" s="180" t="s">
        <v>232</v>
      </c>
      <c r="B1452" s="190" t="s">
        <v>3132</v>
      </c>
      <c r="C1452" s="191">
        <v>46205</v>
      </c>
      <c r="D1452" s="190" t="s">
        <v>226</v>
      </c>
      <c r="E1452" s="344">
        <v>45</v>
      </c>
      <c r="F1452" s="190" t="s">
        <v>3</v>
      </c>
      <c r="G1452" s="190" t="s">
        <v>13</v>
      </c>
      <c r="H1452" s="193">
        <v>46210</v>
      </c>
    </row>
    <row r="1453" spans="1:8" x14ac:dyDescent="0.25">
      <c r="A1453" s="186" t="s">
        <v>234</v>
      </c>
      <c r="B1453" s="186" t="s">
        <v>3133</v>
      </c>
      <c r="C1453" s="187">
        <v>46200</v>
      </c>
      <c r="D1453" s="186" t="s">
        <v>226</v>
      </c>
      <c r="E1453" s="341" t="s">
        <v>0</v>
      </c>
      <c r="F1453" s="186" t="s">
        <v>0</v>
      </c>
      <c r="G1453" s="188" t="s">
        <v>0</v>
      </c>
      <c r="H1453" s="189">
        <v>46210</v>
      </c>
    </row>
    <row r="1454" spans="1:8" x14ac:dyDescent="0.25">
      <c r="A1454" s="178" t="s">
        <v>239</v>
      </c>
      <c r="B1454" s="178" t="s">
        <v>425</v>
      </c>
      <c r="C1454" s="179">
        <v>46198</v>
      </c>
      <c r="D1454" s="178" t="s">
        <v>226</v>
      </c>
      <c r="E1454" s="340">
        <v>42</v>
      </c>
      <c r="F1454" s="178" t="s">
        <v>3134</v>
      </c>
      <c r="G1454" s="180" t="s">
        <v>19</v>
      </c>
      <c r="H1454" s="181">
        <v>46210</v>
      </c>
    </row>
    <row r="1455" spans="1:8" x14ac:dyDescent="0.25">
      <c r="A1455" s="47" t="s">
        <v>243</v>
      </c>
      <c r="B1455" s="47" t="s">
        <v>917</v>
      </c>
      <c r="C1455" s="175">
        <v>46203</v>
      </c>
      <c r="D1455" s="195" t="s">
        <v>226</v>
      </c>
      <c r="E1455" s="339">
        <v>52</v>
      </c>
      <c r="F1455" s="47" t="s">
        <v>3</v>
      </c>
      <c r="G1455" s="176" t="s">
        <v>93</v>
      </c>
      <c r="H1455" s="177">
        <v>46211</v>
      </c>
    </row>
    <row r="1456" spans="1:8" x14ac:dyDescent="0.25">
      <c r="A1456" s="178" t="s">
        <v>236</v>
      </c>
      <c r="B1456" s="178" t="s">
        <v>3135</v>
      </c>
      <c r="C1456" s="179">
        <v>46203</v>
      </c>
      <c r="D1456" s="194" t="s">
        <v>226</v>
      </c>
      <c r="E1456" s="340">
        <v>66</v>
      </c>
      <c r="F1456" s="178" t="s">
        <v>5</v>
      </c>
      <c r="G1456" s="180" t="s">
        <v>6</v>
      </c>
      <c r="H1456" s="181">
        <v>46211</v>
      </c>
    </row>
    <row r="1457" spans="1:8" x14ac:dyDescent="0.25">
      <c r="A1457" s="47" t="s">
        <v>234</v>
      </c>
      <c r="B1457" s="47" t="s">
        <v>3136</v>
      </c>
      <c r="C1457" s="175">
        <v>46208</v>
      </c>
      <c r="D1457" s="195" t="s">
        <v>226</v>
      </c>
      <c r="E1457" s="339">
        <v>61</v>
      </c>
      <c r="F1457" s="47" t="s">
        <v>7</v>
      </c>
      <c r="G1457" s="176" t="s">
        <v>0</v>
      </c>
      <c r="H1457" s="177">
        <v>46211</v>
      </c>
    </row>
    <row r="1458" spans="1:8" x14ac:dyDescent="0.25">
      <c r="A1458" s="178" t="s">
        <v>236</v>
      </c>
      <c r="B1458" s="178" t="s">
        <v>788</v>
      </c>
      <c r="C1458" s="179">
        <v>46203</v>
      </c>
      <c r="D1458" s="194" t="s">
        <v>226</v>
      </c>
      <c r="E1458" s="340">
        <v>55</v>
      </c>
      <c r="F1458" s="178" t="s">
        <v>7</v>
      </c>
      <c r="G1458" s="180" t="s">
        <v>61</v>
      </c>
      <c r="H1458" s="181">
        <v>46211</v>
      </c>
    </row>
    <row r="1459" spans="1:8" x14ac:dyDescent="0.25">
      <c r="A1459" s="47" t="s">
        <v>243</v>
      </c>
      <c r="B1459" s="47" t="s">
        <v>2951</v>
      </c>
      <c r="C1459" s="175">
        <v>46207</v>
      </c>
      <c r="D1459" s="195" t="s">
        <v>226</v>
      </c>
      <c r="E1459" s="339">
        <v>30</v>
      </c>
      <c r="F1459" s="47" t="s">
        <v>3</v>
      </c>
      <c r="G1459" s="176" t="s">
        <v>13</v>
      </c>
      <c r="H1459" s="177">
        <v>46211</v>
      </c>
    </row>
    <row r="1460" spans="1:8" x14ac:dyDescent="0.25">
      <c r="A1460" s="178" t="s">
        <v>232</v>
      </c>
      <c r="B1460" s="178" t="s">
        <v>3137</v>
      </c>
      <c r="C1460" s="179">
        <v>46206</v>
      </c>
      <c r="D1460" s="178" t="s">
        <v>226</v>
      </c>
      <c r="E1460" s="340">
        <v>52</v>
      </c>
      <c r="F1460" s="178" t="s">
        <v>7</v>
      </c>
      <c r="G1460" s="180" t="s">
        <v>16</v>
      </c>
      <c r="H1460" s="181">
        <v>46212</v>
      </c>
    </row>
    <row r="1461" spans="1:8" x14ac:dyDescent="0.25">
      <c r="A1461" s="47" t="s">
        <v>247</v>
      </c>
      <c r="B1461" s="47" t="s">
        <v>3138</v>
      </c>
      <c r="C1461" s="175">
        <v>46204</v>
      </c>
      <c r="D1461" s="195" t="s">
        <v>226</v>
      </c>
      <c r="E1461" s="339">
        <v>57</v>
      </c>
      <c r="F1461" s="47" t="s">
        <v>5</v>
      </c>
      <c r="G1461" s="176" t="s">
        <v>4</v>
      </c>
      <c r="H1461" s="177">
        <v>46212</v>
      </c>
    </row>
    <row r="1462" spans="1:8" x14ac:dyDescent="0.25">
      <c r="A1462" s="178" t="s">
        <v>229</v>
      </c>
      <c r="B1462" s="178" t="s">
        <v>3139</v>
      </c>
      <c r="C1462" s="179">
        <v>46201</v>
      </c>
      <c r="D1462" s="178" t="s">
        <v>226</v>
      </c>
      <c r="E1462" s="340">
        <v>30</v>
      </c>
      <c r="F1462" s="178" t="s">
        <v>3140</v>
      </c>
      <c r="G1462" s="180" t="s">
        <v>93</v>
      </c>
      <c r="H1462" s="181">
        <v>46212</v>
      </c>
    </row>
    <row r="1463" spans="1:8" x14ac:dyDescent="0.25">
      <c r="A1463" s="186" t="s">
        <v>234</v>
      </c>
      <c r="B1463" s="186" t="s">
        <v>1898</v>
      </c>
      <c r="C1463" s="187">
        <v>46207</v>
      </c>
      <c r="D1463" s="206" t="s">
        <v>226</v>
      </c>
      <c r="E1463" s="341">
        <v>25</v>
      </c>
      <c r="F1463" s="186" t="s">
        <v>5</v>
      </c>
      <c r="G1463" s="188" t="s">
        <v>71</v>
      </c>
      <c r="H1463" s="189">
        <v>46212</v>
      </c>
    </row>
    <row r="1464" spans="1:8" x14ac:dyDescent="0.25">
      <c r="A1464" s="178" t="s">
        <v>224</v>
      </c>
      <c r="B1464" s="178" t="s">
        <v>3018</v>
      </c>
      <c r="C1464" s="179">
        <v>46208</v>
      </c>
      <c r="D1464" s="178" t="s">
        <v>226</v>
      </c>
      <c r="E1464" s="340">
        <v>45</v>
      </c>
      <c r="F1464" s="178" t="s">
        <v>7</v>
      </c>
      <c r="G1464" s="180" t="s">
        <v>13</v>
      </c>
      <c r="H1464" s="181">
        <v>46212</v>
      </c>
    </row>
    <row r="1465" spans="1:8" x14ac:dyDescent="0.25">
      <c r="A1465" s="47" t="s">
        <v>229</v>
      </c>
      <c r="B1465" s="47" t="s">
        <v>3141</v>
      </c>
      <c r="C1465" s="175">
        <v>46210</v>
      </c>
      <c r="D1465" s="47" t="s">
        <v>226</v>
      </c>
      <c r="E1465" s="339">
        <v>31</v>
      </c>
      <c r="F1465" s="47" t="s">
        <v>364</v>
      </c>
      <c r="G1465" s="176" t="s">
        <v>790</v>
      </c>
      <c r="H1465" s="177">
        <v>46213</v>
      </c>
    </row>
    <row r="1466" spans="1:8" x14ac:dyDescent="0.25">
      <c r="A1466" s="178" t="s">
        <v>232</v>
      </c>
      <c r="B1466" s="178" t="s">
        <v>828</v>
      </c>
      <c r="C1466" s="179">
        <v>46205</v>
      </c>
      <c r="D1466" s="178" t="s">
        <v>226</v>
      </c>
      <c r="E1466" s="340">
        <v>7</v>
      </c>
      <c r="F1466" s="178" t="s">
        <v>52</v>
      </c>
      <c r="G1466" s="180" t="s">
        <v>297</v>
      </c>
      <c r="H1466" s="181">
        <v>46213</v>
      </c>
    </row>
    <row r="1467" spans="1:8" x14ac:dyDescent="0.25">
      <c r="A1467" s="47" t="s">
        <v>232</v>
      </c>
      <c r="B1467" s="47" t="s">
        <v>3142</v>
      </c>
      <c r="C1467" s="175">
        <v>46206</v>
      </c>
      <c r="D1467" s="47" t="s">
        <v>226</v>
      </c>
      <c r="E1467" s="339">
        <v>50</v>
      </c>
      <c r="F1467" s="47" t="s">
        <v>3</v>
      </c>
      <c r="G1467" s="176" t="s">
        <v>13</v>
      </c>
      <c r="H1467" s="177">
        <v>46213</v>
      </c>
    </row>
    <row r="1468" spans="1:8" x14ac:dyDescent="0.25">
      <c r="A1468" s="178" t="s">
        <v>262</v>
      </c>
      <c r="B1468" s="178" t="s">
        <v>3143</v>
      </c>
      <c r="C1468" s="179">
        <v>46207</v>
      </c>
      <c r="D1468" s="194" t="s">
        <v>226</v>
      </c>
      <c r="E1468" s="340">
        <v>28</v>
      </c>
      <c r="F1468" s="178" t="s">
        <v>97</v>
      </c>
      <c r="G1468" s="180" t="s">
        <v>98</v>
      </c>
      <c r="H1468" s="181">
        <v>46213</v>
      </c>
    </row>
    <row r="1469" spans="1:8" x14ac:dyDescent="0.25">
      <c r="A1469" s="47" t="s">
        <v>236</v>
      </c>
      <c r="B1469" s="47" t="s">
        <v>3088</v>
      </c>
      <c r="C1469" s="175">
        <v>46206</v>
      </c>
      <c r="D1469" s="195" t="s">
        <v>226</v>
      </c>
      <c r="E1469" s="339">
        <v>34</v>
      </c>
      <c r="F1469" s="47" t="s">
        <v>7</v>
      </c>
      <c r="G1469" s="176" t="s">
        <v>13</v>
      </c>
      <c r="H1469" s="177">
        <v>46213</v>
      </c>
    </row>
    <row r="1470" spans="1:8" x14ac:dyDescent="0.25">
      <c r="A1470" s="178" t="s">
        <v>247</v>
      </c>
      <c r="B1470" s="178" t="s">
        <v>3144</v>
      </c>
      <c r="C1470" s="179">
        <v>46202</v>
      </c>
      <c r="D1470" s="194" t="s">
        <v>226</v>
      </c>
      <c r="E1470" s="340">
        <v>27</v>
      </c>
      <c r="F1470" s="178" t="s">
        <v>1</v>
      </c>
      <c r="G1470" s="180" t="s">
        <v>18</v>
      </c>
      <c r="H1470" s="181">
        <v>46214</v>
      </c>
    </row>
    <row r="1471" spans="1:8" x14ac:dyDescent="0.25">
      <c r="A1471" s="47" t="s">
        <v>236</v>
      </c>
      <c r="B1471" s="47" t="s">
        <v>3145</v>
      </c>
      <c r="C1471" s="175">
        <v>46209</v>
      </c>
      <c r="D1471" s="47" t="s">
        <v>226</v>
      </c>
      <c r="E1471" s="339">
        <v>58</v>
      </c>
      <c r="F1471" s="47" t="s">
        <v>7</v>
      </c>
      <c r="G1471" s="176" t="s">
        <v>61</v>
      </c>
      <c r="H1471" s="177">
        <v>46214</v>
      </c>
    </row>
    <row r="1472" spans="1:8" x14ac:dyDescent="0.25">
      <c r="A1472" s="178" t="s">
        <v>243</v>
      </c>
      <c r="B1472" s="178" t="s">
        <v>435</v>
      </c>
      <c r="C1472" s="179">
        <v>46211</v>
      </c>
      <c r="D1472" s="194" t="s">
        <v>226</v>
      </c>
      <c r="E1472" s="340">
        <v>53</v>
      </c>
      <c r="F1472" s="178" t="s">
        <v>7</v>
      </c>
      <c r="G1472" s="180" t="s">
        <v>21</v>
      </c>
      <c r="H1472" s="181">
        <v>46214</v>
      </c>
    </row>
    <row r="1473" spans="1:8" x14ac:dyDescent="0.25">
      <c r="A1473" s="47" t="s">
        <v>229</v>
      </c>
      <c r="B1473" s="47" t="s">
        <v>480</v>
      </c>
      <c r="C1473" s="175">
        <v>46209</v>
      </c>
      <c r="D1473" s="47" t="s">
        <v>226</v>
      </c>
      <c r="E1473" s="339">
        <v>34</v>
      </c>
      <c r="F1473" s="47" t="s">
        <v>57</v>
      </c>
      <c r="G1473" s="176" t="s">
        <v>13</v>
      </c>
      <c r="H1473" s="177">
        <v>46215</v>
      </c>
    </row>
    <row r="1474" spans="1:8" x14ac:dyDescent="0.25">
      <c r="A1474" s="178" t="s">
        <v>262</v>
      </c>
      <c r="B1474" s="178" t="s">
        <v>3146</v>
      </c>
      <c r="C1474" s="179">
        <v>46209</v>
      </c>
      <c r="D1474" s="194" t="s">
        <v>226</v>
      </c>
      <c r="E1474" s="340">
        <v>31</v>
      </c>
      <c r="F1474" s="178" t="s">
        <v>3147</v>
      </c>
      <c r="G1474" s="180" t="s">
        <v>2</v>
      </c>
      <c r="H1474" s="181">
        <v>46215</v>
      </c>
    </row>
    <row r="1475" spans="1:8" x14ac:dyDescent="0.25">
      <c r="A1475" s="47" t="s">
        <v>232</v>
      </c>
      <c r="B1475" s="47" t="s">
        <v>3148</v>
      </c>
      <c r="C1475" s="175">
        <v>46210</v>
      </c>
      <c r="D1475" s="47" t="s">
        <v>226</v>
      </c>
      <c r="E1475" s="339">
        <v>36</v>
      </c>
      <c r="F1475" s="47" t="s">
        <v>25</v>
      </c>
      <c r="G1475" s="176" t="s">
        <v>67</v>
      </c>
      <c r="H1475" s="177">
        <v>46215</v>
      </c>
    </row>
    <row r="1476" spans="1:8" x14ac:dyDescent="0.25">
      <c r="A1476" s="178" t="s">
        <v>232</v>
      </c>
      <c r="B1476" s="178" t="s">
        <v>3149</v>
      </c>
      <c r="C1476" s="179">
        <v>46211</v>
      </c>
      <c r="D1476" s="178" t="s">
        <v>226</v>
      </c>
      <c r="E1476" s="178" t="s">
        <v>186</v>
      </c>
      <c r="F1476" s="178" t="s">
        <v>7</v>
      </c>
      <c r="G1476" s="180" t="s">
        <v>22</v>
      </c>
      <c r="H1476" s="181">
        <v>46216</v>
      </c>
    </row>
    <row r="1477" spans="1:8" x14ac:dyDescent="0.25">
      <c r="A1477" s="47" t="s">
        <v>229</v>
      </c>
      <c r="B1477" s="47" t="s">
        <v>3042</v>
      </c>
      <c r="C1477" s="175">
        <v>46213</v>
      </c>
      <c r="D1477" s="47" t="s">
        <v>226</v>
      </c>
      <c r="E1477" s="47" t="s">
        <v>8</v>
      </c>
      <c r="F1477" s="47" t="s">
        <v>57</v>
      </c>
      <c r="G1477" s="176" t="s">
        <v>13</v>
      </c>
      <c r="H1477" s="177">
        <v>46216</v>
      </c>
    </row>
    <row r="1478" spans="1:8" x14ac:dyDescent="0.25">
      <c r="A1478" s="178" t="s">
        <v>236</v>
      </c>
      <c r="B1478" s="178" t="s">
        <v>688</v>
      </c>
      <c r="C1478" s="179">
        <v>46204</v>
      </c>
      <c r="D1478" s="194" t="s">
        <v>226</v>
      </c>
      <c r="E1478" s="178" t="s">
        <v>2355</v>
      </c>
      <c r="F1478" s="178" t="s">
        <v>57</v>
      </c>
      <c r="G1478" s="180" t="s">
        <v>0</v>
      </c>
      <c r="H1478" s="181">
        <v>46216</v>
      </c>
    </row>
    <row r="1479" spans="1:8" x14ac:dyDescent="0.25">
      <c r="A1479" s="47" t="s">
        <v>243</v>
      </c>
      <c r="B1479" s="47" t="s">
        <v>3174</v>
      </c>
      <c r="C1479" s="175">
        <v>46208</v>
      </c>
      <c r="D1479" s="195" t="s">
        <v>226</v>
      </c>
      <c r="E1479" s="47" t="s">
        <v>2337</v>
      </c>
      <c r="F1479" s="47" t="s">
        <v>52</v>
      </c>
      <c r="G1479" s="176" t="s">
        <v>13</v>
      </c>
      <c r="H1479" s="177">
        <v>46217</v>
      </c>
    </row>
    <row r="1480" spans="1:8" x14ac:dyDescent="0.25">
      <c r="A1480" s="178" t="s">
        <v>232</v>
      </c>
      <c r="B1480" s="178" t="s">
        <v>3179</v>
      </c>
      <c r="C1480" s="179">
        <v>46212</v>
      </c>
      <c r="D1480" s="178" t="s">
        <v>226</v>
      </c>
      <c r="E1480" s="178" t="s">
        <v>3232</v>
      </c>
      <c r="F1480" s="178" t="s">
        <v>7</v>
      </c>
      <c r="G1480" s="180" t="s">
        <v>13</v>
      </c>
      <c r="H1480" s="181">
        <v>46217</v>
      </c>
    </row>
    <row r="1481" spans="1:8" x14ac:dyDescent="0.25">
      <c r="A1481" s="47" t="s">
        <v>236</v>
      </c>
      <c r="B1481" s="47" t="s">
        <v>3198</v>
      </c>
      <c r="C1481" s="175">
        <v>46211</v>
      </c>
      <c r="D1481" s="47" t="s">
        <v>226</v>
      </c>
      <c r="E1481" s="47" t="s">
        <v>2347</v>
      </c>
      <c r="F1481" s="47" t="s">
        <v>7</v>
      </c>
      <c r="G1481" s="176" t="s">
        <v>21</v>
      </c>
      <c r="H1481" s="177">
        <v>46217</v>
      </c>
    </row>
    <row r="1482" spans="1:8" x14ac:dyDescent="0.25">
      <c r="A1482" s="178" t="s">
        <v>229</v>
      </c>
      <c r="B1482" s="178" t="s">
        <v>2496</v>
      </c>
      <c r="C1482" s="179">
        <v>46210</v>
      </c>
      <c r="D1482" s="178" t="s">
        <v>226</v>
      </c>
      <c r="E1482" s="178" t="s">
        <v>3233</v>
      </c>
      <c r="F1482" s="178" t="s">
        <v>52</v>
      </c>
      <c r="G1482" s="180" t="s">
        <v>31</v>
      </c>
      <c r="H1482" s="181">
        <v>46217</v>
      </c>
    </row>
    <row r="1483" spans="1:8" x14ac:dyDescent="0.25">
      <c r="A1483" s="47" t="s">
        <v>236</v>
      </c>
      <c r="B1483" s="47" t="s">
        <v>558</v>
      </c>
      <c r="C1483" s="175">
        <v>46210</v>
      </c>
      <c r="D1483" s="47" t="s">
        <v>226</v>
      </c>
      <c r="E1483" s="47" t="s">
        <v>2348</v>
      </c>
      <c r="F1483" s="47" t="s">
        <v>7</v>
      </c>
      <c r="G1483" s="176" t="s">
        <v>93</v>
      </c>
      <c r="H1483" s="177">
        <v>46218</v>
      </c>
    </row>
    <row r="1484" spans="1:8" x14ac:dyDescent="0.25">
      <c r="A1484" s="178" t="s">
        <v>239</v>
      </c>
      <c r="B1484" s="178" t="s">
        <v>3177</v>
      </c>
      <c r="C1484" s="179">
        <v>46209</v>
      </c>
      <c r="D1484" s="178" t="s">
        <v>226</v>
      </c>
      <c r="E1484" s="178" t="s">
        <v>3234</v>
      </c>
      <c r="F1484" s="178" t="s">
        <v>58</v>
      </c>
      <c r="G1484" s="180" t="s">
        <v>59</v>
      </c>
      <c r="H1484" s="181">
        <v>46218</v>
      </c>
    </row>
    <row r="1485" spans="1:8" x14ac:dyDescent="0.25">
      <c r="A1485" s="47" t="s">
        <v>306</v>
      </c>
      <c r="B1485" s="47" t="s">
        <v>3169</v>
      </c>
      <c r="C1485" s="175">
        <v>46215</v>
      </c>
      <c r="D1485" s="47" t="s">
        <v>226</v>
      </c>
      <c r="E1485" s="47" t="s">
        <v>3234</v>
      </c>
      <c r="F1485" s="47" t="s">
        <v>10</v>
      </c>
      <c r="G1485" s="176" t="s">
        <v>13</v>
      </c>
      <c r="H1485" s="177">
        <v>46219</v>
      </c>
    </row>
    <row r="1486" spans="1:8" x14ac:dyDescent="0.25">
      <c r="A1486" s="178" t="s">
        <v>232</v>
      </c>
      <c r="B1486" s="178" t="s">
        <v>3112</v>
      </c>
      <c r="C1486" s="179">
        <v>46215</v>
      </c>
      <c r="D1486" s="178" t="s">
        <v>226</v>
      </c>
      <c r="E1486" s="178" t="s">
        <v>2337</v>
      </c>
      <c r="F1486" s="178" t="s">
        <v>3</v>
      </c>
      <c r="G1486" s="180" t="s">
        <v>13</v>
      </c>
      <c r="H1486" s="181">
        <v>46219</v>
      </c>
    </row>
    <row r="1487" spans="1:8" x14ac:dyDescent="0.25">
      <c r="A1487" s="47" t="s">
        <v>247</v>
      </c>
      <c r="B1487" s="47" t="s">
        <v>3191</v>
      </c>
      <c r="C1487" s="175">
        <v>46205</v>
      </c>
      <c r="D1487" s="195" t="s">
        <v>226</v>
      </c>
      <c r="E1487" s="47" t="s">
        <v>2345</v>
      </c>
      <c r="F1487" s="47" t="s">
        <v>3192</v>
      </c>
      <c r="G1487" s="176" t="s">
        <v>3193</v>
      </c>
      <c r="H1487" s="177">
        <v>46219</v>
      </c>
    </row>
    <row r="1488" spans="1:8" x14ac:dyDescent="0.25">
      <c r="A1488" s="178" t="s">
        <v>229</v>
      </c>
      <c r="B1488" s="178" t="s">
        <v>3184</v>
      </c>
      <c r="C1488" s="179">
        <v>46215</v>
      </c>
      <c r="D1488" s="178" t="s">
        <v>226</v>
      </c>
      <c r="E1488" s="178" t="s">
        <v>2337</v>
      </c>
      <c r="F1488" s="178" t="s">
        <v>3185</v>
      </c>
      <c r="G1488" s="180" t="s">
        <v>29</v>
      </c>
      <c r="H1488" s="181">
        <v>46220</v>
      </c>
    </row>
    <row r="1489" spans="1:8" x14ac:dyDescent="0.25">
      <c r="A1489" s="47" t="s">
        <v>224</v>
      </c>
      <c r="B1489" s="47" t="s">
        <v>3197</v>
      </c>
      <c r="C1489" s="175">
        <v>46209</v>
      </c>
      <c r="D1489" s="47" t="s">
        <v>226</v>
      </c>
      <c r="E1489" s="47" t="s">
        <v>2354</v>
      </c>
      <c r="F1489" s="47" t="s">
        <v>5</v>
      </c>
      <c r="G1489" s="176" t="s">
        <v>15</v>
      </c>
      <c r="H1489" s="177">
        <v>46220</v>
      </c>
    </row>
    <row r="1490" spans="1:8" x14ac:dyDescent="0.25">
      <c r="A1490" s="178" t="s">
        <v>234</v>
      </c>
      <c r="B1490" s="178" t="s">
        <v>3235</v>
      </c>
      <c r="C1490" s="179">
        <v>46203</v>
      </c>
      <c r="D1490" s="178" t="s">
        <v>226</v>
      </c>
      <c r="E1490" s="178" t="s">
        <v>0</v>
      </c>
      <c r="F1490" s="178" t="s">
        <v>0</v>
      </c>
      <c r="G1490" s="180" t="s">
        <v>0</v>
      </c>
      <c r="H1490" s="181">
        <v>46220</v>
      </c>
    </row>
    <row r="1491" spans="1:8" x14ac:dyDescent="0.25">
      <c r="A1491" s="47" t="s">
        <v>262</v>
      </c>
      <c r="B1491" s="47" t="s">
        <v>3203</v>
      </c>
      <c r="C1491" s="175">
        <v>46213</v>
      </c>
      <c r="D1491" s="195" t="s">
        <v>226</v>
      </c>
      <c r="E1491" s="47" t="s">
        <v>3236</v>
      </c>
      <c r="F1491" s="47" t="s">
        <v>130</v>
      </c>
      <c r="G1491" s="176" t="s">
        <v>4</v>
      </c>
      <c r="H1491" s="177">
        <v>46220</v>
      </c>
    </row>
    <row r="1492" spans="1:8" x14ac:dyDescent="0.25">
      <c r="A1492" s="178" t="s">
        <v>236</v>
      </c>
      <c r="B1492" s="178" t="s">
        <v>3199</v>
      </c>
      <c r="C1492" s="179">
        <v>46210</v>
      </c>
      <c r="D1492" s="178" t="s">
        <v>226</v>
      </c>
      <c r="E1492" s="178" t="s">
        <v>2355</v>
      </c>
      <c r="F1492" s="178" t="s">
        <v>57</v>
      </c>
      <c r="G1492" s="180" t="s">
        <v>16</v>
      </c>
      <c r="H1492" s="181">
        <v>46220</v>
      </c>
    </row>
    <row r="1493" spans="1:8" x14ac:dyDescent="0.25">
      <c r="A1493" s="47" t="s">
        <v>232</v>
      </c>
      <c r="B1493" s="47" t="s">
        <v>3183</v>
      </c>
      <c r="C1493" s="175">
        <v>46215</v>
      </c>
      <c r="D1493" s="47" t="s">
        <v>226</v>
      </c>
      <c r="E1493" s="47" t="s">
        <v>2348</v>
      </c>
      <c r="F1493" s="47" t="s">
        <v>7</v>
      </c>
      <c r="G1493" s="176" t="s">
        <v>16</v>
      </c>
      <c r="H1493" s="177">
        <v>46220</v>
      </c>
    </row>
    <row r="1494" spans="1:8" x14ac:dyDescent="0.25">
      <c r="A1494" s="178" t="s">
        <v>243</v>
      </c>
      <c r="B1494" s="178" t="s">
        <v>2854</v>
      </c>
      <c r="C1494" s="179">
        <v>46211</v>
      </c>
      <c r="D1494" s="194" t="s">
        <v>226</v>
      </c>
      <c r="E1494" s="178" t="s">
        <v>3237</v>
      </c>
      <c r="F1494" s="178" t="s">
        <v>7</v>
      </c>
      <c r="G1494" s="180" t="s">
        <v>16</v>
      </c>
      <c r="H1494" s="181">
        <v>46220</v>
      </c>
    </row>
    <row r="1495" spans="1:8" x14ac:dyDescent="0.25">
      <c r="A1495" s="47" t="s">
        <v>243</v>
      </c>
      <c r="B1495" s="47" t="s">
        <v>827</v>
      </c>
      <c r="C1495" s="175">
        <v>46212</v>
      </c>
      <c r="D1495" s="47" t="s">
        <v>226</v>
      </c>
      <c r="E1495" s="47" t="s">
        <v>0</v>
      </c>
      <c r="F1495" s="47" t="s">
        <v>0</v>
      </c>
      <c r="G1495" s="176" t="s">
        <v>0</v>
      </c>
      <c r="H1495" s="177">
        <v>46221</v>
      </c>
    </row>
    <row r="1496" spans="1:8" x14ac:dyDescent="0.25">
      <c r="A1496" s="178" t="s">
        <v>262</v>
      </c>
      <c r="B1496" s="178" t="s">
        <v>3204</v>
      </c>
      <c r="C1496" s="179">
        <v>46216</v>
      </c>
      <c r="D1496" s="194" t="s">
        <v>226</v>
      </c>
      <c r="E1496" s="178" t="s">
        <v>3234</v>
      </c>
      <c r="F1496" s="178" t="s">
        <v>3205</v>
      </c>
      <c r="G1496" s="180" t="s">
        <v>4</v>
      </c>
      <c r="H1496" s="181">
        <v>46221</v>
      </c>
    </row>
    <row r="1497" spans="1:8" x14ac:dyDescent="0.25">
      <c r="A1497" s="47" t="s">
        <v>224</v>
      </c>
      <c r="B1497" s="47" t="s">
        <v>3187</v>
      </c>
      <c r="C1497" s="175">
        <v>46218</v>
      </c>
      <c r="D1497" s="47" t="s">
        <v>226</v>
      </c>
      <c r="E1497" s="47" t="s">
        <v>2346</v>
      </c>
      <c r="F1497" s="47" t="s">
        <v>7</v>
      </c>
      <c r="G1497" s="176" t="s">
        <v>13</v>
      </c>
      <c r="H1497" s="177">
        <v>46221</v>
      </c>
    </row>
    <row r="1498" spans="1:8" x14ac:dyDescent="0.25">
      <c r="A1498" s="178" t="s">
        <v>229</v>
      </c>
      <c r="B1498" s="178" t="s">
        <v>3180</v>
      </c>
      <c r="C1498" s="179">
        <v>46198</v>
      </c>
      <c r="D1498" s="178" t="s">
        <v>226</v>
      </c>
      <c r="E1498" s="178" t="s">
        <v>2337</v>
      </c>
      <c r="F1498" s="178" t="s">
        <v>111</v>
      </c>
      <c r="G1498" s="180" t="s">
        <v>13</v>
      </c>
      <c r="H1498" s="181">
        <v>46221</v>
      </c>
    </row>
    <row r="1499" spans="1:8" x14ac:dyDescent="0.25">
      <c r="A1499" s="47" t="s">
        <v>306</v>
      </c>
      <c r="B1499" s="47" t="s">
        <v>3170</v>
      </c>
      <c r="C1499" s="175">
        <v>46209</v>
      </c>
      <c r="D1499" s="47" t="s">
        <v>226</v>
      </c>
      <c r="E1499" s="47" t="s">
        <v>2337</v>
      </c>
      <c r="F1499" s="47" t="s">
        <v>0</v>
      </c>
      <c r="G1499" s="176" t="s">
        <v>0</v>
      </c>
      <c r="H1499" s="177">
        <v>46221</v>
      </c>
    </row>
    <row r="1500" spans="1:8" x14ac:dyDescent="0.25">
      <c r="A1500" s="178" t="s">
        <v>247</v>
      </c>
      <c r="B1500" s="178" t="s">
        <v>3194</v>
      </c>
      <c r="C1500" s="179">
        <v>46211</v>
      </c>
      <c r="D1500" s="194" t="s">
        <v>226</v>
      </c>
      <c r="E1500" s="178" t="s">
        <v>3238</v>
      </c>
      <c r="F1500" s="178" t="s">
        <v>52</v>
      </c>
      <c r="G1500" s="180" t="s">
        <v>852</v>
      </c>
      <c r="H1500" s="181">
        <v>46221</v>
      </c>
    </row>
    <row r="1501" spans="1:8" x14ac:dyDescent="0.25">
      <c r="A1501" s="47" t="s">
        <v>234</v>
      </c>
      <c r="B1501" s="47" t="s">
        <v>2946</v>
      </c>
      <c r="C1501" s="175">
        <v>46209</v>
      </c>
      <c r="D1501" s="47" t="s">
        <v>226</v>
      </c>
      <c r="E1501" s="47" t="s">
        <v>0</v>
      </c>
      <c r="F1501" s="47" t="s">
        <v>0</v>
      </c>
      <c r="G1501" s="176" t="s">
        <v>0</v>
      </c>
      <c r="H1501" s="177">
        <v>46222</v>
      </c>
    </row>
    <row r="1502" spans="1:8" x14ac:dyDescent="0.25">
      <c r="A1502" s="178" t="s">
        <v>236</v>
      </c>
      <c r="B1502" s="178" t="s">
        <v>1921</v>
      </c>
      <c r="C1502" s="179">
        <v>46216</v>
      </c>
      <c r="D1502" s="194" t="s">
        <v>226</v>
      </c>
      <c r="E1502" s="178" t="s">
        <v>2335</v>
      </c>
      <c r="F1502" s="178" t="s">
        <v>7</v>
      </c>
      <c r="G1502" s="180" t="s">
        <v>13</v>
      </c>
      <c r="H1502" s="181">
        <v>46222</v>
      </c>
    </row>
    <row r="1503" spans="1:8" x14ac:dyDescent="0.25">
      <c r="A1503" s="47" t="s">
        <v>306</v>
      </c>
      <c r="B1503" s="47" t="s">
        <v>3171</v>
      </c>
      <c r="C1503" s="175">
        <v>46218</v>
      </c>
      <c r="D1503" s="47" t="s">
        <v>226</v>
      </c>
      <c r="E1503" s="47" t="s">
        <v>3239</v>
      </c>
      <c r="F1503" s="47" t="s">
        <v>17</v>
      </c>
      <c r="G1503" s="176" t="s">
        <v>0</v>
      </c>
      <c r="H1503" s="177">
        <v>46222</v>
      </c>
    </row>
    <row r="1504" spans="1:8" x14ac:dyDescent="0.25">
      <c r="A1504" s="178" t="s">
        <v>234</v>
      </c>
      <c r="B1504" s="178" t="s">
        <v>3200</v>
      </c>
      <c r="C1504" s="179">
        <v>46213</v>
      </c>
      <c r="D1504" s="194" t="s">
        <v>226</v>
      </c>
      <c r="E1504" s="178" t="s">
        <v>2336</v>
      </c>
      <c r="F1504" s="178" t="s">
        <v>7</v>
      </c>
      <c r="G1504" s="180" t="s">
        <v>0</v>
      </c>
      <c r="H1504" s="181">
        <v>46222</v>
      </c>
    </row>
    <row r="1505" spans="1:8" x14ac:dyDescent="0.25">
      <c r="A1505" s="47" t="s">
        <v>262</v>
      </c>
      <c r="B1505" s="47" t="s">
        <v>3240</v>
      </c>
      <c r="C1505" s="175">
        <v>46217</v>
      </c>
      <c r="D1505" s="195" t="s">
        <v>226</v>
      </c>
      <c r="E1505" s="47" t="s">
        <v>8</v>
      </c>
      <c r="F1505" s="47" t="s">
        <v>20</v>
      </c>
      <c r="G1505" s="176" t="s">
        <v>881</v>
      </c>
      <c r="H1505" s="177">
        <v>46222</v>
      </c>
    </row>
    <row r="1506" spans="1:8" x14ac:dyDescent="0.25">
      <c r="A1506" s="178" t="s">
        <v>236</v>
      </c>
      <c r="B1506" s="178" t="s">
        <v>3176</v>
      </c>
      <c r="C1506" s="179">
        <v>46218</v>
      </c>
      <c r="D1506" s="194" t="s">
        <v>226</v>
      </c>
      <c r="E1506" s="178" t="s">
        <v>2341</v>
      </c>
      <c r="F1506" s="178" t="s">
        <v>7</v>
      </c>
      <c r="G1506" s="180" t="s">
        <v>4</v>
      </c>
      <c r="H1506" s="181">
        <v>46223</v>
      </c>
    </row>
    <row r="1507" spans="1:8" x14ac:dyDescent="0.25">
      <c r="A1507" s="47" t="s">
        <v>234</v>
      </c>
      <c r="B1507" s="47" t="s">
        <v>554</v>
      </c>
      <c r="C1507" s="175">
        <v>46211</v>
      </c>
      <c r="D1507" s="47" t="s">
        <v>226</v>
      </c>
      <c r="E1507" s="47" t="s">
        <v>0</v>
      </c>
      <c r="F1507" s="47" t="s">
        <v>0</v>
      </c>
      <c r="G1507" s="176" t="s">
        <v>0</v>
      </c>
      <c r="H1507" s="177">
        <v>46223</v>
      </c>
    </row>
    <row r="1508" spans="1:8" x14ac:dyDescent="0.25">
      <c r="A1508" s="178" t="s">
        <v>229</v>
      </c>
      <c r="B1508" s="178" t="s">
        <v>882</v>
      </c>
      <c r="C1508" s="179">
        <v>46205</v>
      </c>
      <c r="D1508" s="178" t="s">
        <v>226</v>
      </c>
      <c r="E1508" s="178" t="s">
        <v>8</v>
      </c>
      <c r="F1508" s="178" t="s">
        <v>52</v>
      </c>
      <c r="G1508" s="180" t="s">
        <v>4</v>
      </c>
      <c r="H1508" s="181">
        <v>46223</v>
      </c>
    </row>
    <row r="1509" spans="1:8" x14ac:dyDescent="0.25">
      <c r="A1509" s="47" t="s">
        <v>262</v>
      </c>
      <c r="B1509" s="47" t="s">
        <v>3241</v>
      </c>
      <c r="C1509" s="175">
        <v>46220</v>
      </c>
      <c r="D1509" s="47" t="s">
        <v>226</v>
      </c>
      <c r="E1509" s="47" t="s">
        <v>0</v>
      </c>
      <c r="F1509" s="47" t="s">
        <v>0</v>
      </c>
      <c r="G1509" s="176" t="s">
        <v>0</v>
      </c>
      <c r="H1509" s="177">
        <v>46223</v>
      </c>
    </row>
    <row r="1510" spans="1:8" x14ac:dyDescent="0.25">
      <c r="A1510" s="178" t="s">
        <v>243</v>
      </c>
      <c r="B1510" s="178" t="s">
        <v>3175</v>
      </c>
      <c r="C1510" s="179">
        <v>46214</v>
      </c>
      <c r="D1510" s="194" t="s">
        <v>226</v>
      </c>
      <c r="E1510" s="178" t="s">
        <v>186</v>
      </c>
      <c r="F1510" s="178" t="s">
        <v>5</v>
      </c>
      <c r="G1510" s="180" t="s">
        <v>30</v>
      </c>
      <c r="H1510" s="181">
        <v>46224</v>
      </c>
    </row>
    <row r="1511" spans="1:8" x14ac:dyDescent="0.25">
      <c r="A1511" s="47" t="s">
        <v>229</v>
      </c>
      <c r="B1511" s="47" t="s">
        <v>245</v>
      </c>
      <c r="C1511" s="175">
        <v>46219</v>
      </c>
      <c r="D1511" s="47" t="s">
        <v>226</v>
      </c>
      <c r="E1511" s="47" t="s">
        <v>3242</v>
      </c>
      <c r="F1511" s="47" t="s">
        <v>3</v>
      </c>
      <c r="G1511" s="176" t="s">
        <v>718</v>
      </c>
      <c r="H1511" s="177">
        <v>46224</v>
      </c>
    </row>
    <row r="1512" spans="1:8" x14ac:dyDescent="0.25">
      <c r="A1512" s="178" t="s">
        <v>236</v>
      </c>
      <c r="B1512" s="178" t="s">
        <v>466</v>
      </c>
      <c r="C1512" s="179">
        <v>46216</v>
      </c>
      <c r="D1512" s="178" t="s">
        <v>226</v>
      </c>
      <c r="E1512" s="178" t="s">
        <v>8</v>
      </c>
      <c r="F1512" s="178" t="s">
        <v>14</v>
      </c>
      <c r="G1512" s="180" t="s">
        <v>129</v>
      </c>
      <c r="H1512" s="181">
        <v>46224</v>
      </c>
    </row>
    <row r="1513" spans="1:8" x14ac:dyDescent="0.25">
      <c r="A1513" s="47" t="s">
        <v>224</v>
      </c>
      <c r="B1513" s="47" t="s">
        <v>615</v>
      </c>
      <c r="C1513" s="175">
        <v>46219</v>
      </c>
      <c r="D1513" s="47" t="s">
        <v>226</v>
      </c>
      <c r="E1513" s="47" t="s">
        <v>3243</v>
      </c>
      <c r="F1513" s="47" t="s">
        <v>14</v>
      </c>
      <c r="G1513" s="176" t="s">
        <v>21</v>
      </c>
      <c r="H1513" s="177">
        <v>46224</v>
      </c>
    </row>
    <row r="1514" spans="1:8" x14ac:dyDescent="0.25">
      <c r="A1514" s="178" t="s">
        <v>234</v>
      </c>
      <c r="B1514" s="178" t="s">
        <v>3201</v>
      </c>
      <c r="C1514" s="179">
        <v>46218</v>
      </c>
      <c r="D1514" s="194" t="s">
        <v>226</v>
      </c>
      <c r="E1514" s="178" t="s">
        <v>2354</v>
      </c>
      <c r="F1514" s="178" t="s">
        <v>7</v>
      </c>
      <c r="G1514" s="180" t="s">
        <v>61</v>
      </c>
      <c r="H1514" s="181">
        <v>46224</v>
      </c>
    </row>
    <row r="1515" spans="1:8" x14ac:dyDescent="0.25">
      <c r="A1515" s="47" t="s">
        <v>306</v>
      </c>
      <c r="B1515" s="47" t="s">
        <v>3172</v>
      </c>
      <c r="C1515" s="175">
        <v>46220</v>
      </c>
      <c r="D1515" s="47" t="s">
        <v>226</v>
      </c>
      <c r="E1515" s="47" t="s">
        <v>3244</v>
      </c>
      <c r="F1515" s="47" t="s">
        <v>14</v>
      </c>
      <c r="G1515" s="176" t="s">
        <v>3173</v>
      </c>
      <c r="H1515" s="177">
        <v>46224</v>
      </c>
    </row>
    <row r="1516" spans="1:8" x14ac:dyDescent="0.25">
      <c r="A1516" s="178" t="s">
        <v>229</v>
      </c>
      <c r="B1516" s="178" t="s">
        <v>2508</v>
      </c>
      <c r="C1516" s="179">
        <v>46219</v>
      </c>
      <c r="D1516" s="178" t="s">
        <v>226</v>
      </c>
      <c r="E1516" s="178" t="s">
        <v>2340</v>
      </c>
      <c r="F1516" s="178" t="s">
        <v>7</v>
      </c>
      <c r="G1516" s="180" t="s">
        <v>13</v>
      </c>
      <c r="H1516" s="181">
        <v>46225</v>
      </c>
    </row>
    <row r="1517" spans="1:8" x14ac:dyDescent="0.25">
      <c r="A1517" s="47" t="s">
        <v>234</v>
      </c>
      <c r="B1517" s="47" t="s">
        <v>3245</v>
      </c>
      <c r="C1517" s="175">
        <v>46215</v>
      </c>
      <c r="D1517" s="47" t="s">
        <v>226</v>
      </c>
      <c r="E1517" s="47" t="s">
        <v>0</v>
      </c>
      <c r="F1517" s="47" t="s">
        <v>0</v>
      </c>
      <c r="G1517" s="176" t="s">
        <v>0</v>
      </c>
      <c r="H1517" s="177">
        <v>46225</v>
      </c>
    </row>
    <row r="1518" spans="1:8" x14ac:dyDescent="0.25">
      <c r="A1518" s="178" t="s">
        <v>247</v>
      </c>
      <c r="B1518" s="178" t="s">
        <v>3246</v>
      </c>
      <c r="C1518" s="179">
        <v>46219</v>
      </c>
      <c r="D1518" s="178" t="s">
        <v>226</v>
      </c>
      <c r="E1518" s="178" t="s">
        <v>2341</v>
      </c>
      <c r="F1518" s="178" t="s">
        <v>130</v>
      </c>
      <c r="G1518" s="180" t="s">
        <v>4</v>
      </c>
      <c r="H1518" s="181">
        <v>46225</v>
      </c>
    </row>
    <row r="1519" spans="1:8" x14ac:dyDescent="0.25">
      <c r="A1519" s="47" t="s">
        <v>224</v>
      </c>
      <c r="B1519" s="47" t="s">
        <v>3186</v>
      </c>
      <c r="C1519" s="175">
        <v>46216</v>
      </c>
      <c r="D1519" s="47" t="s">
        <v>226</v>
      </c>
      <c r="E1519" s="47" t="s">
        <v>2348</v>
      </c>
      <c r="F1519" s="47" t="s">
        <v>7</v>
      </c>
      <c r="G1519" s="176" t="s">
        <v>16</v>
      </c>
      <c r="H1519" s="177">
        <v>46225</v>
      </c>
    </row>
    <row r="1520" spans="1:8" x14ac:dyDescent="0.25">
      <c r="A1520" s="178" t="s">
        <v>262</v>
      </c>
      <c r="B1520" s="178" t="s">
        <v>3247</v>
      </c>
      <c r="C1520" s="179">
        <v>46221</v>
      </c>
      <c r="D1520" s="178" t="s">
        <v>226</v>
      </c>
      <c r="E1520" s="178" t="s">
        <v>0</v>
      </c>
      <c r="F1520" s="178" t="s">
        <v>0</v>
      </c>
      <c r="G1520" s="180" t="s">
        <v>0</v>
      </c>
      <c r="H1520" s="181">
        <v>46225</v>
      </c>
    </row>
    <row r="1521" spans="1:8" x14ac:dyDescent="0.25">
      <c r="A1521" s="47" t="s">
        <v>243</v>
      </c>
      <c r="B1521" s="47" t="s">
        <v>2997</v>
      </c>
      <c r="C1521" s="175">
        <v>46218</v>
      </c>
      <c r="D1521" s="47" t="s">
        <v>226</v>
      </c>
      <c r="E1521" s="47" t="s">
        <v>3248</v>
      </c>
      <c r="F1521" s="47" t="s">
        <v>57</v>
      </c>
      <c r="G1521" s="176" t="s">
        <v>4</v>
      </c>
      <c r="H1521" s="177">
        <v>46226</v>
      </c>
    </row>
    <row r="1522" spans="1:8" x14ac:dyDescent="0.25">
      <c r="A1522" s="178" t="s">
        <v>236</v>
      </c>
      <c r="B1522" s="178" t="s">
        <v>3120</v>
      </c>
      <c r="C1522" s="179">
        <v>46220</v>
      </c>
      <c r="D1522" s="178" t="s">
        <v>226</v>
      </c>
      <c r="E1522" s="178" t="s">
        <v>3249</v>
      </c>
      <c r="F1522" s="178" t="s">
        <v>5</v>
      </c>
      <c r="G1522" s="180" t="s">
        <v>9</v>
      </c>
      <c r="H1522" s="181">
        <v>46226</v>
      </c>
    </row>
    <row r="1523" spans="1:8" x14ac:dyDescent="0.25">
      <c r="A1523" s="47" t="s">
        <v>234</v>
      </c>
      <c r="B1523" s="47" t="s">
        <v>3250</v>
      </c>
      <c r="C1523" s="175">
        <v>46216</v>
      </c>
      <c r="D1523" s="47" t="s">
        <v>226</v>
      </c>
      <c r="E1523" s="47" t="s">
        <v>0</v>
      </c>
      <c r="F1523" s="47" t="s">
        <v>0</v>
      </c>
      <c r="G1523" s="176" t="s">
        <v>0</v>
      </c>
      <c r="H1523" s="177">
        <v>46227</v>
      </c>
    </row>
    <row r="1524" spans="1:8" x14ac:dyDescent="0.25">
      <c r="A1524" s="178" t="s">
        <v>224</v>
      </c>
      <c r="B1524" s="178" t="s">
        <v>3251</v>
      </c>
      <c r="C1524" s="179">
        <v>46224</v>
      </c>
      <c r="D1524" s="178" t="s">
        <v>226</v>
      </c>
      <c r="E1524" s="178" t="s">
        <v>2335</v>
      </c>
      <c r="F1524" s="178" t="s">
        <v>7</v>
      </c>
      <c r="G1524" s="180" t="s">
        <v>13</v>
      </c>
      <c r="H1524" s="181">
        <v>46227</v>
      </c>
    </row>
    <row r="1525" spans="1:8" x14ac:dyDescent="0.25">
      <c r="A1525" s="47" t="s">
        <v>2161</v>
      </c>
      <c r="B1525" s="47" t="s">
        <v>3087</v>
      </c>
      <c r="C1525" s="175">
        <v>46215</v>
      </c>
      <c r="D1525" s="47" t="s">
        <v>226</v>
      </c>
      <c r="E1525" s="47" t="s">
        <v>0</v>
      </c>
      <c r="F1525" s="47" t="s">
        <v>0</v>
      </c>
      <c r="G1525" s="176" t="s">
        <v>0</v>
      </c>
      <c r="H1525" s="177">
        <v>46227</v>
      </c>
    </row>
    <row r="1526" spans="1:8" x14ac:dyDescent="0.25">
      <c r="A1526" s="178" t="s">
        <v>234</v>
      </c>
      <c r="B1526" s="178" t="s">
        <v>2200</v>
      </c>
      <c r="C1526" s="179">
        <v>46219</v>
      </c>
      <c r="D1526" s="178" t="s">
        <v>226</v>
      </c>
      <c r="E1526" s="178" t="s">
        <v>2355</v>
      </c>
      <c r="F1526" s="178" t="s">
        <v>14</v>
      </c>
      <c r="G1526" s="180" t="s">
        <v>23</v>
      </c>
      <c r="H1526" s="181">
        <v>46227</v>
      </c>
    </row>
    <row r="1527" spans="1:8" x14ac:dyDescent="0.25">
      <c r="A1527" s="47" t="s">
        <v>247</v>
      </c>
      <c r="B1527" s="47" t="s">
        <v>3195</v>
      </c>
      <c r="C1527" s="175">
        <v>46215</v>
      </c>
      <c r="D1527" s="195" t="s">
        <v>226</v>
      </c>
      <c r="E1527" s="47" t="s">
        <v>2338</v>
      </c>
      <c r="F1527" s="47" t="s">
        <v>5</v>
      </c>
      <c r="G1527" s="176" t="s">
        <v>30</v>
      </c>
      <c r="H1527" s="177">
        <v>46228</v>
      </c>
    </row>
    <row r="1528" spans="1:8" x14ac:dyDescent="0.25">
      <c r="A1528" s="178" t="s">
        <v>229</v>
      </c>
      <c r="B1528" s="178" t="s">
        <v>2418</v>
      </c>
      <c r="C1528" s="179">
        <v>46218</v>
      </c>
      <c r="D1528" s="178" t="s">
        <v>226</v>
      </c>
      <c r="E1528" s="178" t="s">
        <v>3252</v>
      </c>
      <c r="F1528" s="178" t="s">
        <v>63</v>
      </c>
      <c r="G1528" s="180" t="s">
        <v>29</v>
      </c>
      <c r="H1528" s="181">
        <v>46228</v>
      </c>
    </row>
    <row r="1529" spans="1:8" x14ac:dyDescent="0.25">
      <c r="A1529" s="47" t="s">
        <v>234</v>
      </c>
      <c r="B1529" s="47" t="s">
        <v>3253</v>
      </c>
      <c r="C1529" s="175">
        <v>46221</v>
      </c>
      <c r="D1529" s="47" t="s">
        <v>226</v>
      </c>
      <c r="E1529" s="47" t="s">
        <v>0</v>
      </c>
      <c r="F1529" s="47" t="s">
        <v>0</v>
      </c>
      <c r="G1529" s="176" t="s">
        <v>0</v>
      </c>
      <c r="H1529" s="177">
        <v>46228</v>
      </c>
    </row>
    <row r="1530" spans="1:8" x14ac:dyDescent="0.25">
      <c r="A1530" s="178" t="s">
        <v>239</v>
      </c>
      <c r="B1530" s="178" t="s">
        <v>3181</v>
      </c>
      <c r="C1530" s="179">
        <v>46210</v>
      </c>
      <c r="D1530" s="178" t="s">
        <v>226</v>
      </c>
      <c r="E1530" s="178" t="s">
        <v>2348</v>
      </c>
      <c r="F1530" s="178" t="s">
        <v>20</v>
      </c>
      <c r="G1530" s="180" t="s">
        <v>37</v>
      </c>
      <c r="H1530" s="181">
        <v>46228</v>
      </c>
    </row>
    <row r="1531" spans="1:8" x14ac:dyDescent="0.25">
      <c r="A1531" s="47" t="s">
        <v>306</v>
      </c>
      <c r="B1531" s="47" t="s">
        <v>2951</v>
      </c>
      <c r="C1531" s="175">
        <v>46221</v>
      </c>
      <c r="D1531" s="47" t="s">
        <v>226</v>
      </c>
      <c r="E1531" s="47" t="s">
        <v>3234</v>
      </c>
      <c r="F1531" s="47" t="s">
        <v>10</v>
      </c>
      <c r="G1531" s="176" t="s">
        <v>13</v>
      </c>
      <c r="H1531" s="177">
        <v>46230</v>
      </c>
    </row>
    <row r="1532" spans="1:8" x14ac:dyDescent="0.25">
      <c r="A1532" s="178" t="s">
        <v>243</v>
      </c>
      <c r="B1532" s="178" t="s">
        <v>3254</v>
      </c>
      <c r="C1532" s="179">
        <v>46221</v>
      </c>
      <c r="D1532" s="178" t="s">
        <v>226</v>
      </c>
      <c r="E1532" s="178" t="s">
        <v>2348</v>
      </c>
      <c r="F1532" s="178" t="s">
        <v>7</v>
      </c>
      <c r="G1532" s="180" t="s">
        <v>4</v>
      </c>
      <c r="H1532" s="181">
        <v>46229</v>
      </c>
    </row>
    <row r="1533" spans="1:8" x14ac:dyDescent="0.25">
      <c r="A1533" s="47" t="s">
        <v>236</v>
      </c>
      <c r="B1533" s="47" t="s">
        <v>2545</v>
      </c>
      <c r="C1533" s="175">
        <v>46217</v>
      </c>
      <c r="D1533" s="47" t="s">
        <v>226</v>
      </c>
      <c r="E1533" s="47" t="s">
        <v>2341</v>
      </c>
      <c r="F1533" s="47" t="s">
        <v>14</v>
      </c>
      <c r="G1533" s="176" t="s">
        <v>4</v>
      </c>
      <c r="H1533" s="177">
        <v>46229</v>
      </c>
    </row>
    <row r="1534" spans="1:8" x14ac:dyDescent="0.25">
      <c r="A1534" s="180" t="s">
        <v>229</v>
      </c>
      <c r="B1534" s="182" t="s">
        <v>3189</v>
      </c>
      <c r="C1534" s="333">
        <v>46219</v>
      </c>
      <c r="D1534" s="332" t="s">
        <v>226</v>
      </c>
      <c r="E1534" s="332" t="s">
        <v>2337</v>
      </c>
      <c r="F1534" s="332" t="s">
        <v>12</v>
      </c>
      <c r="G1534" s="332" t="s">
        <v>4</v>
      </c>
      <c r="H1534" s="193">
        <v>46229</v>
      </c>
    </row>
    <row r="1535" spans="1:8" x14ac:dyDescent="0.25">
      <c r="A1535" s="47" t="s">
        <v>243</v>
      </c>
      <c r="B1535" s="47" t="s">
        <v>3255</v>
      </c>
      <c r="C1535" s="175">
        <v>46225</v>
      </c>
      <c r="D1535" s="47" t="s">
        <v>226</v>
      </c>
      <c r="E1535" s="47" t="s">
        <v>2348</v>
      </c>
      <c r="F1535" s="47" t="s">
        <v>7</v>
      </c>
      <c r="G1535" s="176" t="s">
        <v>4</v>
      </c>
      <c r="H1535" s="177">
        <v>46229</v>
      </c>
    </row>
    <row r="1536" spans="1:8" x14ac:dyDescent="0.25">
      <c r="A1536" s="178" t="s">
        <v>236</v>
      </c>
      <c r="B1536" s="178" t="s">
        <v>2941</v>
      </c>
      <c r="C1536" s="179">
        <v>46221</v>
      </c>
      <c r="D1536" s="178" t="s">
        <v>226</v>
      </c>
      <c r="E1536" s="178" t="s">
        <v>3237</v>
      </c>
      <c r="F1536" s="178" t="s">
        <v>14</v>
      </c>
      <c r="G1536" s="180" t="s">
        <v>24</v>
      </c>
      <c r="H1536" s="181">
        <v>46229</v>
      </c>
    </row>
    <row r="1537" spans="1:8" x14ac:dyDescent="0.25">
      <c r="A1537" s="47" t="s">
        <v>234</v>
      </c>
      <c r="B1537" s="47" t="s">
        <v>963</v>
      </c>
      <c r="C1537" s="175">
        <v>46219</v>
      </c>
      <c r="D1537" s="47" t="s">
        <v>226</v>
      </c>
      <c r="E1537" s="47" t="s">
        <v>0</v>
      </c>
      <c r="F1537" s="47" t="s">
        <v>0</v>
      </c>
      <c r="G1537" s="176" t="s">
        <v>0</v>
      </c>
      <c r="H1537" s="177">
        <v>46230</v>
      </c>
    </row>
    <row r="1538" spans="1:8" x14ac:dyDescent="0.25">
      <c r="A1538" s="178" t="s">
        <v>262</v>
      </c>
      <c r="B1538" s="178" t="s">
        <v>3206</v>
      </c>
      <c r="C1538" s="179">
        <v>46224</v>
      </c>
      <c r="D1538" s="194" t="s">
        <v>226</v>
      </c>
      <c r="E1538" s="178" t="s">
        <v>2345</v>
      </c>
      <c r="F1538" s="178" t="s">
        <v>36</v>
      </c>
      <c r="G1538" s="180" t="s">
        <v>108</v>
      </c>
      <c r="H1538" s="181">
        <v>46230</v>
      </c>
    </row>
    <row r="1539" spans="1:8" x14ac:dyDescent="0.25">
      <c r="A1539" s="47" t="s">
        <v>229</v>
      </c>
      <c r="B1539" s="47" t="s">
        <v>3188</v>
      </c>
      <c r="C1539" s="175">
        <v>46222</v>
      </c>
      <c r="D1539" s="47" t="s">
        <v>226</v>
      </c>
      <c r="E1539" s="47" t="s">
        <v>2337</v>
      </c>
      <c r="F1539" s="47" t="s">
        <v>14</v>
      </c>
      <c r="G1539" s="176" t="s">
        <v>21</v>
      </c>
      <c r="H1539" s="177">
        <v>46231</v>
      </c>
    </row>
    <row r="1540" spans="1:8" x14ac:dyDescent="0.25">
      <c r="A1540" s="178" t="s">
        <v>224</v>
      </c>
      <c r="B1540" s="178" t="s">
        <v>3256</v>
      </c>
      <c r="C1540" s="179">
        <v>46225</v>
      </c>
      <c r="D1540" s="178" t="s">
        <v>226</v>
      </c>
      <c r="E1540" s="178" t="s">
        <v>2345</v>
      </c>
      <c r="F1540" s="178" t="s">
        <v>3</v>
      </c>
      <c r="G1540" s="180" t="s">
        <v>13</v>
      </c>
      <c r="H1540" s="181">
        <v>46231</v>
      </c>
    </row>
    <row r="1541" spans="1:8" x14ac:dyDescent="0.25">
      <c r="A1541" s="47" t="s">
        <v>236</v>
      </c>
      <c r="B1541" s="47" t="s">
        <v>601</v>
      </c>
      <c r="C1541" s="175">
        <v>46228</v>
      </c>
      <c r="D1541" s="47" t="s">
        <v>226</v>
      </c>
      <c r="E1541" s="47" t="s">
        <v>2353</v>
      </c>
      <c r="F1541" s="47" t="s">
        <v>7</v>
      </c>
      <c r="G1541" s="176" t="s">
        <v>2</v>
      </c>
      <c r="H1541" s="177">
        <v>46231</v>
      </c>
    </row>
    <row r="1542" spans="1:8" x14ac:dyDescent="0.25">
      <c r="A1542" s="178" t="s">
        <v>234</v>
      </c>
      <c r="B1542" s="178" t="s">
        <v>3002</v>
      </c>
      <c r="C1542" s="179">
        <v>46224</v>
      </c>
      <c r="D1542" s="178" t="s">
        <v>226</v>
      </c>
      <c r="E1542" s="178" t="s">
        <v>0</v>
      </c>
      <c r="F1542" s="178" t="s">
        <v>0</v>
      </c>
      <c r="G1542" s="180" t="s">
        <v>0</v>
      </c>
      <c r="H1542" s="181">
        <v>46231</v>
      </c>
    </row>
    <row r="1543" spans="1:8" x14ac:dyDescent="0.25">
      <c r="A1543" s="47" t="s">
        <v>262</v>
      </c>
      <c r="B1543" s="47" t="s">
        <v>3054</v>
      </c>
      <c r="C1543" s="175">
        <v>46227</v>
      </c>
      <c r="D1543" s="47" t="s">
        <v>226</v>
      </c>
      <c r="E1543" s="47" t="s">
        <v>0</v>
      </c>
      <c r="F1543" s="47" t="s">
        <v>0</v>
      </c>
      <c r="G1543" s="176" t="s">
        <v>0</v>
      </c>
      <c r="H1543" s="177">
        <v>46231</v>
      </c>
    </row>
    <row r="1544" spans="1:8" x14ac:dyDescent="0.25">
      <c r="A1544" s="178" t="s">
        <v>247</v>
      </c>
      <c r="B1544" s="178" t="s">
        <v>3196</v>
      </c>
      <c r="C1544" s="179">
        <v>46219</v>
      </c>
      <c r="D1544" s="194" t="s">
        <v>226</v>
      </c>
      <c r="E1544" s="178" t="s">
        <v>3248</v>
      </c>
      <c r="F1544" s="178" t="s">
        <v>14</v>
      </c>
      <c r="G1544" s="180" t="s">
        <v>4</v>
      </c>
      <c r="H1544" s="181">
        <v>46231</v>
      </c>
    </row>
    <row r="1545" spans="1:8" x14ac:dyDescent="0.25">
      <c r="A1545" s="47" t="s">
        <v>262</v>
      </c>
      <c r="B1545" s="47" t="s">
        <v>3257</v>
      </c>
      <c r="C1545" s="175">
        <v>46223</v>
      </c>
      <c r="D1545" s="195" t="s">
        <v>226</v>
      </c>
      <c r="E1545" s="47" t="s">
        <v>3258</v>
      </c>
      <c r="F1545" s="47" t="s">
        <v>72</v>
      </c>
      <c r="G1545" s="176" t="s">
        <v>22</v>
      </c>
      <c r="H1545" s="177">
        <v>46231</v>
      </c>
    </row>
    <row r="1546" spans="1:8" x14ac:dyDescent="0.25">
      <c r="A1546" s="178" t="s">
        <v>243</v>
      </c>
      <c r="B1546" s="178" t="s">
        <v>3082</v>
      </c>
      <c r="C1546" s="179">
        <v>46226</v>
      </c>
      <c r="D1546" s="178" t="s">
        <v>226</v>
      </c>
      <c r="E1546" s="178" t="s">
        <v>0</v>
      </c>
      <c r="F1546" s="178" t="s">
        <v>0</v>
      </c>
      <c r="G1546" s="180" t="s">
        <v>0</v>
      </c>
      <c r="H1546" s="181">
        <v>46232</v>
      </c>
    </row>
    <row r="1547" spans="1:8" x14ac:dyDescent="0.25">
      <c r="A1547" s="47" t="s">
        <v>236</v>
      </c>
      <c r="B1547" s="47" t="s">
        <v>3259</v>
      </c>
      <c r="C1547" s="175">
        <v>46224</v>
      </c>
      <c r="D1547" s="47" t="s">
        <v>226</v>
      </c>
      <c r="E1547" s="47" t="s">
        <v>2335</v>
      </c>
      <c r="F1547" s="47" t="s">
        <v>14</v>
      </c>
      <c r="G1547" s="176" t="s">
        <v>4</v>
      </c>
      <c r="H1547" s="177">
        <v>46232</v>
      </c>
    </row>
    <row r="1548" spans="1:8" x14ac:dyDescent="0.25">
      <c r="A1548" s="178" t="s">
        <v>234</v>
      </c>
      <c r="B1548" s="178" t="s">
        <v>3202</v>
      </c>
      <c r="C1548" s="179">
        <v>46226</v>
      </c>
      <c r="D1548" s="194" t="s">
        <v>226</v>
      </c>
      <c r="E1548" s="178" t="s">
        <v>2349</v>
      </c>
      <c r="F1548" s="178" t="s">
        <v>5</v>
      </c>
      <c r="G1548" s="180" t="s">
        <v>71</v>
      </c>
      <c r="H1548" s="181">
        <v>46232</v>
      </c>
    </row>
    <row r="1549" spans="1:8" x14ac:dyDescent="0.25">
      <c r="A1549" s="47" t="s">
        <v>2161</v>
      </c>
      <c r="B1549" s="47" t="s">
        <v>3113</v>
      </c>
      <c r="C1549" s="175">
        <v>46225</v>
      </c>
      <c r="D1549" s="47" t="s">
        <v>226</v>
      </c>
      <c r="E1549" s="47" t="s">
        <v>0</v>
      </c>
      <c r="F1549" s="47" t="s">
        <v>0</v>
      </c>
      <c r="G1549" s="176" t="s">
        <v>0</v>
      </c>
      <c r="H1549" s="177">
        <v>46232</v>
      </c>
    </row>
    <row r="1550" spans="1:8" x14ac:dyDescent="0.25">
      <c r="A1550" s="178" t="s">
        <v>243</v>
      </c>
      <c r="B1550" s="178" t="s">
        <v>2223</v>
      </c>
      <c r="C1550" s="179">
        <v>46227</v>
      </c>
      <c r="D1550" s="194" t="s">
        <v>226</v>
      </c>
      <c r="E1550" s="178" t="s">
        <v>8</v>
      </c>
      <c r="F1550" s="178" t="s">
        <v>7</v>
      </c>
      <c r="G1550" s="180" t="s">
        <v>0</v>
      </c>
      <c r="H1550" s="181">
        <v>46233</v>
      </c>
    </row>
    <row r="1551" spans="1:8" x14ac:dyDescent="0.25">
      <c r="A1551" s="47" t="s">
        <v>229</v>
      </c>
      <c r="B1551" s="47" t="s">
        <v>3260</v>
      </c>
      <c r="C1551" s="175">
        <v>46224</v>
      </c>
      <c r="D1551" s="47" t="s">
        <v>226</v>
      </c>
      <c r="E1551" s="47" t="s">
        <v>3261</v>
      </c>
      <c r="F1551" s="47" t="s">
        <v>364</v>
      </c>
      <c r="G1551" s="176" t="s">
        <v>24</v>
      </c>
      <c r="H1551" s="177">
        <v>46233</v>
      </c>
    </row>
    <row r="1552" spans="1:8" x14ac:dyDescent="0.25">
      <c r="A1552" s="178" t="s">
        <v>236</v>
      </c>
      <c r="B1552" s="178" t="s">
        <v>3262</v>
      </c>
      <c r="C1552" s="179">
        <v>46227</v>
      </c>
      <c r="D1552" s="178" t="s">
        <v>226</v>
      </c>
      <c r="E1552" s="178" t="s">
        <v>2340</v>
      </c>
      <c r="F1552" s="178" t="s">
        <v>57</v>
      </c>
      <c r="G1552" s="180" t="s">
        <v>4</v>
      </c>
      <c r="H1552" s="181">
        <v>46233</v>
      </c>
    </row>
    <row r="1553" spans="1:8" x14ac:dyDescent="0.25">
      <c r="A1553" s="47" t="s">
        <v>234</v>
      </c>
      <c r="B1553" s="47" t="s">
        <v>3263</v>
      </c>
      <c r="C1553" s="175">
        <v>46221</v>
      </c>
      <c r="D1553" s="47" t="s">
        <v>226</v>
      </c>
      <c r="E1553" s="47" t="s">
        <v>2354</v>
      </c>
      <c r="F1553" s="47" t="s">
        <v>7</v>
      </c>
      <c r="G1553" s="176" t="s">
        <v>22</v>
      </c>
      <c r="H1553" s="177">
        <v>46233</v>
      </c>
    </row>
    <row r="1554" spans="1:8" x14ac:dyDescent="0.25">
      <c r="A1554" s="178" t="s">
        <v>229</v>
      </c>
      <c r="B1554" s="178" t="s">
        <v>445</v>
      </c>
      <c r="C1554" s="179">
        <v>46222</v>
      </c>
      <c r="D1554" s="178" t="s">
        <v>226</v>
      </c>
      <c r="E1554" s="178" t="s">
        <v>3261</v>
      </c>
      <c r="F1554" s="178" t="s">
        <v>250</v>
      </c>
      <c r="G1554" s="180" t="s">
        <v>3264</v>
      </c>
      <c r="H1554" s="181">
        <v>46233</v>
      </c>
    </row>
    <row r="1555" spans="1:8" x14ac:dyDescent="0.25">
      <c r="A1555" s="47" t="s">
        <v>224</v>
      </c>
      <c r="B1555" s="47" t="s">
        <v>3018</v>
      </c>
      <c r="C1555" s="175">
        <v>46227</v>
      </c>
      <c r="D1555" s="47" t="s">
        <v>226</v>
      </c>
      <c r="E1555" s="47" t="s">
        <v>2341</v>
      </c>
      <c r="F1555" s="47" t="s">
        <v>14</v>
      </c>
      <c r="G1555" s="176" t="s">
        <v>13</v>
      </c>
      <c r="H1555" s="177">
        <v>46233</v>
      </c>
    </row>
    <row r="1556" spans="1:8" x14ac:dyDescent="0.25">
      <c r="A1556" s="182" t="s">
        <v>262</v>
      </c>
      <c r="B1556" s="182" t="s">
        <v>385</v>
      </c>
      <c r="C1556" s="183">
        <v>46219</v>
      </c>
      <c r="D1556" s="197" t="s">
        <v>226</v>
      </c>
      <c r="E1556" s="182" t="s">
        <v>2348</v>
      </c>
      <c r="F1556" s="182" t="s">
        <v>14</v>
      </c>
      <c r="G1556" s="184" t="s">
        <v>4</v>
      </c>
      <c r="H1556" s="185">
        <v>46234</v>
      </c>
    </row>
    <row r="1557" spans="1:8" x14ac:dyDescent="0.25">
      <c r="A1557" s="47" t="s">
        <v>236</v>
      </c>
      <c r="B1557" s="47" t="s">
        <v>3265</v>
      </c>
      <c r="C1557" s="175">
        <v>46231</v>
      </c>
      <c r="D1557" s="47" t="s">
        <v>226</v>
      </c>
      <c r="E1557" s="47" t="s">
        <v>3232</v>
      </c>
      <c r="F1557" s="47" t="s">
        <v>7</v>
      </c>
      <c r="G1557" s="176" t="s">
        <v>22</v>
      </c>
      <c r="H1557" s="177">
        <v>46234</v>
      </c>
    </row>
    <row r="1558" spans="1:8" x14ac:dyDescent="0.25">
      <c r="A1558" s="178" t="s">
        <v>243</v>
      </c>
      <c r="B1558" s="178" t="s">
        <v>2719</v>
      </c>
      <c r="C1558" s="179">
        <v>46229</v>
      </c>
      <c r="D1558" s="194" t="s">
        <v>226</v>
      </c>
      <c r="E1558" s="178" t="s">
        <v>3266</v>
      </c>
      <c r="F1558" s="178" t="s">
        <v>7</v>
      </c>
      <c r="G1558" s="180" t="s">
        <v>22</v>
      </c>
      <c r="H1558" s="181">
        <v>46235</v>
      </c>
    </row>
    <row r="1559" spans="1:8" x14ac:dyDescent="0.25">
      <c r="A1559" s="47" t="s">
        <v>232</v>
      </c>
      <c r="B1559" s="47" t="s">
        <v>3267</v>
      </c>
      <c r="C1559" s="175">
        <v>46227</v>
      </c>
      <c r="D1559" s="47" t="s">
        <v>226</v>
      </c>
      <c r="E1559" s="47" t="s">
        <v>2337</v>
      </c>
      <c r="F1559" s="47" t="s">
        <v>14</v>
      </c>
      <c r="G1559" s="176" t="s">
        <v>21</v>
      </c>
      <c r="H1559" s="177">
        <v>46235</v>
      </c>
    </row>
    <row r="1560" spans="1:8" x14ac:dyDescent="0.25">
      <c r="A1560" s="178" t="s">
        <v>234</v>
      </c>
      <c r="B1560" s="178" t="s">
        <v>3268</v>
      </c>
      <c r="C1560" s="179">
        <v>46223</v>
      </c>
      <c r="D1560" s="194" t="s">
        <v>226</v>
      </c>
      <c r="E1560" s="178" t="s">
        <v>2341</v>
      </c>
      <c r="F1560" s="178" t="s">
        <v>7</v>
      </c>
      <c r="G1560" s="180" t="s">
        <v>0</v>
      </c>
      <c r="H1560" s="181">
        <v>46235</v>
      </c>
    </row>
    <row r="1561" spans="1:8" x14ac:dyDescent="0.25">
      <c r="A1561" s="47" t="s">
        <v>234</v>
      </c>
      <c r="B1561" s="47" t="s">
        <v>3269</v>
      </c>
      <c r="C1561" s="175">
        <v>46225</v>
      </c>
      <c r="D1561" s="47" t="s">
        <v>226</v>
      </c>
      <c r="E1561" s="47" t="s">
        <v>0</v>
      </c>
      <c r="F1561" s="47" t="s">
        <v>0</v>
      </c>
      <c r="G1561" s="176" t="s">
        <v>0</v>
      </c>
      <c r="H1561" s="177">
        <v>46235</v>
      </c>
    </row>
    <row r="1562" spans="1:8" x14ac:dyDescent="0.25">
      <c r="A1562" s="178" t="s">
        <v>239</v>
      </c>
      <c r="B1562" s="178" t="s">
        <v>3182</v>
      </c>
      <c r="C1562" s="179">
        <v>46213</v>
      </c>
      <c r="D1562" s="178" t="s">
        <v>226</v>
      </c>
      <c r="E1562" s="178" t="s">
        <v>2348</v>
      </c>
      <c r="F1562" s="178" t="s">
        <v>68</v>
      </c>
      <c r="G1562" s="180" t="s">
        <v>116</v>
      </c>
      <c r="H1562" s="181">
        <v>46235</v>
      </c>
    </row>
    <row r="1563" spans="1:8" x14ac:dyDescent="0.25">
      <c r="A1563" s="47" t="s">
        <v>239</v>
      </c>
      <c r="B1563" s="47" t="s">
        <v>940</v>
      </c>
      <c r="C1563" s="175">
        <v>46232</v>
      </c>
      <c r="D1563" s="47" t="s">
        <v>226</v>
      </c>
      <c r="E1563" s="47" t="s">
        <v>3234</v>
      </c>
      <c r="F1563" s="47" t="s">
        <v>10</v>
      </c>
      <c r="G1563" s="176" t="s">
        <v>3270</v>
      </c>
      <c r="H1563" s="177">
        <v>46235</v>
      </c>
    </row>
    <row r="1564" spans="1:8" x14ac:dyDescent="0.25">
      <c r="A1564" s="178" t="s">
        <v>869</v>
      </c>
      <c r="B1564" s="178" t="s">
        <v>527</v>
      </c>
      <c r="C1564" s="179">
        <v>46221</v>
      </c>
      <c r="D1564" s="194" t="s">
        <v>226</v>
      </c>
      <c r="E1564" s="178" t="s">
        <v>2335</v>
      </c>
      <c r="F1564" s="178" t="s">
        <v>14</v>
      </c>
      <c r="G1564" s="180" t="s">
        <v>2</v>
      </c>
      <c r="H1564" s="181">
        <v>46236</v>
      </c>
    </row>
    <row r="1565" spans="1:8" x14ac:dyDescent="0.25">
      <c r="A1565" s="47" t="s">
        <v>224</v>
      </c>
      <c r="B1565" s="47" t="s">
        <v>3271</v>
      </c>
      <c r="C1565" s="175">
        <v>46227</v>
      </c>
      <c r="D1565" s="47" t="s">
        <v>226</v>
      </c>
      <c r="E1565" s="47" t="s">
        <v>2337</v>
      </c>
      <c r="F1565" s="47" t="s">
        <v>3272</v>
      </c>
      <c r="G1565" s="176" t="s">
        <v>13</v>
      </c>
      <c r="H1565" s="177">
        <v>46236</v>
      </c>
    </row>
    <row r="1566" spans="1:8" x14ac:dyDescent="0.25">
      <c r="A1566" s="178" t="s">
        <v>229</v>
      </c>
      <c r="B1566" s="178" t="s">
        <v>3273</v>
      </c>
      <c r="C1566" s="179">
        <v>46224</v>
      </c>
      <c r="D1566" s="178" t="s">
        <v>226</v>
      </c>
      <c r="E1566" s="178" t="s">
        <v>2360</v>
      </c>
      <c r="F1566" s="178" t="s">
        <v>3274</v>
      </c>
      <c r="G1566" s="180" t="s">
        <v>93</v>
      </c>
      <c r="H1566" s="181">
        <v>46236</v>
      </c>
    </row>
    <row r="1567" spans="1:8" x14ac:dyDescent="0.25">
      <c r="A1567" s="186" t="s">
        <v>232</v>
      </c>
      <c r="B1567" s="186" t="s">
        <v>3190</v>
      </c>
      <c r="C1567" s="187">
        <v>46225</v>
      </c>
      <c r="D1567" s="186" t="s">
        <v>226</v>
      </c>
      <c r="E1567" s="186" t="s">
        <v>2348</v>
      </c>
      <c r="F1567" s="186" t="s">
        <v>7</v>
      </c>
      <c r="G1567" s="188" t="s">
        <v>16</v>
      </c>
      <c r="H1567" s="189">
        <v>46237</v>
      </c>
    </row>
    <row r="1568" spans="1:8" x14ac:dyDescent="0.25">
      <c r="A1568" s="178" t="s">
        <v>224</v>
      </c>
      <c r="B1568" s="178" t="s">
        <v>3169</v>
      </c>
      <c r="C1568" s="179">
        <v>46233</v>
      </c>
      <c r="D1568" s="178" t="s">
        <v>226</v>
      </c>
      <c r="E1568" s="178" t="s">
        <v>0</v>
      </c>
      <c r="F1568" s="178" t="s">
        <v>0</v>
      </c>
      <c r="G1568" s="180" t="s">
        <v>0</v>
      </c>
      <c r="H1568" s="181">
        <v>46238</v>
      </c>
    </row>
    <row r="1569" spans="1:8" x14ac:dyDescent="0.25">
      <c r="A1569" s="186" t="s">
        <v>229</v>
      </c>
      <c r="B1569" s="186" t="s">
        <v>3275</v>
      </c>
      <c r="C1569" s="187">
        <v>46228</v>
      </c>
      <c r="D1569" s="186" t="s">
        <v>226</v>
      </c>
      <c r="E1569" s="186" t="s">
        <v>3243</v>
      </c>
      <c r="F1569" s="186" t="s">
        <v>3276</v>
      </c>
      <c r="G1569" s="188" t="s">
        <v>696</v>
      </c>
      <c r="H1569" s="189">
        <v>46238</v>
      </c>
    </row>
    <row r="1570" spans="1:8" x14ac:dyDescent="0.25">
      <c r="A1570" s="178" t="s">
        <v>236</v>
      </c>
      <c r="B1570" s="178" t="s">
        <v>3277</v>
      </c>
      <c r="C1570" s="179">
        <v>46230</v>
      </c>
      <c r="D1570" s="178" t="s">
        <v>226</v>
      </c>
      <c r="E1570" s="178" t="s">
        <v>2340</v>
      </c>
      <c r="F1570" s="178" t="s">
        <v>14</v>
      </c>
      <c r="G1570" s="180" t="s">
        <v>93</v>
      </c>
      <c r="H1570" s="181">
        <v>46238</v>
      </c>
    </row>
    <row r="1571" spans="1:8" x14ac:dyDescent="0.25">
      <c r="A1571" s="47" t="s">
        <v>234</v>
      </c>
      <c r="B1571" s="47" t="s">
        <v>3278</v>
      </c>
      <c r="C1571" s="175">
        <v>46236</v>
      </c>
      <c r="D1571" s="47" t="s">
        <v>226</v>
      </c>
      <c r="E1571" s="47" t="s">
        <v>0</v>
      </c>
      <c r="F1571" s="47" t="s">
        <v>0</v>
      </c>
      <c r="G1571" s="176" t="s">
        <v>0</v>
      </c>
      <c r="H1571" s="177">
        <v>46238</v>
      </c>
    </row>
    <row r="1572" spans="1:8" x14ac:dyDescent="0.25">
      <c r="A1572" s="182" t="s">
        <v>262</v>
      </c>
      <c r="B1572" s="182" t="s">
        <v>3279</v>
      </c>
      <c r="C1572" s="183">
        <v>46228</v>
      </c>
      <c r="D1572" s="197" t="s">
        <v>226</v>
      </c>
      <c r="E1572" s="182" t="s">
        <v>3236</v>
      </c>
      <c r="F1572" s="182" t="s">
        <v>130</v>
      </c>
      <c r="G1572" s="184" t="s">
        <v>108</v>
      </c>
      <c r="H1572" s="185">
        <v>46238</v>
      </c>
    </row>
    <row r="1573" spans="1:8" x14ac:dyDescent="0.25">
      <c r="A1573" s="47" t="s">
        <v>239</v>
      </c>
      <c r="B1573" s="47" t="s">
        <v>3280</v>
      </c>
      <c r="C1573" s="175">
        <v>46232</v>
      </c>
      <c r="D1573" s="47" t="s">
        <v>226</v>
      </c>
      <c r="E1573" s="47" t="s">
        <v>3239</v>
      </c>
      <c r="F1573" s="47" t="s">
        <v>10</v>
      </c>
      <c r="G1573" s="176" t="s">
        <v>29</v>
      </c>
      <c r="H1573" s="177">
        <v>46239</v>
      </c>
    </row>
    <row r="1574" spans="1:8" x14ac:dyDescent="0.25">
      <c r="A1574" s="178" t="s">
        <v>232</v>
      </c>
      <c r="B1574" s="178" t="s">
        <v>646</v>
      </c>
      <c r="C1574" s="179">
        <v>46227</v>
      </c>
      <c r="D1574" s="178" t="s">
        <v>226</v>
      </c>
      <c r="E1574" s="178" t="s">
        <v>3237</v>
      </c>
      <c r="F1574" s="178" t="s">
        <v>57</v>
      </c>
      <c r="G1574" s="180" t="s">
        <v>16</v>
      </c>
      <c r="H1574" s="181">
        <v>46239</v>
      </c>
    </row>
    <row r="1575" spans="1:8" x14ac:dyDescent="0.25">
      <c r="A1575" s="47" t="s">
        <v>236</v>
      </c>
      <c r="B1575" s="47" t="s">
        <v>3281</v>
      </c>
      <c r="C1575" s="175">
        <v>46233</v>
      </c>
      <c r="D1575" s="47" t="s">
        <v>226</v>
      </c>
      <c r="E1575" s="47" t="s">
        <v>2348</v>
      </c>
      <c r="F1575" s="47" t="s">
        <v>14</v>
      </c>
      <c r="G1575" s="176" t="s">
        <v>4</v>
      </c>
      <c r="H1575" s="177">
        <v>46239</v>
      </c>
    </row>
    <row r="1576" spans="1:8" x14ac:dyDescent="0.25">
      <c r="A1576" s="182" t="s">
        <v>869</v>
      </c>
      <c r="B1576" s="182" t="s">
        <v>2314</v>
      </c>
      <c r="C1576" s="183">
        <v>46222</v>
      </c>
      <c r="D1576" s="182" t="s">
        <v>226</v>
      </c>
      <c r="E1576" s="182" t="s">
        <v>186</v>
      </c>
      <c r="F1576" s="182" t="s">
        <v>7</v>
      </c>
      <c r="G1576" s="184" t="s">
        <v>3207</v>
      </c>
      <c r="H1576" s="185">
        <v>46239</v>
      </c>
    </row>
    <row r="1577" spans="1:8" x14ac:dyDescent="0.25">
      <c r="A1577" s="47" t="s">
        <v>234</v>
      </c>
      <c r="B1577" s="47" t="s">
        <v>3282</v>
      </c>
      <c r="C1577" s="175">
        <v>46227</v>
      </c>
      <c r="D1577" s="47" t="s">
        <v>226</v>
      </c>
      <c r="E1577" s="47" t="s">
        <v>0</v>
      </c>
      <c r="F1577" s="47" t="s">
        <v>0</v>
      </c>
      <c r="G1577" s="176" t="s">
        <v>0</v>
      </c>
      <c r="H1577" s="177">
        <v>46239</v>
      </c>
    </row>
    <row r="1578" spans="1:8" x14ac:dyDescent="0.25">
      <c r="A1578" s="198" t="s">
        <v>306</v>
      </c>
      <c r="B1578" s="332" t="s">
        <v>3283</v>
      </c>
      <c r="C1578" s="333">
        <v>46234</v>
      </c>
      <c r="D1578" s="332" t="s">
        <v>226</v>
      </c>
      <c r="E1578" s="332" t="s">
        <v>2337</v>
      </c>
      <c r="F1578" s="332" t="s">
        <v>97</v>
      </c>
      <c r="G1578" s="332" t="s">
        <v>59</v>
      </c>
      <c r="H1578" s="193">
        <v>46239</v>
      </c>
    </row>
    <row r="1579" spans="1:8" x14ac:dyDescent="0.25">
      <c r="A1579" s="186" t="s">
        <v>227</v>
      </c>
      <c r="B1579" s="186" t="s">
        <v>908</v>
      </c>
      <c r="C1579" s="187">
        <v>46227</v>
      </c>
      <c r="D1579" s="186" t="s">
        <v>226</v>
      </c>
      <c r="E1579" s="186" t="s">
        <v>2337</v>
      </c>
      <c r="F1579" s="186" t="s">
        <v>3</v>
      </c>
      <c r="G1579" s="188" t="s">
        <v>21</v>
      </c>
      <c r="H1579" s="189">
        <v>46239</v>
      </c>
    </row>
    <row r="1580" spans="1:8" x14ac:dyDescent="0.25">
      <c r="A1580" s="182" t="s">
        <v>243</v>
      </c>
      <c r="B1580" s="182" t="s">
        <v>2614</v>
      </c>
      <c r="C1580" s="183">
        <v>46231</v>
      </c>
      <c r="D1580" s="197" t="s">
        <v>226</v>
      </c>
      <c r="E1580" s="182" t="s">
        <v>2348</v>
      </c>
      <c r="F1580" s="182" t="s">
        <v>7</v>
      </c>
      <c r="G1580" s="184" t="s">
        <v>4</v>
      </c>
      <c r="H1580" s="185">
        <v>46240</v>
      </c>
    </row>
    <row r="1581" spans="1:8" x14ac:dyDescent="0.25">
      <c r="A1581" s="176" t="s">
        <v>232</v>
      </c>
      <c r="B1581" s="47" t="s">
        <v>3284</v>
      </c>
      <c r="C1581" s="175">
        <v>46231</v>
      </c>
      <c r="D1581" s="196" t="s">
        <v>226</v>
      </c>
      <c r="E1581" s="196" t="s">
        <v>8</v>
      </c>
      <c r="F1581" s="196" t="s">
        <v>65</v>
      </c>
      <c r="G1581" s="196" t="s">
        <v>4</v>
      </c>
      <c r="H1581" s="189">
        <v>46240</v>
      </c>
    </row>
    <row r="1582" spans="1:8" x14ac:dyDescent="0.25">
      <c r="A1582" s="198" t="s">
        <v>229</v>
      </c>
      <c r="B1582" s="332" t="s">
        <v>3285</v>
      </c>
      <c r="C1582" s="333">
        <v>46228</v>
      </c>
      <c r="D1582" s="332" t="s">
        <v>226</v>
      </c>
      <c r="E1582" s="332" t="s">
        <v>2358</v>
      </c>
      <c r="F1582" s="332" t="s">
        <v>726</v>
      </c>
      <c r="G1582" s="332" t="s">
        <v>4</v>
      </c>
      <c r="H1582" s="360">
        <v>46240</v>
      </c>
    </row>
    <row r="1583" spans="1:8" x14ac:dyDescent="0.25">
      <c r="A1583" s="176" t="s">
        <v>262</v>
      </c>
      <c r="B1583" s="47" t="s">
        <v>3286</v>
      </c>
      <c r="C1583" s="175">
        <v>46233</v>
      </c>
      <c r="D1583" s="47" t="s">
        <v>226</v>
      </c>
      <c r="E1583" s="47" t="s">
        <v>0</v>
      </c>
      <c r="F1583" s="47" t="s">
        <v>0</v>
      </c>
      <c r="G1583" s="47" t="s">
        <v>0</v>
      </c>
      <c r="H1583" s="189">
        <v>46240</v>
      </c>
    </row>
    <row r="1584" spans="1:8" x14ac:dyDescent="0.25">
      <c r="A1584" s="198" t="s">
        <v>236</v>
      </c>
      <c r="B1584" s="190" t="s">
        <v>1956</v>
      </c>
      <c r="C1584" s="191">
        <v>46232</v>
      </c>
      <c r="D1584" s="190" t="s">
        <v>226</v>
      </c>
      <c r="E1584" s="190" t="s">
        <v>2354</v>
      </c>
      <c r="F1584" s="190" t="s">
        <v>7</v>
      </c>
      <c r="G1584" s="190" t="s">
        <v>22</v>
      </c>
      <c r="H1584" s="360">
        <v>46240</v>
      </c>
    </row>
    <row r="1585" spans="1:8" x14ac:dyDescent="0.25">
      <c r="A1585" s="47" t="s">
        <v>227</v>
      </c>
      <c r="B1585" s="47" t="s">
        <v>3287</v>
      </c>
      <c r="C1585" s="175">
        <v>46229</v>
      </c>
      <c r="D1585" s="47" t="s">
        <v>226</v>
      </c>
      <c r="E1585" s="47" t="s">
        <v>2353</v>
      </c>
      <c r="F1585" s="47" t="s">
        <v>7</v>
      </c>
      <c r="G1585" s="176" t="s">
        <v>21</v>
      </c>
      <c r="H1585" s="177">
        <v>46241</v>
      </c>
    </row>
    <row r="1586" spans="1:8" x14ac:dyDescent="0.25">
      <c r="A1586" s="182" t="s">
        <v>243</v>
      </c>
      <c r="B1586" s="182" t="s">
        <v>558</v>
      </c>
      <c r="C1586" s="183">
        <v>46236</v>
      </c>
      <c r="D1586" s="182" t="s">
        <v>226</v>
      </c>
      <c r="E1586" s="182" t="s">
        <v>2346</v>
      </c>
      <c r="F1586" s="182" t="s">
        <v>3</v>
      </c>
      <c r="G1586" s="184" t="s">
        <v>13</v>
      </c>
      <c r="H1586" s="185">
        <v>46241</v>
      </c>
    </row>
    <row r="1587" spans="1:8" x14ac:dyDescent="0.25">
      <c r="A1587" s="186" t="s">
        <v>224</v>
      </c>
      <c r="B1587" s="186" t="s">
        <v>3288</v>
      </c>
      <c r="C1587" s="187">
        <v>46227</v>
      </c>
      <c r="D1587" s="186" t="s">
        <v>226</v>
      </c>
      <c r="E1587" s="186" t="s">
        <v>2354</v>
      </c>
      <c r="F1587" s="186" t="s">
        <v>5</v>
      </c>
      <c r="G1587" s="188" t="s">
        <v>15</v>
      </c>
      <c r="H1587" s="189">
        <v>46241</v>
      </c>
    </row>
    <row r="1588" spans="1:8" x14ac:dyDescent="0.25">
      <c r="A1588" s="198" t="s">
        <v>262</v>
      </c>
      <c r="B1588" s="332" t="s">
        <v>3289</v>
      </c>
      <c r="C1588" s="333">
        <v>46232</v>
      </c>
      <c r="D1588" s="334" t="s">
        <v>226</v>
      </c>
      <c r="E1588" s="190" t="s">
        <v>3248</v>
      </c>
      <c r="F1588" s="190" t="s">
        <v>3290</v>
      </c>
      <c r="G1588" s="190" t="s">
        <v>114</v>
      </c>
      <c r="H1588" s="360">
        <v>46241</v>
      </c>
    </row>
    <row r="1589" spans="1:8" x14ac:dyDescent="0.25">
      <c r="A1589" s="186" t="s">
        <v>234</v>
      </c>
      <c r="B1589" s="186" t="s">
        <v>3291</v>
      </c>
      <c r="C1589" s="187">
        <v>46234</v>
      </c>
      <c r="D1589" s="186" t="s">
        <v>226</v>
      </c>
      <c r="E1589" s="186" t="s">
        <v>0</v>
      </c>
      <c r="F1589" s="186" t="s">
        <v>0</v>
      </c>
      <c r="G1589" s="188" t="s">
        <v>0</v>
      </c>
      <c r="H1589" s="189">
        <v>46241</v>
      </c>
    </row>
    <row r="1590" spans="1:8" x14ac:dyDescent="0.25">
      <c r="A1590" s="178" t="s">
        <v>243</v>
      </c>
      <c r="B1590" s="178" t="s">
        <v>3292</v>
      </c>
      <c r="C1590" s="179">
        <v>46232</v>
      </c>
      <c r="D1590" s="194" t="s">
        <v>226</v>
      </c>
      <c r="E1590" s="178" t="s">
        <v>2335</v>
      </c>
      <c r="F1590" s="178" t="s">
        <v>7</v>
      </c>
      <c r="G1590" s="180" t="s">
        <v>13</v>
      </c>
      <c r="H1590" s="181">
        <v>46241</v>
      </c>
    </row>
    <row r="1591" spans="1:8" x14ac:dyDescent="0.25">
      <c r="A1591" s="176" t="s">
        <v>234</v>
      </c>
      <c r="B1591" s="47" t="s">
        <v>2163</v>
      </c>
      <c r="C1591" s="175">
        <v>46236</v>
      </c>
      <c r="D1591" s="358" t="s">
        <v>226</v>
      </c>
      <c r="E1591" s="196" t="s">
        <v>3293</v>
      </c>
      <c r="F1591" s="196" t="s">
        <v>5</v>
      </c>
      <c r="G1591" s="196" t="s">
        <v>71</v>
      </c>
      <c r="H1591" s="189">
        <v>46241</v>
      </c>
    </row>
    <row r="1592" spans="1:8" x14ac:dyDescent="0.25">
      <c r="A1592" s="178" t="s">
        <v>232</v>
      </c>
      <c r="B1592" s="178" t="s">
        <v>2272</v>
      </c>
      <c r="C1592" s="179">
        <v>46229</v>
      </c>
      <c r="D1592" s="178" t="s">
        <v>226</v>
      </c>
      <c r="E1592" s="178" t="s">
        <v>3234</v>
      </c>
      <c r="F1592" s="178" t="s">
        <v>10</v>
      </c>
      <c r="G1592" s="180" t="s">
        <v>3270</v>
      </c>
      <c r="H1592" s="181">
        <v>46242</v>
      </c>
    </row>
    <row r="1593" spans="1:8" x14ac:dyDescent="0.25">
      <c r="A1593" s="47" t="s">
        <v>229</v>
      </c>
      <c r="B1593" s="47" t="s">
        <v>3139</v>
      </c>
      <c r="C1593" s="175">
        <v>46234</v>
      </c>
      <c r="D1593" s="47" t="s">
        <v>226</v>
      </c>
      <c r="E1593" s="47" t="s">
        <v>3293</v>
      </c>
      <c r="F1593" s="47" t="s">
        <v>1</v>
      </c>
      <c r="G1593" s="176" t="s">
        <v>93</v>
      </c>
      <c r="H1593" s="177">
        <v>46242</v>
      </c>
    </row>
    <row r="1594" spans="1:8" x14ac:dyDescent="0.25">
      <c r="A1594" s="178" t="s">
        <v>227</v>
      </c>
      <c r="B1594" s="178" t="s">
        <v>3294</v>
      </c>
      <c r="C1594" s="179">
        <v>46233</v>
      </c>
      <c r="D1594" s="178" t="s">
        <v>226</v>
      </c>
      <c r="E1594" s="178" t="s">
        <v>0</v>
      </c>
      <c r="F1594" s="178" t="s">
        <v>0</v>
      </c>
      <c r="G1594" s="180" t="s">
        <v>0</v>
      </c>
      <c r="H1594" s="181">
        <v>46243</v>
      </c>
    </row>
    <row r="1595" spans="1:8" x14ac:dyDescent="0.25">
      <c r="A1595" s="47" t="s">
        <v>236</v>
      </c>
      <c r="B1595" s="47" t="s">
        <v>542</v>
      </c>
      <c r="C1595" s="175">
        <v>46237</v>
      </c>
      <c r="D1595" s="195" t="s">
        <v>226</v>
      </c>
      <c r="E1595" s="47" t="s">
        <v>3295</v>
      </c>
      <c r="F1595" s="47" t="s">
        <v>7</v>
      </c>
      <c r="G1595" s="176" t="s">
        <v>61</v>
      </c>
      <c r="H1595" s="177">
        <v>46243</v>
      </c>
    </row>
    <row r="1596" spans="1:8" x14ac:dyDescent="0.25">
      <c r="A1596" s="178" t="s">
        <v>232</v>
      </c>
      <c r="B1596" s="178" t="s">
        <v>830</v>
      </c>
      <c r="C1596" s="179">
        <v>46234</v>
      </c>
      <c r="D1596" s="178" t="s">
        <v>226</v>
      </c>
      <c r="E1596" s="178" t="s">
        <v>2337</v>
      </c>
      <c r="F1596" s="178" t="s">
        <v>1</v>
      </c>
      <c r="G1596" s="180" t="s">
        <v>13</v>
      </c>
      <c r="H1596" s="181">
        <v>46243</v>
      </c>
    </row>
    <row r="1597" spans="1:8" x14ac:dyDescent="0.25">
      <c r="A1597" s="47" t="s">
        <v>224</v>
      </c>
      <c r="B1597" s="47" t="s">
        <v>3296</v>
      </c>
      <c r="C1597" s="175">
        <v>46236</v>
      </c>
      <c r="D1597" s="47" t="s">
        <v>226</v>
      </c>
      <c r="E1597" s="47" t="s">
        <v>2346</v>
      </c>
      <c r="F1597" s="47" t="s">
        <v>7</v>
      </c>
      <c r="G1597" s="176" t="s">
        <v>13</v>
      </c>
      <c r="H1597" s="177">
        <v>46243</v>
      </c>
    </row>
    <row r="1598" spans="1:8" x14ac:dyDescent="0.25">
      <c r="A1598" s="178" t="s">
        <v>247</v>
      </c>
      <c r="B1598" s="178" t="s">
        <v>3297</v>
      </c>
      <c r="C1598" s="179">
        <v>46232</v>
      </c>
      <c r="D1598" s="194" t="s">
        <v>226</v>
      </c>
      <c r="E1598" s="178" t="s">
        <v>2341</v>
      </c>
      <c r="F1598" s="178" t="s">
        <v>14</v>
      </c>
      <c r="G1598" s="180" t="s">
        <v>114</v>
      </c>
      <c r="H1598" s="181">
        <v>46243</v>
      </c>
    </row>
    <row r="1599" spans="1:8" x14ac:dyDescent="0.25">
      <c r="A1599" s="176" t="s">
        <v>262</v>
      </c>
      <c r="B1599" s="47" t="s">
        <v>3298</v>
      </c>
      <c r="C1599" s="175">
        <v>46235</v>
      </c>
      <c r="D1599" s="358" t="s">
        <v>226</v>
      </c>
      <c r="E1599" s="196" t="s">
        <v>3299</v>
      </c>
      <c r="F1599" s="196" t="s">
        <v>20</v>
      </c>
      <c r="G1599" s="196" t="s">
        <v>37</v>
      </c>
      <c r="H1599" s="177">
        <v>46243</v>
      </c>
    </row>
    <row r="1600" spans="1:8" x14ac:dyDescent="0.25">
      <c r="A1600" s="182" t="s">
        <v>229</v>
      </c>
      <c r="B1600" s="182" t="s">
        <v>3300</v>
      </c>
      <c r="C1600" s="183">
        <v>46233</v>
      </c>
      <c r="D1600" s="182" t="s">
        <v>226</v>
      </c>
      <c r="E1600" s="182" t="s">
        <v>2340</v>
      </c>
      <c r="F1600" s="182" t="s">
        <v>364</v>
      </c>
      <c r="G1600" s="184" t="s">
        <v>1868</v>
      </c>
      <c r="H1600" s="185">
        <v>46243</v>
      </c>
    </row>
    <row r="1601" spans="1:8" x14ac:dyDescent="0.25">
      <c r="A1601" s="47" t="s">
        <v>2161</v>
      </c>
      <c r="B1601" s="47" t="s">
        <v>3115</v>
      </c>
      <c r="C1601" s="175">
        <v>46230</v>
      </c>
      <c r="D1601" s="47" t="s">
        <v>226</v>
      </c>
      <c r="E1601" s="47" t="s">
        <v>0</v>
      </c>
      <c r="F1601" s="47" t="s">
        <v>0</v>
      </c>
      <c r="G1601" s="47" t="s">
        <v>0</v>
      </c>
      <c r="H1601" s="177">
        <v>46244</v>
      </c>
    </row>
    <row r="1602" spans="1:8" x14ac:dyDescent="0.25">
      <c r="A1602" s="178" t="s">
        <v>227</v>
      </c>
      <c r="B1602" s="178" t="s">
        <v>3301</v>
      </c>
      <c r="C1602" s="179">
        <v>46235</v>
      </c>
      <c r="D1602" s="178" t="s">
        <v>226</v>
      </c>
      <c r="E1602" s="178" t="s">
        <v>0</v>
      </c>
      <c r="F1602" s="178" t="s">
        <v>0</v>
      </c>
      <c r="G1602" s="178" t="s">
        <v>0</v>
      </c>
      <c r="H1602" s="181">
        <v>46244</v>
      </c>
    </row>
    <row r="1603" spans="1:8" x14ac:dyDescent="0.25">
      <c r="A1603" s="47" t="s">
        <v>232</v>
      </c>
      <c r="B1603" s="47" t="s">
        <v>531</v>
      </c>
      <c r="C1603" s="175">
        <v>46236</v>
      </c>
      <c r="D1603" s="47" t="s">
        <v>226</v>
      </c>
      <c r="E1603" s="47" t="s">
        <v>2335</v>
      </c>
      <c r="F1603" s="47" t="s">
        <v>14</v>
      </c>
      <c r="G1603" s="47" t="s">
        <v>2</v>
      </c>
      <c r="H1603" s="177">
        <v>46244</v>
      </c>
    </row>
    <row r="1604" spans="1:8" x14ac:dyDescent="0.25">
      <c r="A1604" s="178" t="s">
        <v>236</v>
      </c>
      <c r="B1604" s="178" t="s">
        <v>3302</v>
      </c>
      <c r="C1604" s="179">
        <v>46235</v>
      </c>
      <c r="D1604" s="178" t="s">
        <v>226</v>
      </c>
      <c r="E1604" s="178" t="s">
        <v>3303</v>
      </c>
      <c r="F1604" s="178" t="s">
        <v>5</v>
      </c>
      <c r="G1604" s="178" t="s">
        <v>30</v>
      </c>
      <c r="H1604" s="181">
        <v>46244</v>
      </c>
    </row>
    <row r="1605" spans="1:8" x14ac:dyDescent="0.25">
      <c r="A1605" s="47" t="s">
        <v>247</v>
      </c>
      <c r="B1605" s="47" t="s">
        <v>3170</v>
      </c>
      <c r="C1605" s="175">
        <v>46232</v>
      </c>
      <c r="D1605" s="195" t="s">
        <v>226</v>
      </c>
      <c r="E1605" s="47" t="s">
        <v>2340</v>
      </c>
      <c r="F1605" s="47" t="s">
        <v>14</v>
      </c>
      <c r="G1605" s="176" t="s">
        <v>93</v>
      </c>
      <c r="H1605" s="177">
        <v>46245</v>
      </c>
    </row>
    <row r="1606" spans="1:8" x14ac:dyDescent="0.25">
      <c r="A1606" s="178" t="s">
        <v>224</v>
      </c>
      <c r="B1606" s="178" t="s">
        <v>3304</v>
      </c>
      <c r="C1606" s="179">
        <v>46236</v>
      </c>
      <c r="D1606" s="178" t="s">
        <v>226</v>
      </c>
      <c r="E1606" s="178" t="s">
        <v>2337</v>
      </c>
      <c r="F1606" s="178" t="s">
        <v>3</v>
      </c>
      <c r="G1606" s="180" t="s">
        <v>13</v>
      </c>
      <c r="H1606" s="181">
        <v>46245</v>
      </c>
    </row>
    <row r="1607" spans="1:8" x14ac:dyDescent="0.25">
      <c r="A1607" s="47" t="s">
        <v>236</v>
      </c>
      <c r="B1607" s="47" t="s">
        <v>639</v>
      </c>
      <c r="C1607" s="175">
        <v>46238</v>
      </c>
      <c r="D1607" s="195" t="s">
        <v>226</v>
      </c>
      <c r="E1607" s="47" t="s">
        <v>3237</v>
      </c>
      <c r="F1607" s="47" t="s">
        <v>7</v>
      </c>
      <c r="G1607" s="176" t="s">
        <v>4</v>
      </c>
      <c r="H1607" s="177">
        <v>46245</v>
      </c>
    </row>
    <row r="1608" spans="1:8" x14ac:dyDescent="0.25">
      <c r="A1608" s="180" t="s">
        <v>234</v>
      </c>
      <c r="B1608" s="178" t="s">
        <v>3305</v>
      </c>
      <c r="C1608" s="179">
        <v>46240</v>
      </c>
      <c r="D1608" s="178" t="s">
        <v>226</v>
      </c>
      <c r="E1608" s="178" t="s">
        <v>0</v>
      </c>
      <c r="F1608" s="178" t="s">
        <v>0</v>
      </c>
      <c r="G1608" s="178" t="s">
        <v>0</v>
      </c>
      <c r="H1608" s="181">
        <v>46245</v>
      </c>
    </row>
    <row r="1609" spans="1:8" x14ac:dyDescent="0.25">
      <c r="A1609" s="176" t="s">
        <v>262</v>
      </c>
      <c r="B1609" s="47" t="s">
        <v>3306</v>
      </c>
      <c r="C1609" s="175">
        <v>46239</v>
      </c>
      <c r="D1609" s="47" t="s">
        <v>226</v>
      </c>
      <c r="E1609" s="196" t="s">
        <v>3234</v>
      </c>
      <c r="F1609" s="196" t="s">
        <v>1869</v>
      </c>
      <c r="G1609" s="196" t="s">
        <v>2</v>
      </c>
      <c r="H1609" s="177">
        <v>46245</v>
      </c>
    </row>
    <row r="1610" spans="1:8" x14ac:dyDescent="0.25">
      <c r="A1610" s="178" t="s">
        <v>232</v>
      </c>
      <c r="B1610" s="178" t="s">
        <v>2508</v>
      </c>
      <c r="C1610" s="179">
        <v>46238</v>
      </c>
      <c r="D1610" s="178" t="s">
        <v>226</v>
      </c>
      <c r="E1610" s="178" t="s">
        <v>2337</v>
      </c>
      <c r="F1610" s="178" t="s">
        <v>364</v>
      </c>
      <c r="G1610" s="180" t="s">
        <v>13</v>
      </c>
      <c r="H1610" s="181">
        <v>46246</v>
      </c>
    </row>
    <row r="1611" spans="1:8" x14ac:dyDescent="0.25">
      <c r="A1611" s="176" t="s">
        <v>243</v>
      </c>
      <c r="B1611" s="47" t="s">
        <v>548</v>
      </c>
      <c r="C1611" s="175">
        <v>46238</v>
      </c>
      <c r="D1611" s="47" t="s">
        <v>226</v>
      </c>
      <c r="E1611" s="47" t="s">
        <v>2353</v>
      </c>
      <c r="F1611" s="47" t="s">
        <v>7</v>
      </c>
      <c r="G1611" s="47" t="s">
        <v>21</v>
      </c>
      <c r="H1611" s="177">
        <v>46246</v>
      </c>
    </row>
    <row r="1612" spans="1:8" x14ac:dyDescent="0.25">
      <c r="A1612" s="180" t="s">
        <v>234</v>
      </c>
      <c r="B1612" s="178" t="s">
        <v>3307</v>
      </c>
      <c r="C1612" s="179">
        <v>46243</v>
      </c>
      <c r="D1612" s="178" t="s">
        <v>226</v>
      </c>
      <c r="E1612" s="178" t="s">
        <v>0</v>
      </c>
      <c r="F1612" s="178" t="s">
        <v>0</v>
      </c>
      <c r="G1612" s="178" t="s">
        <v>0</v>
      </c>
      <c r="H1612" s="185">
        <v>46247</v>
      </c>
    </row>
    <row r="1613" spans="1:8" x14ac:dyDescent="0.25">
      <c r="A1613" s="186" t="s">
        <v>224</v>
      </c>
      <c r="B1613" s="186" t="s">
        <v>1921</v>
      </c>
      <c r="C1613" s="187">
        <v>46239</v>
      </c>
      <c r="D1613" s="186" t="s">
        <v>226</v>
      </c>
      <c r="E1613" s="186" t="s">
        <v>8</v>
      </c>
      <c r="F1613" s="186" t="s">
        <v>7</v>
      </c>
      <c r="G1613" s="188" t="s">
        <v>4</v>
      </c>
      <c r="H1613" s="189">
        <v>46247</v>
      </c>
    </row>
    <row r="1614" spans="1:8" x14ac:dyDescent="0.25">
      <c r="A1614" s="182" t="s">
        <v>234</v>
      </c>
      <c r="B1614" s="182" t="s">
        <v>2961</v>
      </c>
      <c r="C1614" s="183">
        <v>46243</v>
      </c>
      <c r="D1614" s="182" t="s">
        <v>226</v>
      </c>
      <c r="E1614" s="182" t="s">
        <v>0</v>
      </c>
      <c r="F1614" s="182" t="s">
        <v>0</v>
      </c>
      <c r="G1614" s="184" t="s">
        <v>0</v>
      </c>
      <c r="H1614" s="185">
        <v>46247</v>
      </c>
    </row>
    <row r="1615" spans="1:8" x14ac:dyDescent="0.25">
      <c r="A1615" s="176" t="s">
        <v>227</v>
      </c>
      <c r="B1615" s="47" t="s">
        <v>3132</v>
      </c>
      <c r="C1615" s="175">
        <v>46232</v>
      </c>
      <c r="D1615" s="47" t="s">
        <v>226</v>
      </c>
      <c r="E1615" s="47" t="s">
        <v>0</v>
      </c>
      <c r="F1615" s="47" t="s">
        <v>0</v>
      </c>
      <c r="G1615" s="47" t="s">
        <v>0</v>
      </c>
      <c r="H1615" s="189">
        <v>46247</v>
      </c>
    </row>
    <row r="1616" spans="1:8" x14ac:dyDescent="0.25">
      <c r="A1616" s="182" t="s">
        <v>232</v>
      </c>
      <c r="B1616" s="397" t="s">
        <v>376</v>
      </c>
      <c r="C1616" s="183">
        <v>46244</v>
      </c>
      <c r="D1616" s="182" t="s">
        <v>226</v>
      </c>
      <c r="E1616" s="182" t="s">
        <v>3237</v>
      </c>
      <c r="F1616" s="182" t="s">
        <v>3</v>
      </c>
      <c r="G1616" s="184" t="s">
        <v>13</v>
      </c>
      <c r="H1616" s="185">
        <v>46247</v>
      </c>
    </row>
    <row r="1617" spans="1:8" x14ac:dyDescent="0.25">
      <c r="A1617" s="47" t="s">
        <v>227</v>
      </c>
      <c r="B1617" s="47" t="s">
        <v>317</v>
      </c>
      <c r="C1617" s="175">
        <v>46244</v>
      </c>
      <c r="D1617" s="47" t="s">
        <v>226</v>
      </c>
      <c r="E1617" s="47" t="s">
        <v>0</v>
      </c>
      <c r="F1617" s="47" t="s">
        <v>0</v>
      </c>
      <c r="G1617" s="176" t="s">
        <v>0</v>
      </c>
      <c r="H1617" s="177">
        <v>46248</v>
      </c>
    </row>
    <row r="1618" spans="1:8" x14ac:dyDescent="0.25">
      <c r="A1618" s="178" t="s">
        <v>2161</v>
      </c>
      <c r="B1618" s="178" t="s">
        <v>3308</v>
      </c>
      <c r="C1618" s="179">
        <v>46233</v>
      </c>
      <c r="D1618" s="194" t="s">
        <v>226</v>
      </c>
      <c r="E1618" s="178" t="s">
        <v>2341</v>
      </c>
      <c r="F1618" s="178" t="s">
        <v>7</v>
      </c>
      <c r="G1618" s="180" t="s">
        <v>22</v>
      </c>
      <c r="H1618" s="181">
        <v>46248</v>
      </c>
    </row>
    <row r="1619" spans="1:8" x14ac:dyDescent="0.25">
      <c r="A1619" s="47" t="s">
        <v>236</v>
      </c>
      <c r="B1619" s="47" t="s">
        <v>2797</v>
      </c>
      <c r="C1619" s="175">
        <v>46233</v>
      </c>
      <c r="D1619" s="195" t="s">
        <v>226</v>
      </c>
      <c r="E1619" s="47" t="s">
        <v>2345</v>
      </c>
      <c r="F1619" s="47" t="s">
        <v>57</v>
      </c>
      <c r="G1619" s="176" t="s">
        <v>16</v>
      </c>
      <c r="H1619" s="177">
        <v>46248</v>
      </c>
    </row>
    <row r="1620" spans="1:8" x14ac:dyDescent="0.25">
      <c r="A1620" s="182" t="s">
        <v>262</v>
      </c>
      <c r="B1620" s="182" t="s">
        <v>3309</v>
      </c>
      <c r="C1620" s="183">
        <v>46238</v>
      </c>
      <c r="D1620" s="197" t="s">
        <v>226</v>
      </c>
      <c r="E1620" s="182" t="s">
        <v>2345</v>
      </c>
      <c r="F1620" s="182" t="s">
        <v>3310</v>
      </c>
      <c r="G1620" s="184" t="s">
        <v>4</v>
      </c>
      <c r="H1620" s="185">
        <v>46248</v>
      </c>
    </row>
    <row r="1621" spans="1:8" x14ac:dyDescent="0.25">
      <c r="A1621" s="47" t="s">
        <v>239</v>
      </c>
      <c r="B1621" s="47" t="s">
        <v>3178</v>
      </c>
      <c r="C1621" s="175">
        <v>46217</v>
      </c>
      <c r="D1621" s="47" t="s">
        <v>226</v>
      </c>
      <c r="E1621" s="47" t="s">
        <v>2342</v>
      </c>
      <c r="F1621" s="47" t="s">
        <v>58</v>
      </c>
      <c r="G1621" s="176" t="s">
        <v>59</v>
      </c>
      <c r="H1621" s="177">
        <v>46249</v>
      </c>
    </row>
    <row r="1622" spans="1:8" x14ac:dyDescent="0.25">
      <c r="A1622" s="178" t="s">
        <v>232</v>
      </c>
      <c r="B1622" s="398" t="s">
        <v>3311</v>
      </c>
      <c r="C1622" s="179">
        <v>46247</v>
      </c>
      <c r="D1622" s="178" t="s">
        <v>226</v>
      </c>
      <c r="E1622" s="178" t="s">
        <v>8</v>
      </c>
      <c r="F1622" s="178" t="s">
        <v>3312</v>
      </c>
      <c r="G1622" s="180" t="s">
        <v>93</v>
      </c>
      <c r="H1622" s="181">
        <v>46249</v>
      </c>
    </row>
    <row r="1623" spans="1:8" x14ac:dyDescent="0.25">
      <c r="A1623" s="47" t="s">
        <v>243</v>
      </c>
      <c r="B1623" s="47" t="s">
        <v>3313</v>
      </c>
      <c r="C1623" s="175">
        <v>46243</v>
      </c>
      <c r="D1623" s="47" t="s">
        <v>226</v>
      </c>
      <c r="E1623" s="47" t="s">
        <v>2348</v>
      </c>
      <c r="F1623" s="47" t="s">
        <v>7</v>
      </c>
      <c r="G1623" s="176" t="s">
        <v>4</v>
      </c>
      <c r="H1623" s="177">
        <v>46249</v>
      </c>
    </row>
    <row r="1624" spans="1:8" x14ac:dyDescent="0.25">
      <c r="A1624" s="178" t="s">
        <v>236</v>
      </c>
      <c r="B1624" s="178" t="s">
        <v>396</v>
      </c>
      <c r="C1624" s="179">
        <v>46247</v>
      </c>
      <c r="D1624" s="178" t="s">
        <v>226</v>
      </c>
      <c r="E1624" s="178" t="s">
        <v>3303</v>
      </c>
      <c r="F1624" s="178" t="s">
        <v>7</v>
      </c>
      <c r="G1624" s="180" t="s">
        <v>22</v>
      </c>
      <c r="H1624" s="181">
        <v>46249</v>
      </c>
    </row>
    <row r="1625" spans="1:8" x14ac:dyDescent="0.25">
      <c r="A1625" s="47" t="s">
        <v>227</v>
      </c>
      <c r="B1625" s="47" t="s">
        <v>3314</v>
      </c>
      <c r="C1625" s="175">
        <v>46244</v>
      </c>
      <c r="D1625" s="47" t="s">
        <v>226</v>
      </c>
      <c r="E1625" s="47" t="s">
        <v>2347</v>
      </c>
      <c r="F1625" s="47" t="s">
        <v>14</v>
      </c>
      <c r="G1625" s="176" t="s">
        <v>2</v>
      </c>
      <c r="H1625" s="177">
        <v>46249</v>
      </c>
    </row>
    <row r="1626" spans="1:8" x14ac:dyDescent="0.25">
      <c r="A1626" s="178" t="s">
        <v>224</v>
      </c>
      <c r="B1626" s="398" t="s">
        <v>688</v>
      </c>
      <c r="C1626" s="179">
        <v>46247</v>
      </c>
      <c r="D1626" s="178" t="s">
        <v>226</v>
      </c>
      <c r="E1626" s="178" t="s">
        <v>2341</v>
      </c>
      <c r="F1626" s="178" t="s">
        <v>7</v>
      </c>
      <c r="G1626" s="180" t="s">
        <v>13</v>
      </c>
      <c r="H1626" s="181">
        <v>46250</v>
      </c>
    </row>
    <row r="1627" spans="1:8" x14ac:dyDescent="0.25">
      <c r="A1627" s="176" t="s">
        <v>234</v>
      </c>
      <c r="B1627" s="47" t="s">
        <v>2617</v>
      </c>
      <c r="C1627" s="175">
        <v>46247</v>
      </c>
      <c r="D1627" s="358" t="s">
        <v>226</v>
      </c>
      <c r="E1627" s="196" t="s">
        <v>3232</v>
      </c>
      <c r="F1627" s="196" t="s">
        <v>5</v>
      </c>
      <c r="G1627" s="196" t="s">
        <v>30</v>
      </c>
      <c r="H1627" s="177">
        <v>46250</v>
      </c>
    </row>
    <row r="1628" spans="1:8" x14ac:dyDescent="0.25">
      <c r="A1628" s="180" t="s">
        <v>262</v>
      </c>
      <c r="B1628" s="182" t="s">
        <v>3315</v>
      </c>
      <c r="C1628" s="179">
        <v>46245</v>
      </c>
      <c r="D1628" s="332" t="s">
        <v>226</v>
      </c>
      <c r="E1628" s="332" t="s">
        <v>3234</v>
      </c>
      <c r="F1628" s="332" t="s">
        <v>3316</v>
      </c>
      <c r="G1628" s="332" t="s">
        <v>4</v>
      </c>
      <c r="H1628" s="193">
        <v>46250</v>
      </c>
    </row>
    <row r="1629" spans="1:8" x14ac:dyDescent="0.25">
      <c r="A1629" s="47" t="s">
        <v>247</v>
      </c>
      <c r="B1629" s="47" t="s">
        <v>3317</v>
      </c>
      <c r="C1629" s="175">
        <v>46244</v>
      </c>
      <c r="D1629" s="195" t="s">
        <v>226</v>
      </c>
      <c r="E1629" s="47" t="s">
        <v>2338</v>
      </c>
      <c r="F1629" s="47" t="s">
        <v>5</v>
      </c>
      <c r="G1629" s="176" t="s">
        <v>3318</v>
      </c>
      <c r="H1629" s="177">
        <v>46250</v>
      </c>
    </row>
    <row r="1630" spans="1:8" x14ac:dyDescent="0.25">
      <c r="A1630" s="178" t="s">
        <v>232</v>
      </c>
      <c r="B1630" s="398" t="s">
        <v>3319</v>
      </c>
      <c r="C1630" s="179">
        <v>46248</v>
      </c>
      <c r="D1630" s="178" t="s">
        <v>226</v>
      </c>
      <c r="E1630" s="178" t="s">
        <v>2344</v>
      </c>
      <c r="F1630" s="178" t="s">
        <v>3</v>
      </c>
      <c r="G1630" s="180" t="s">
        <v>13</v>
      </c>
      <c r="H1630" s="181">
        <v>46251</v>
      </c>
    </row>
    <row r="1631" spans="1:8" x14ac:dyDescent="0.25">
      <c r="A1631" s="186" t="s">
        <v>236</v>
      </c>
      <c r="B1631" s="186" t="s">
        <v>2276</v>
      </c>
      <c r="C1631" s="187">
        <v>46251</v>
      </c>
      <c r="D1631" s="206" t="s">
        <v>226</v>
      </c>
      <c r="E1631" s="186" t="s">
        <v>2341</v>
      </c>
      <c r="F1631" s="186" t="s">
        <v>7</v>
      </c>
      <c r="G1631" s="188" t="s">
        <v>0</v>
      </c>
      <c r="H1631" s="189">
        <v>46251</v>
      </c>
    </row>
    <row r="1632" spans="1:8" x14ac:dyDescent="0.25">
      <c r="A1632" s="182" t="s">
        <v>234</v>
      </c>
      <c r="B1632" s="182" t="s">
        <v>3018</v>
      </c>
      <c r="C1632" s="183">
        <v>46249</v>
      </c>
      <c r="D1632" s="197" t="s">
        <v>226</v>
      </c>
      <c r="E1632" s="182" t="s">
        <v>3232</v>
      </c>
      <c r="F1632" s="182" t="s">
        <v>5</v>
      </c>
      <c r="G1632" s="184" t="s">
        <v>71</v>
      </c>
      <c r="H1632" s="185">
        <v>46251</v>
      </c>
    </row>
    <row r="1633" spans="1:7" x14ac:dyDescent="0.25">
      <c r="A1633" s="388" t="s">
        <v>306</v>
      </c>
      <c r="B1633" s="399" t="s">
        <v>3273</v>
      </c>
      <c r="C1633" s="400"/>
      <c r="D1633" s="401" t="s">
        <v>3320</v>
      </c>
      <c r="E1633" s="401" t="s">
        <v>3243</v>
      </c>
      <c r="F1633" s="401" t="s">
        <v>10</v>
      </c>
      <c r="G1633" s="402" t="s">
        <v>13</v>
      </c>
    </row>
    <row r="1634" spans="1:7" x14ac:dyDescent="0.25">
      <c r="A1634" s="388" t="s">
        <v>227</v>
      </c>
      <c r="B1634" s="399" t="s">
        <v>2223</v>
      </c>
      <c r="C1634" s="400">
        <v>46250</v>
      </c>
      <c r="D1634" s="401" t="s">
        <v>2399</v>
      </c>
      <c r="E1634" s="401" t="s">
        <v>0</v>
      </c>
      <c r="F1634" s="401" t="s">
        <v>0</v>
      </c>
      <c r="G1634" s="402" t="s">
        <v>0</v>
      </c>
    </row>
    <row r="1635" spans="1:7" x14ac:dyDescent="0.25">
      <c r="A1635" s="388" t="s">
        <v>227</v>
      </c>
      <c r="B1635" s="399" t="s">
        <v>3321</v>
      </c>
      <c r="C1635" s="400"/>
      <c r="D1635" s="401" t="s">
        <v>3322</v>
      </c>
      <c r="E1635" s="401" t="s">
        <v>0</v>
      </c>
      <c r="F1635" s="401" t="s">
        <v>94</v>
      </c>
      <c r="G1635" s="402" t="s">
        <v>23</v>
      </c>
    </row>
    <row r="1636" spans="1:7" x14ac:dyDescent="0.25">
      <c r="A1636" s="388" t="s">
        <v>227</v>
      </c>
      <c r="B1636" s="399" t="s">
        <v>2177</v>
      </c>
      <c r="C1636" s="400"/>
      <c r="D1636" s="401" t="s">
        <v>3323</v>
      </c>
      <c r="E1636" s="401" t="s">
        <v>0</v>
      </c>
      <c r="F1636" s="401" t="s">
        <v>3</v>
      </c>
      <c r="G1636" s="402" t="s">
        <v>4</v>
      </c>
    </row>
    <row r="1637" spans="1:7" x14ac:dyDescent="0.25">
      <c r="A1637" s="388" t="s">
        <v>243</v>
      </c>
      <c r="B1637" s="399" t="s">
        <v>610</v>
      </c>
      <c r="C1637" s="400">
        <v>46249</v>
      </c>
      <c r="D1637" s="403" t="s">
        <v>2400</v>
      </c>
      <c r="E1637" s="401" t="s">
        <v>2346</v>
      </c>
      <c r="F1637" s="401" t="s">
        <v>3</v>
      </c>
      <c r="G1637" s="402" t="s">
        <v>93</v>
      </c>
    </row>
    <row r="1638" spans="1:7" x14ac:dyDescent="0.25">
      <c r="A1638" s="388" t="s">
        <v>239</v>
      </c>
      <c r="B1638" s="399" t="s">
        <v>2231</v>
      </c>
      <c r="C1638" s="400">
        <v>46249</v>
      </c>
      <c r="D1638" s="401" t="s">
        <v>2399</v>
      </c>
      <c r="E1638" s="401" t="s">
        <v>0</v>
      </c>
      <c r="F1638" s="401" t="s">
        <v>0</v>
      </c>
      <c r="G1638" s="402" t="s">
        <v>0</v>
      </c>
    </row>
    <row r="1639" spans="1:7" x14ac:dyDescent="0.25">
      <c r="A1639" s="388" t="s">
        <v>239</v>
      </c>
      <c r="B1639" s="399" t="s">
        <v>2852</v>
      </c>
      <c r="C1639" s="400">
        <v>46235</v>
      </c>
      <c r="D1639" s="401" t="s">
        <v>2399</v>
      </c>
      <c r="E1639" s="401" t="s">
        <v>2337</v>
      </c>
      <c r="F1639" s="401" t="s">
        <v>58</v>
      </c>
      <c r="G1639" s="402" t="s">
        <v>69</v>
      </c>
    </row>
    <row r="1640" spans="1:7" x14ac:dyDescent="0.25">
      <c r="A1640" s="388" t="s">
        <v>239</v>
      </c>
      <c r="B1640" s="399" t="s">
        <v>3324</v>
      </c>
      <c r="C1640" s="400">
        <v>46247</v>
      </c>
      <c r="D1640" s="403" t="s">
        <v>2400</v>
      </c>
      <c r="E1640" s="401" t="s">
        <v>2337</v>
      </c>
      <c r="F1640" s="401" t="s">
        <v>3325</v>
      </c>
      <c r="G1640" s="402" t="s">
        <v>4</v>
      </c>
    </row>
    <row r="1641" spans="1:7" x14ac:dyDescent="0.25">
      <c r="A1641" s="388" t="s">
        <v>239</v>
      </c>
      <c r="B1641" s="399" t="s">
        <v>3326</v>
      </c>
      <c r="C1641" s="400">
        <v>46250</v>
      </c>
      <c r="D1641" s="401" t="s">
        <v>2400</v>
      </c>
      <c r="E1641" s="401" t="s">
        <v>3236</v>
      </c>
      <c r="F1641" s="401" t="s">
        <v>90</v>
      </c>
      <c r="G1641" s="402" t="s">
        <v>19</v>
      </c>
    </row>
    <row r="1642" spans="1:7" x14ac:dyDescent="0.25">
      <c r="A1642" s="388" t="s">
        <v>239</v>
      </c>
      <c r="B1642" s="399" t="s">
        <v>909</v>
      </c>
      <c r="C1642" s="400"/>
      <c r="D1642" s="401" t="s">
        <v>3327</v>
      </c>
      <c r="E1642" s="401" t="s">
        <v>3234</v>
      </c>
      <c r="F1642" s="401" t="s">
        <v>58</v>
      </c>
      <c r="G1642" s="402" t="s">
        <v>59</v>
      </c>
    </row>
    <row r="1643" spans="1:7" x14ac:dyDescent="0.25">
      <c r="A1643" s="388" t="s">
        <v>232</v>
      </c>
      <c r="B1643" s="399" t="s">
        <v>3328</v>
      </c>
      <c r="C1643" s="400">
        <v>46250</v>
      </c>
      <c r="D1643" s="401" t="s">
        <v>2399</v>
      </c>
      <c r="E1643" s="401" t="s">
        <v>2348</v>
      </c>
      <c r="F1643" s="401" t="s">
        <v>14</v>
      </c>
      <c r="G1643" s="402" t="s">
        <v>23</v>
      </c>
    </row>
    <row r="1644" spans="1:7" x14ac:dyDescent="0.25">
      <c r="A1644" s="388" t="s">
        <v>232</v>
      </c>
      <c r="B1644" s="399" t="s">
        <v>3329</v>
      </c>
      <c r="C1644" s="400">
        <v>46250</v>
      </c>
      <c r="D1644" s="401" t="s">
        <v>2400</v>
      </c>
      <c r="E1644" s="401" t="s">
        <v>2335</v>
      </c>
      <c r="F1644" s="401" t="s">
        <v>111</v>
      </c>
      <c r="G1644" s="402" t="s">
        <v>13</v>
      </c>
    </row>
    <row r="1645" spans="1:7" x14ac:dyDescent="0.25">
      <c r="A1645" s="388" t="s">
        <v>232</v>
      </c>
      <c r="B1645" s="399" t="s">
        <v>3330</v>
      </c>
      <c r="C1645" s="400"/>
      <c r="D1645" s="401" t="s">
        <v>3331</v>
      </c>
      <c r="E1645" s="401" t="s">
        <v>2357</v>
      </c>
      <c r="F1645" s="401" t="s">
        <v>14</v>
      </c>
      <c r="G1645" s="402" t="s">
        <v>2</v>
      </c>
    </row>
    <row r="1646" spans="1:7" x14ac:dyDescent="0.25">
      <c r="A1646" s="388" t="s">
        <v>232</v>
      </c>
      <c r="B1646" s="399" t="s">
        <v>3332</v>
      </c>
      <c r="C1646" s="400"/>
      <c r="D1646" s="401" t="s">
        <v>3333</v>
      </c>
      <c r="E1646" s="401" t="s">
        <v>2348</v>
      </c>
      <c r="F1646" s="401" t="s">
        <v>3334</v>
      </c>
      <c r="G1646" s="402" t="s">
        <v>4</v>
      </c>
    </row>
    <row r="1647" spans="1:7" x14ac:dyDescent="0.25">
      <c r="A1647" s="388" t="s">
        <v>232</v>
      </c>
      <c r="B1647" s="399" t="s">
        <v>3277</v>
      </c>
      <c r="C1647" s="400"/>
      <c r="D1647" s="401" t="s">
        <v>3320</v>
      </c>
      <c r="E1647" s="401" t="s">
        <v>2336</v>
      </c>
      <c r="F1647" s="401" t="s">
        <v>7</v>
      </c>
      <c r="G1647" s="402" t="s">
        <v>13</v>
      </c>
    </row>
    <row r="1648" spans="1:7" x14ac:dyDescent="0.25">
      <c r="A1648" s="388" t="s">
        <v>232</v>
      </c>
      <c r="B1648" s="399" t="s">
        <v>451</v>
      </c>
      <c r="C1648" s="400"/>
      <c r="D1648" s="401" t="s">
        <v>3335</v>
      </c>
      <c r="E1648" s="401" t="s">
        <v>3238</v>
      </c>
      <c r="F1648" s="401" t="s">
        <v>52</v>
      </c>
      <c r="G1648" s="402" t="s">
        <v>31</v>
      </c>
    </row>
    <row r="1649" spans="1:7" x14ac:dyDescent="0.25">
      <c r="A1649" s="388" t="s">
        <v>232</v>
      </c>
      <c r="B1649" s="399" t="s">
        <v>3336</v>
      </c>
      <c r="C1649" s="400"/>
      <c r="D1649" s="401" t="s">
        <v>3335</v>
      </c>
      <c r="E1649" s="401" t="s">
        <v>186</v>
      </c>
      <c r="F1649" s="401" t="s">
        <v>7</v>
      </c>
      <c r="G1649" s="402" t="s">
        <v>22</v>
      </c>
    </row>
    <row r="1650" spans="1:7" x14ac:dyDescent="0.25">
      <c r="A1650" s="388" t="s">
        <v>232</v>
      </c>
      <c r="B1650" s="399" t="s">
        <v>3337</v>
      </c>
      <c r="C1650" s="400"/>
      <c r="D1650" s="401" t="s">
        <v>3338</v>
      </c>
      <c r="E1650" s="401" t="s">
        <v>2354</v>
      </c>
      <c r="F1650" s="401" t="s">
        <v>5</v>
      </c>
      <c r="G1650" s="402" t="s">
        <v>15</v>
      </c>
    </row>
    <row r="1651" spans="1:7" x14ac:dyDescent="0.25">
      <c r="A1651" s="388" t="s">
        <v>247</v>
      </c>
      <c r="B1651" s="399" t="s">
        <v>3339</v>
      </c>
      <c r="C1651" s="400">
        <v>46245</v>
      </c>
      <c r="D1651" s="403" t="s">
        <v>2399</v>
      </c>
      <c r="E1651" s="401" t="s">
        <v>2350</v>
      </c>
      <c r="F1651" s="401" t="s">
        <v>854</v>
      </c>
      <c r="G1651" s="402" t="s">
        <v>109</v>
      </c>
    </row>
    <row r="1652" spans="1:7" x14ac:dyDescent="0.25">
      <c r="A1652" s="388" t="s">
        <v>247</v>
      </c>
      <c r="B1652" s="399" t="s">
        <v>2563</v>
      </c>
      <c r="C1652" s="400">
        <v>46248</v>
      </c>
      <c r="D1652" s="403" t="s">
        <v>2400</v>
      </c>
      <c r="E1652" s="401" t="s">
        <v>188</v>
      </c>
      <c r="F1652" s="401" t="s">
        <v>5</v>
      </c>
      <c r="G1652" s="402" t="s">
        <v>15</v>
      </c>
    </row>
    <row r="1653" spans="1:7" x14ac:dyDescent="0.25">
      <c r="A1653" s="388" t="s">
        <v>247</v>
      </c>
      <c r="B1653" s="399" t="s">
        <v>3002</v>
      </c>
      <c r="C1653" s="400"/>
      <c r="D1653" s="403" t="s">
        <v>2448</v>
      </c>
      <c r="E1653" s="401" t="s">
        <v>2360</v>
      </c>
      <c r="F1653" s="401" t="s">
        <v>25</v>
      </c>
      <c r="G1653" s="402" t="s">
        <v>67</v>
      </c>
    </row>
    <row r="1654" spans="1:7" x14ac:dyDescent="0.25">
      <c r="A1654" s="388" t="s">
        <v>247</v>
      </c>
      <c r="B1654" s="399" t="s">
        <v>3340</v>
      </c>
      <c r="C1654" s="400"/>
      <c r="D1654" s="403" t="s">
        <v>3322</v>
      </c>
      <c r="E1654" s="401" t="s">
        <v>3249</v>
      </c>
      <c r="F1654" s="401" t="s">
        <v>25</v>
      </c>
      <c r="G1654" s="402" t="s">
        <v>93</v>
      </c>
    </row>
    <row r="1655" spans="1:7" x14ac:dyDescent="0.25">
      <c r="A1655" s="388" t="s">
        <v>247</v>
      </c>
      <c r="B1655" s="399" t="s">
        <v>3341</v>
      </c>
      <c r="C1655" s="400"/>
      <c r="D1655" s="403" t="s">
        <v>3342</v>
      </c>
      <c r="E1655" s="401" t="s">
        <v>2348</v>
      </c>
      <c r="F1655" s="401" t="s">
        <v>14</v>
      </c>
      <c r="G1655" s="402" t="s">
        <v>4</v>
      </c>
    </row>
    <row r="1656" spans="1:7" x14ac:dyDescent="0.25">
      <c r="A1656" s="388" t="s">
        <v>247</v>
      </c>
      <c r="B1656" s="399" t="s">
        <v>3343</v>
      </c>
      <c r="C1656" s="400"/>
      <c r="D1656" s="403" t="s">
        <v>3344</v>
      </c>
      <c r="E1656" s="401" t="s">
        <v>0</v>
      </c>
      <c r="F1656" s="401" t="s">
        <v>5</v>
      </c>
      <c r="G1656" s="402" t="s">
        <v>22</v>
      </c>
    </row>
    <row r="1657" spans="1:7" x14ac:dyDescent="0.25">
      <c r="A1657" s="388" t="s">
        <v>224</v>
      </c>
      <c r="B1657" s="399" t="s">
        <v>3345</v>
      </c>
      <c r="C1657" s="400">
        <v>46246</v>
      </c>
      <c r="D1657" s="401" t="s">
        <v>2399</v>
      </c>
      <c r="E1657" s="401" t="s">
        <v>3303</v>
      </c>
      <c r="F1657" s="401" t="s">
        <v>7</v>
      </c>
      <c r="G1657" s="402" t="s">
        <v>61</v>
      </c>
    </row>
    <row r="1658" spans="1:7" x14ac:dyDescent="0.25">
      <c r="A1658" s="388" t="s">
        <v>236</v>
      </c>
      <c r="B1658" s="399" t="s">
        <v>3346</v>
      </c>
      <c r="C1658" s="400">
        <v>46249</v>
      </c>
      <c r="D1658" s="401" t="s">
        <v>2399</v>
      </c>
      <c r="E1658" s="401" t="s">
        <v>3303</v>
      </c>
      <c r="F1658" s="401" t="s">
        <v>7</v>
      </c>
      <c r="G1658" s="402" t="s">
        <v>61</v>
      </c>
    </row>
    <row r="1659" spans="1:7" x14ac:dyDescent="0.25">
      <c r="A1659" s="388" t="s">
        <v>236</v>
      </c>
      <c r="B1659" s="399" t="s">
        <v>3347</v>
      </c>
      <c r="C1659" s="400">
        <v>46239</v>
      </c>
      <c r="D1659" s="401" t="s">
        <v>2400</v>
      </c>
      <c r="E1659" s="401" t="s">
        <v>2348</v>
      </c>
      <c r="F1659" s="401" t="s">
        <v>7</v>
      </c>
      <c r="G1659" s="402" t="s">
        <v>4</v>
      </c>
    </row>
    <row r="1660" spans="1:7" x14ac:dyDescent="0.25">
      <c r="A1660" s="388" t="s">
        <v>234</v>
      </c>
      <c r="B1660" s="399" t="s">
        <v>2951</v>
      </c>
      <c r="C1660" s="400">
        <v>46249</v>
      </c>
      <c r="D1660" s="401" t="s">
        <v>2399</v>
      </c>
      <c r="E1660" s="401" t="s">
        <v>0</v>
      </c>
      <c r="F1660" s="401" t="s">
        <v>0</v>
      </c>
      <c r="G1660" s="402" t="s">
        <v>0</v>
      </c>
    </row>
    <row r="1661" spans="1:7" x14ac:dyDescent="0.25">
      <c r="A1661" s="388" t="s">
        <v>234</v>
      </c>
      <c r="B1661" s="399" t="s">
        <v>3348</v>
      </c>
      <c r="C1661" s="400"/>
      <c r="D1661" s="403" t="s">
        <v>2448</v>
      </c>
      <c r="E1661" s="401" t="s">
        <v>3248</v>
      </c>
      <c r="F1661" s="401" t="s">
        <v>51</v>
      </c>
      <c r="G1661" s="402" t="s">
        <v>0</v>
      </c>
    </row>
    <row r="1662" spans="1:7" x14ac:dyDescent="0.25">
      <c r="A1662" s="388" t="s">
        <v>234</v>
      </c>
      <c r="B1662" s="399" t="s">
        <v>3349</v>
      </c>
      <c r="C1662" s="400"/>
      <c r="D1662" s="403" t="s">
        <v>3333</v>
      </c>
      <c r="E1662" s="401" t="s">
        <v>2341</v>
      </c>
      <c r="F1662" s="401" t="s">
        <v>7</v>
      </c>
      <c r="G1662" s="402" t="s">
        <v>22</v>
      </c>
    </row>
    <row r="1663" spans="1:7" x14ac:dyDescent="0.25">
      <c r="A1663" s="388" t="s">
        <v>234</v>
      </c>
      <c r="B1663" s="399" t="s">
        <v>2962</v>
      </c>
      <c r="C1663" s="400"/>
      <c r="D1663" s="403" t="s">
        <v>3338</v>
      </c>
      <c r="E1663" s="401" t="s">
        <v>2348</v>
      </c>
      <c r="F1663" s="401" t="s">
        <v>7</v>
      </c>
      <c r="G1663" s="402" t="s">
        <v>0</v>
      </c>
    </row>
    <row r="1664" spans="1:7" x14ac:dyDescent="0.25">
      <c r="A1664" s="388" t="s">
        <v>234</v>
      </c>
      <c r="B1664" s="399" t="s">
        <v>3350</v>
      </c>
      <c r="C1664" s="400"/>
      <c r="D1664" s="403" t="s">
        <v>3323</v>
      </c>
      <c r="E1664" s="401" t="s">
        <v>0</v>
      </c>
      <c r="F1664" s="401" t="s">
        <v>0</v>
      </c>
      <c r="G1664" s="402" t="s">
        <v>0</v>
      </c>
    </row>
    <row r="1665" spans="1:7" x14ac:dyDescent="0.25">
      <c r="A1665" s="388" t="s">
        <v>234</v>
      </c>
      <c r="B1665" s="399" t="s">
        <v>3351</v>
      </c>
      <c r="C1665" s="400"/>
      <c r="D1665" s="403" t="s">
        <v>3352</v>
      </c>
      <c r="E1665" s="401" t="s">
        <v>2349</v>
      </c>
      <c r="F1665" s="401" t="s">
        <v>5</v>
      </c>
      <c r="G1665" s="402" t="s">
        <v>71</v>
      </c>
    </row>
    <row r="1666" spans="1:7" x14ac:dyDescent="0.25">
      <c r="A1666" s="388" t="s">
        <v>234</v>
      </c>
      <c r="B1666" s="399" t="s">
        <v>589</v>
      </c>
      <c r="C1666" s="400"/>
      <c r="D1666" s="401" t="s">
        <v>3353</v>
      </c>
      <c r="E1666" s="401" t="s">
        <v>187</v>
      </c>
      <c r="F1666" s="401" t="s">
        <v>5</v>
      </c>
      <c r="G1666" s="402" t="s">
        <v>0</v>
      </c>
    </row>
    <row r="1667" spans="1:7" x14ac:dyDescent="0.25">
      <c r="A1667" s="388" t="s">
        <v>234</v>
      </c>
      <c r="B1667" s="399" t="s">
        <v>3354</v>
      </c>
      <c r="C1667" s="400"/>
      <c r="D1667" s="401" t="s">
        <v>3353</v>
      </c>
      <c r="E1667" s="401" t="s">
        <v>8</v>
      </c>
      <c r="F1667" s="401" t="s">
        <v>7</v>
      </c>
      <c r="G1667" s="402" t="s">
        <v>0</v>
      </c>
    </row>
    <row r="1668" spans="1:7" x14ac:dyDescent="0.25">
      <c r="A1668" s="388" t="s">
        <v>262</v>
      </c>
      <c r="B1668" s="399" t="s">
        <v>3355</v>
      </c>
      <c r="C1668" s="400">
        <v>46245</v>
      </c>
      <c r="D1668" s="401" t="s">
        <v>2399</v>
      </c>
      <c r="E1668" s="401" t="s">
        <v>0</v>
      </c>
      <c r="F1668" s="401" t="s">
        <v>0</v>
      </c>
      <c r="G1668" s="402" t="s">
        <v>0</v>
      </c>
    </row>
    <row r="1669" spans="1:7" x14ac:dyDescent="0.25">
      <c r="A1669" s="388" t="s">
        <v>262</v>
      </c>
      <c r="B1669" s="399" t="s">
        <v>3356</v>
      </c>
      <c r="C1669" s="400">
        <v>46249</v>
      </c>
      <c r="D1669" s="403" t="s">
        <v>2399</v>
      </c>
      <c r="E1669" s="401" t="s">
        <v>2335</v>
      </c>
      <c r="F1669" s="401" t="s">
        <v>17</v>
      </c>
      <c r="G1669" s="402" t="s">
        <v>93</v>
      </c>
    </row>
    <row r="1670" spans="1:7" x14ac:dyDescent="0.25">
      <c r="A1670" s="388" t="s">
        <v>262</v>
      </c>
      <c r="B1670" s="399" t="s">
        <v>3357</v>
      </c>
      <c r="C1670" s="400"/>
      <c r="D1670" s="401" t="s">
        <v>2448</v>
      </c>
      <c r="E1670" s="401" t="s">
        <v>2350</v>
      </c>
      <c r="F1670" s="401" t="s">
        <v>72</v>
      </c>
      <c r="G1670" s="402" t="s">
        <v>19</v>
      </c>
    </row>
    <row r="1671" spans="1:7" x14ac:dyDescent="0.25">
      <c r="A1671" s="388" t="s">
        <v>262</v>
      </c>
      <c r="B1671" s="399" t="s">
        <v>3358</v>
      </c>
      <c r="C1671" s="400"/>
      <c r="D1671" s="403" t="s">
        <v>3331</v>
      </c>
      <c r="E1671" s="401" t="s">
        <v>2337</v>
      </c>
      <c r="F1671" s="401" t="s">
        <v>20</v>
      </c>
      <c r="G1671" s="402" t="s">
        <v>129</v>
      </c>
    </row>
    <row r="1672" spans="1:7" x14ac:dyDescent="0.25">
      <c r="A1672" s="388" t="s">
        <v>262</v>
      </c>
      <c r="B1672" s="399" t="s">
        <v>3359</v>
      </c>
      <c r="C1672" s="400"/>
      <c r="D1672" s="403" t="s">
        <v>3335</v>
      </c>
      <c r="E1672" s="401" t="s">
        <v>3360</v>
      </c>
      <c r="F1672" s="401" t="s">
        <v>3361</v>
      </c>
      <c r="G1672" s="402" t="s">
        <v>4</v>
      </c>
    </row>
    <row r="1673" spans="1:7" x14ac:dyDescent="0.25">
      <c r="A1673" s="388" t="s">
        <v>262</v>
      </c>
      <c r="B1673" s="399" t="s">
        <v>3362</v>
      </c>
      <c r="C1673" s="400"/>
      <c r="D1673" s="403" t="s">
        <v>3327</v>
      </c>
      <c r="E1673" s="401" t="s">
        <v>0</v>
      </c>
      <c r="F1673" s="401" t="s">
        <v>0</v>
      </c>
      <c r="G1673" s="402" t="s">
        <v>0</v>
      </c>
    </row>
    <row r="1674" spans="1:7" x14ac:dyDescent="0.25">
      <c r="A1674" s="388" t="s">
        <v>262</v>
      </c>
      <c r="B1674" s="399" t="s">
        <v>3363</v>
      </c>
      <c r="C1674" s="400"/>
      <c r="D1674" s="403" t="s">
        <v>3364</v>
      </c>
      <c r="E1674" s="401" t="s">
        <v>8</v>
      </c>
      <c r="F1674" s="401" t="s">
        <v>585</v>
      </c>
      <c r="G1674" s="402" t="s">
        <v>18</v>
      </c>
    </row>
    <row r="1675" spans="1:7" x14ac:dyDescent="0.25">
      <c r="A1675" s="388" t="s">
        <v>2161</v>
      </c>
      <c r="B1675" s="399" t="s">
        <v>3365</v>
      </c>
      <c r="C1675" s="400">
        <v>46246</v>
      </c>
      <c r="D1675" s="401" t="s">
        <v>2399</v>
      </c>
      <c r="E1675" s="401" t="s">
        <v>0</v>
      </c>
      <c r="F1675" s="401" t="s">
        <v>0</v>
      </c>
      <c r="G1675" s="402" t="s">
        <v>0</v>
      </c>
    </row>
    <row r="1676" spans="1:7" x14ac:dyDescent="0.25">
      <c r="A1676" s="389" t="s">
        <v>2161</v>
      </c>
      <c r="B1676" s="399" t="s">
        <v>2997</v>
      </c>
      <c r="C1676" s="400"/>
      <c r="D1676" s="401" t="s">
        <v>3333</v>
      </c>
      <c r="E1676" s="401" t="s">
        <v>2350</v>
      </c>
      <c r="F1676" s="401" t="s">
        <v>5</v>
      </c>
      <c r="G1676" s="402" t="s">
        <v>22</v>
      </c>
    </row>
  </sheetData>
  <autoFilter ref="A1:H1229" xr:uid="{9FEC7213-17F4-4546-817A-581F21EE56D1}"/>
  <mergeCells count="2">
    <mergeCell ref="Y26:AG26"/>
    <mergeCell ref="AL26:AT26"/>
  </mergeCells>
  <phoneticPr fontId="25" type="noConversion"/>
  <conditionalFormatting sqref="A903:C903">
    <cfRule type="endsWith" dxfId="1561" priority="2313" operator="endsWith" text="#">
      <formula>RIGHT(A903,LEN("#"))="#"</formula>
    </cfRule>
    <cfRule type="endsWith" dxfId="1560" priority="2311" operator="endsWith" text="!">
      <formula>RIGHT(A903,LEN("!"))="!"</formula>
    </cfRule>
    <cfRule type="endsWith" dxfId="1559" priority="2312" operator="endsWith" text="^">
      <formula>RIGHT(A903,LEN("^"))="^"</formula>
    </cfRule>
  </conditionalFormatting>
  <conditionalFormatting sqref="B788:B789 D788:G789">
    <cfRule type="endsWith" dxfId="1558" priority="2636" operator="endsWith" text="#">
      <formula>RIGHT(B788,LEN("#"))="#"</formula>
    </cfRule>
    <cfRule type="endsWith" dxfId="1557" priority="2637" operator="endsWith" text="!">
      <formula>RIGHT(B788,LEN("!"))="!"</formula>
    </cfRule>
    <cfRule type="endsWith" dxfId="1556" priority="2635" operator="endsWith" text="^">
      <formula>RIGHT(B788,LEN("^"))="^"</formula>
    </cfRule>
  </conditionalFormatting>
  <conditionalFormatting sqref="B801 D801:G801">
    <cfRule type="endsWith" dxfId="1555" priority="2591" operator="endsWith" text="#">
      <formula>RIGHT(B801,LEN("#"))="#"</formula>
    </cfRule>
    <cfRule type="endsWith" dxfId="1554" priority="2592" operator="endsWith" text="!">
      <formula>RIGHT(B801,LEN("!"))="!"</formula>
    </cfRule>
    <cfRule type="endsWith" dxfId="1553" priority="2593" operator="endsWith" text="^">
      <formula>RIGHT(B801,LEN("^"))="^"</formula>
    </cfRule>
  </conditionalFormatting>
  <conditionalFormatting sqref="B803">
    <cfRule type="endsWith" dxfId="1552" priority="2596" operator="endsWith" text="^">
      <formula>RIGHT(B803,LEN("^"))="^"</formula>
    </cfRule>
  </conditionalFormatting>
  <conditionalFormatting sqref="B803:B804 D804:G804">
    <cfRule type="endsWith" dxfId="1551" priority="2589" operator="endsWith" text="#">
      <formula>RIGHT(B803,LEN("#"))="#"</formula>
    </cfRule>
    <cfRule type="endsWith" dxfId="1550" priority="2590" operator="endsWith" text="!">
      <formula>RIGHT(B803,LEN("!"))="!"</formula>
    </cfRule>
  </conditionalFormatting>
  <conditionalFormatting sqref="B804 D804:G804">
    <cfRule type="endsWith" dxfId="1549" priority="2588" operator="endsWith" text="^">
      <formula>RIGHT(B804,LEN("^"))="^"</formula>
    </cfRule>
  </conditionalFormatting>
  <conditionalFormatting sqref="B807 D807:G807">
    <cfRule type="endsWith" dxfId="1548" priority="2608" operator="endsWith" text="^">
      <formula>RIGHT(B807,LEN("^"))="^"</formula>
    </cfRule>
  </conditionalFormatting>
  <conditionalFormatting sqref="B807">
    <cfRule type="endsWith" dxfId="1547" priority="2607" operator="endsWith" text="!">
      <formula>RIGHT(B807,LEN("!"))="!"</formula>
    </cfRule>
  </conditionalFormatting>
  <conditionalFormatting sqref="B809 D809:G809">
    <cfRule type="endsWith" dxfId="1546" priority="2540" operator="endsWith" text="!">
      <formula>RIGHT(B809,LEN("!"))="!"</formula>
    </cfRule>
    <cfRule type="endsWith" dxfId="1545" priority="2541" operator="endsWith" text="^">
      <formula>RIGHT(B809,LEN("^"))="^"</formula>
    </cfRule>
  </conditionalFormatting>
  <conditionalFormatting sqref="B810">
    <cfRule type="endsWith" dxfId="1544" priority="2598" operator="endsWith" text="!">
      <formula>RIGHT(B810,LEN("!"))="!"</formula>
    </cfRule>
    <cfRule type="endsWith" dxfId="1543" priority="2599" operator="endsWith" text="^">
      <formula>RIGHT(B810,LEN("^"))="^"</formula>
    </cfRule>
  </conditionalFormatting>
  <conditionalFormatting sqref="B812">
    <cfRule type="endsWith" dxfId="1542" priority="2578" operator="endsWith" text="#">
      <formula>RIGHT(B812,LEN("#"))="#"</formula>
    </cfRule>
    <cfRule type="endsWith" dxfId="1541" priority="2577" operator="endsWith" text="!">
      <formula>RIGHT(B812,LEN("!"))="!"</formula>
    </cfRule>
  </conditionalFormatting>
  <conditionalFormatting sqref="B820 D820:G820">
    <cfRule type="endsWith" dxfId="1540" priority="2558" operator="endsWith" text="#">
      <formula>RIGHT(B820,LEN("#"))="#"</formula>
    </cfRule>
    <cfRule type="endsWith" dxfId="1539" priority="2559" operator="endsWith" text="!">
      <formula>RIGHT(B820,LEN("!"))="!"</formula>
    </cfRule>
    <cfRule type="endsWith" dxfId="1538" priority="2560" operator="endsWith" text="^">
      <formula>RIGHT(B820,LEN("^"))="^"</formula>
    </cfRule>
  </conditionalFormatting>
  <conditionalFormatting sqref="B823 D823:G823">
    <cfRule type="endsWith" dxfId="1537" priority="2550" operator="endsWith" text="!">
      <formula>RIGHT(B823,LEN("!"))="!"</formula>
    </cfRule>
    <cfRule type="endsWith" dxfId="1536" priority="2551" operator="endsWith" text="^">
      <formula>RIGHT(B823,LEN("^"))="^"</formula>
    </cfRule>
    <cfRule type="endsWith" dxfId="1535" priority="2549" operator="endsWith" text="#">
      <formula>RIGHT(B823,LEN("#"))="#"</formula>
    </cfRule>
  </conditionalFormatting>
  <conditionalFormatting sqref="B829 D829:G829">
    <cfRule type="endsWith" dxfId="1534" priority="2533" operator="endsWith" text="^">
      <formula>RIGHT(B829,LEN("^"))="^"</formula>
    </cfRule>
  </conditionalFormatting>
  <conditionalFormatting sqref="B829">
    <cfRule type="endsWith" dxfId="1533" priority="2532" operator="endsWith" text="!">
      <formula>RIGHT(B829,LEN("!"))="!"</formula>
    </cfRule>
  </conditionalFormatting>
  <conditionalFormatting sqref="B831 D831:G831">
    <cfRule type="endsWith" dxfId="1532" priority="2524" operator="endsWith" text="^">
      <formula>RIGHT(B831,LEN("^"))="^"</formula>
    </cfRule>
    <cfRule type="endsWith" dxfId="1531" priority="2525" operator="endsWith" text="#">
      <formula>RIGHT(B831,LEN("#"))="#"</formula>
    </cfRule>
    <cfRule type="endsWith" dxfId="1530" priority="2523" operator="endsWith" text="!">
      <formula>RIGHT(B831,LEN("!"))="!"</formula>
    </cfRule>
  </conditionalFormatting>
  <conditionalFormatting sqref="B833 D833:G833">
    <cfRule type="endsWith" dxfId="1529" priority="2508" operator="endsWith" text="#">
      <formula>RIGHT(B833,LEN("#"))="#"</formula>
    </cfRule>
    <cfRule type="endsWith" dxfId="1528" priority="2509" operator="endsWith" text="!">
      <formula>RIGHT(B833,LEN("!"))="!"</formula>
    </cfRule>
    <cfRule type="endsWith" dxfId="1527" priority="2510" operator="endsWith" text="^">
      <formula>RIGHT(B833,LEN("^"))="^"</formula>
    </cfRule>
  </conditionalFormatting>
  <conditionalFormatting sqref="B835:B836">
    <cfRule type="endsWith" dxfId="1526" priority="2512" operator="endsWith" text="!">
      <formula>RIGHT(B835,LEN("!"))="!"</formula>
    </cfRule>
    <cfRule type="endsWith" dxfId="1525" priority="2513" operator="endsWith" text="^">
      <formula>RIGHT(B835,LEN("^"))="^"</formula>
    </cfRule>
    <cfRule type="endsWith" dxfId="1524" priority="2511" operator="endsWith" text="#">
      <formula>RIGHT(B835,LEN("#"))="#"</formula>
    </cfRule>
  </conditionalFormatting>
  <conditionalFormatting sqref="B841 D841:G841">
    <cfRule type="endsWith" dxfId="1523" priority="2460" operator="endsWith" text="!">
      <formula>RIGHT(B841,LEN("!"))="!"</formula>
    </cfRule>
    <cfRule type="endsWith" dxfId="1522" priority="2461" operator="endsWith" text="#">
      <formula>RIGHT(B841,LEN("#"))="#"</formula>
    </cfRule>
    <cfRule type="endsWith" dxfId="1521" priority="2462" operator="endsWith" text="^">
      <formula>RIGHT(B841,LEN("^"))="^"</formula>
    </cfRule>
  </conditionalFormatting>
  <conditionalFormatting sqref="B844 D844:G844">
    <cfRule type="endsWith" dxfId="1520" priority="2520" operator="endsWith" text="#">
      <formula>RIGHT(B844,LEN("#"))="#"</formula>
    </cfRule>
    <cfRule type="endsWith" dxfId="1519" priority="2521" operator="endsWith" text="!">
      <formula>RIGHT(B844,LEN("!"))="!"</formula>
    </cfRule>
    <cfRule type="endsWith" dxfId="1518" priority="2522" operator="endsWith" text="^">
      <formula>RIGHT(B844,LEN("^"))="^"</formula>
    </cfRule>
  </conditionalFormatting>
  <conditionalFormatting sqref="B850 D850:G850">
    <cfRule type="endsWith" dxfId="1517" priority="2478" operator="endsWith" text="#">
      <formula>RIGHT(B850,LEN("#"))="#"</formula>
    </cfRule>
    <cfRule type="endsWith" dxfId="1516" priority="2479" operator="endsWith" text="!">
      <formula>RIGHT(B850,LEN("!"))="!"</formula>
    </cfRule>
    <cfRule type="endsWith" dxfId="1515" priority="2480" operator="endsWith" text="^">
      <formula>RIGHT(B850,LEN("^"))="^"</formula>
    </cfRule>
  </conditionalFormatting>
  <conditionalFormatting sqref="B854">
    <cfRule type="endsWith" dxfId="1514" priority="2470" operator="endsWith" text="^">
      <formula>RIGHT(B854,LEN("^"))="^"</formula>
    </cfRule>
    <cfRule type="endsWith" dxfId="1513" priority="2469" operator="endsWith" text="#">
      <formula>RIGHT(B854,LEN("#"))="#"</formula>
    </cfRule>
  </conditionalFormatting>
  <conditionalFormatting sqref="B854:B855">
    <cfRule type="endsWith" dxfId="1512" priority="2464" operator="endsWith" text="!">
      <formula>RIGHT(B854,LEN("!"))="!"</formula>
    </cfRule>
  </conditionalFormatting>
  <conditionalFormatting sqref="B855">
    <cfRule type="endsWith" dxfId="1511" priority="2463" operator="endsWith" text="#">
      <formula>RIGHT(B855,LEN("#"))="#"</formula>
    </cfRule>
  </conditionalFormatting>
  <conditionalFormatting sqref="B859 D859:G859">
    <cfRule type="endsWith" dxfId="1510" priority="2452" operator="endsWith" text="#">
      <formula>RIGHT(B859,LEN("#"))="#"</formula>
    </cfRule>
    <cfRule type="endsWith" dxfId="1509" priority="2453" operator="endsWith" text="^">
      <formula>RIGHT(B859,LEN("^"))="^"</formula>
    </cfRule>
    <cfRule type="endsWith" dxfId="1508" priority="2451" operator="endsWith" text="!">
      <formula>RIGHT(B859,LEN("!"))="!"</formula>
    </cfRule>
  </conditionalFormatting>
  <conditionalFormatting sqref="B866:B867 D866:G867">
    <cfRule type="endsWith" dxfId="1507" priority="2432" operator="endsWith" text="^">
      <formula>RIGHT(B866,LEN("^"))="^"</formula>
    </cfRule>
    <cfRule type="endsWith" dxfId="1506" priority="2430" operator="endsWith" text="!">
      <formula>RIGHT(B866,LEN("!"))="!"</formula>
    </cfRule>
    <cfRule type="endsWith" dxfId="1505" priority="2431" operator="endsWith" text="#">
      <formula>RIGHT(B866,LEN("#"))="#"</formula>
    </cfRule>
  </conditionalFormatting>
  <conditionalFormatting sqref="B871">
    <cfRule type="endsWith" dxfId="1504" priority="2394" operator="endsWith" text="#">
      <formula>RIGHT(B871,LEN("#"))="#"</formula>
    </cfRule>
    <cfRule type="endsWith" dxfId="1503" priority="2396" operator="endsWith" text="^">
      <formula>RIGHT(B871,LEN("^"))="^"</formula>
    </cfRule>
    <cfRule type="endsWith" dxfId="1502" priority="2395" operator="endsWith" text="!">
      <formula>RIGHT(B871,LEN("!"))="!"</formula>
    </cfRule>
  </conditionalFormatting>
  <conditionalFormatting sqref="B876 D876:G876">
    <cfRule type="endsWith" dxfId="1501" priority="2405" operator="endsWith" text="#">
      <formula>RIGHT(B876,LEN("#"))="#"</formula>
    </cfRule>
    <cfRule type="endsWith" dxfId="1500" priority="2404" operator="endsWith" text="^">
      <formula>RIGHT(B876,LEN("^"))="^"</formula>
    </cfRule>
    <cfRule type="endsWith" dxfId="1499" priority="2403" operator="endsWith" text="!">
      <formula>RIGHT(B876,LEN("!"))="!"</formula>
    </cfRule>
  </conditionalFormatting>
  <conditionalFormatting sqref="B882 D882:G882">
    <cfRule type="endsWith" dxfId="1498" priority="2408" operator="endsWith" text="^">
      <formula>RIGHT(B882,LEN("^"))="^"</formula>
    </cfRule>
    <cfRule type="endsWith" dxfId="1497" priority="2407" operator="endsWith" text="#">
      <formula>RIGHT(B882,LEN("#"))="#"</formula>
    </cfRule>
    <cfRule type="endsWith" dxfId="1496" priority="2406" operator="endsWith" text="!">
      <formula>RIGHT(B882,LEN("!"))="!"</formula>
    </cfRule>
  </conditionalFormatting>
  <conditionalFormatting sqref="B885 D885:G885">
    <cfRule type="endsWith" dxfId="1495" priority="2372" operator="endsWith" text="^">
      <formula>RIGHT(B885,LEN("^"))="^"</formula>
    </cfRule>
    <cfRule type="endsWith" dxfId="1494" priority="2373" operator="endsWith" text="#">
      <formula>RIGHT(B885,LEN("#"))="#"</formula>
    </cfRule>
    <cfRule type="endsWith" dxfId="1493" priority="2371" operator="endsWith" text="!">
      <formula>RIGHT(B885,LEN("!"))="!"</formula>
    </cfRule>
  </conditionalFormatting>
  <conditionalFormatting sqref="B886 D886:G886">
    <cfRule type="endsWith" dxfId="1492" priority="2367" operator="endsWith" text="#">
      <formula>RIGHT(B886,LEN("#"))="#"</formula>
    </cfRule>
  </conditionalFormatting>
  <conditionalFormatting sqref="B888 D888:G888">
    <cfRule type="endsWith" dxfId="1491" priority="2350" operator="endsWith" text="!">
      <formula>RIGHT(B888,LEN("!"))="!"</formula>
    </cfRule>
    <cfRule type="endsWith" dxfId="1490" priority="2351" operator="endsWith" text="^">
      <formula>RIGHT(B888,LEN("^"))="^"</formula>
    </cfRule>
  </conditionalFormatting>
  <conditionalFormatting sqref="B893">
    <cfRule type="endsWith" dxfId="1489" priority="2343" operator="endsWith" text="#">
      <formula>RIGHT(B893,LEN("#"))="#"</formula>
    </cfRule>
    <cfRule type="endsWith" dxfId="1488" priority="2342" operator="endsWith" text="^">
      <formula>RIGHT(B893,LEN("^"))="^"</formula>
    </cfRule>
    <cfRule type="endsWith" dxfId="1487" priority="2341" operator="endsWith" text="!">
      <formula>RIGHT(B893,LEN("!"))="!"</formula>
    </cfRule>
  </conditionalFormatting>
  <conditionalFormatting sqref="B897:B899 D897:G899">
    <cfRule type="endsWith" dxfId="1486" priority="2326" operator="endsWith" text="!">
      <formula>RIGHT(B897,LEN("!"))="!"</formula>
    </cfRule>
    <cfRule type="endsWith" dxfId="1485" priority="2327" operator="endsWith" text="^">
      <formula>RIGHT(B897,LEN("^"))="^"</formula>
    </cfRule>
    <cfRule type="endsWith" dxfId="1484" priority="2328" operator="endsWith" text="#">
      <formula>RIGHT(B897,LEN("#"))="#"</formula>
    </cfRule>
  </conditionalFormatting>
  <conditionalFormatting sqref="B901 D901:G901">
    <cfRule type="endsWith" dxfId="1483" priority="2321" operator="endsWith" text="^">
      <formula>RIGHT(B901,LEN("^"))="^"</formula>
    </cfRule>
    <cfRule type="endsWith" dxfId="1482" priority="2322" operator="endsWith" text="#">
      <formula>RIGHT(B901,LEN("#"))="#"</formula>
    </cfRule>
    <cfRule type="endsWith" dxfId="1481" priority="2320" operator="endsWith" text="!">
      <formula>RIGHT(B901,LEN("!"))="!"</formula>
    </cfRule>
  </conditionalFormatting>
  <conditionalFormatting sqref="B905 D905:G905">
    <cfRule type="endsWith" dxfId="1480" priority="2301" operator="endsWith" text="!">
      <formula>RIGHT(B905,LEN("!"))="!"</formula>
    </cfRule>
  </conditionalFormatting>
  <conditionalFormatting sqref="B905">
    <cfRule type="endsWith" dxfId="1479" priority="2298" operator="endsWith" text="^">
      <formula>RIGHT(B905,LEN("^"))="^"</formula>
    </cfRule>
  </conditionalFormatting>
  <conditionalFormatting sqref="B908:B909">
    <cfRule type="endsWith" dxfId="1478" priority="2261" operator="endsWith" text="^">
      <formula>RIGHT(B908,LEN("^"))="^"</formula>
    </cfRule>
  </conditionalFormatting>
  <conditionalFormatting sqref="B909 D909:G909">
    <cfRule type="endsWith" dxfId="1477" priority="2294" operator="endsWith" text="!">
      <formula>RIGHT(B909,LEN("!"))="!"</formula>
    </cfRule>
  </conditionalFormatting>
  <conditionalFormatting sqref="B913">
    <cfRule type="endsWith" dxfId="1476" priority="2268" operator="endsWith" text="#">
      <formula>RIGHT(B913,LEN("#"))="#"</formula>
    </cfRule>
    <cfRule type="endsWith" dxfId="1475" priority="2266" operator="endsWith" text="!">
      <formula>RIGHT(B913,LEN("!"))="!"</formula>
    </cfRule>
    <cfRule type="endsWith" dxfId="1474" priority="2265" operator="endsWith" text="^">
      <formula>RIGHT(B913,LEN("^"))="^"</formula>
    </cfRule>
  </conditionalFormatting>
  <conditionalFormatting sqref="B914">
    <cfRule type="endsWith" dxfId="1473" priority="2303" operator="endsWith" text="^">
      <formula>RIGHT(B914,LEN("^"))="^"</formula>
    </cfRule>
    <cfRule type="endsWith" dxfId="1472" priority="2304" operator="endsWith" text="#">
      <formula>RIGHT(B914,LEN("#"))="#"</formula>
    </cfRule>
  </conditionalFormatting>
  <conditionalFormatting sqref="B914:B915 D915:G915">
    <cfRule type="endsWith" dxfId="1471" priority="2296" operator="endsWith" text="!">
      <formula>RIGHT(B914,LEN("!"))="!"</formula>
    </cfRule>
  </conditionalFormatting>
  <conditionalFormatting sqref="B915 D915:G915">
    <cfRule type="endsWith" dxfId="1470" priority="2295" operator="endsWith" text="^">
      <formula>RIGHT(B915,LEN("^"))="^"</formula>
    </cfRule>
    <cfRule type="endsWith" dxfId="1469" priority="2297" operator="endsWith" text="#">
      <formula>RIGHT(B915,LEN("#"))="#"</formula>
    </cfRule>
  </conditionalFormatting>
  <conditionalFormatting sqref="B917 D917:G917">
    <cfRule type="endsWith" dxfId="1468" priority="2287" operator="endsWith" text="^">
      <formula>RIGHT(B917,LEN("^"))="^"</formula>
    </cfRule>
    <cfRule type="endsWith" dxfId="1467" priority="2288" operator="endsWith" text="#">
      <formula>RIGHT(B917,LEN("#"))="#"</formula>
    </cfRule>
    <cfRule type="endsWith" dxfId="1466" priority="2289" operator="endsWith" text="!">
      <formula>RIGHT(B917,LEN("!"))="!"</formula>
    </cfRule>
  </conditionalFormatting>
  <conditionalFormatting sqref="B921 D921:G921">
    <cfRule type="endsWith" dxfId="1465" priority="2252" operator="endsWith" text="!">
      <formula>RIGHT(B921,LEN("!"))="!"</formula>
    </cfRule>
  </conditionalFormatting>
  <conditionalFormatting sqref="B921:B922 D921:G922">
    <cfRule type="endsWith" dxfId="1464" priority="2247" operator="endsWith" text="^">
      <formula>RIGHT(B921,LEN("^"))="^"</formula>
    </cfRule>
    <cfRule type="endsWith" dxfId="1463" priority="2249" operator="endsWith" text="#">
      <formula>RIGHT(B921,LEN("#"))="#"</formula>
    </cfRule>
  </conditionalFormatting>
  <conditionalFormatting sqref="B922 D922:G922">
    <cfRule type="endsWith" dxfId="1462" priority="2248" operator="endsWith" text="!">
      <formula>RIGHT(B922,LEN("!"))="!"</formula>
    </cfRule>
  </conditionalFormatting>
  <conditionalFormatting sqref="B928 D928:G928">
    <cfRule type="endsWith" dxfId="1461" priority="2220" operator="endsWith" text="#">
      <formula>RIGHT(B928,LEN("#"))="#"</formula>
    </cfRule>
    <cfRule type="endsWith" dxfId="1460" priority="2221" operator="endsWith" text="!">
      <formula>RIGHT(B928,LEN("!"))="!"</formula>
    </cfRule>
  </conditionalFormatting>
  <conditionalFormatting sqref="B928">
    <cfRule type="endsWith" dxfId="1459" priority="2219" operator="endsWith" text="^">
      <formula>RIGHT(B928,LEN("^"))="^"</formula>
    </cfRule>
  </conditionalFormatting>
  <conditionalFormatting sqref="B933 D933:G933">
    <cfRule type="endsWith" dxfId="1458" priority="2207" operator="endsWith" text="#">
      <formula>RIGHT(B933,LEN("#"))="#"</formula>
    </cfRule>
    <cfRule type="endsWith" dxfId="1457" priority="2205" operator="endsWith" text="^">
      <formula>RIGHT(B933,LEN("^"))="^"</formula>
    </cfRule>
    <cfRule type="endsWith" dxfId="1456" priority="2206" operator="endsWith" text="!">
      <formula>RIGHT(B933,LEN("!"))="!"</formula>
    </cfRule>
  </conditionalFormatting>
  <conditionalFormatting sqref="B935:B936 D935:G936">
    <cfRule type="endsWith" dxfId="1455" priority="2198" operator="endsWith" text="#">
      <formula>RIGHT(B935,LEN("#"))="#"</formula>
    </cfRule>
  </conditionalFormatting>
  <conditionalFormatting sqref="B935:B936 D936:G936">
    <cfRule type="endsWith" dxfId="1454" priority="2194" operator="endsWith" text="^">
      <formula>RIGHT(B935,LEN("^"))="^"</formula>
    </cfRule>
  </conditionalFormatting>
  <conditionalFormatting sqref="B936">
    <cfRule type="endsWith" dxfId="1453" priority="2193" operator="endsWith" text="!">
      <formula>RIGHT(B936,LEN("!"))="!"</formula>
    </cfRule>
  </conditionalFormatting>
  <conditionalFormatting sqref="B939 D939:G939">
    <cfRule type="endsWith" dxfId="1452" priority="2160" operator="endsWith" text="#">
      <formula>RIGHT(B939,LEN("#"))="#"</formula>
    </cfRule>
    <cfRule type="endsWith" dxfId="1451" priority="2159" operator="endsWith" text="^">
      <formula>RIGHT(B939,LEN("^"))="^"</formula>
    </cfRule>
    <cfRule type="endsWith" dxfId="1450" priority="2161" operator="endsWith" text="!">
      <formula>RIGHT(B939,LEN("!"))="!"</formula>
    </cfRule>
  </conditionalFormatting>
  <conditionalFormatting sqref="B940 D940:G940">
    <cfRule type="endsWith" dxfId="1449" priority="2170" operator="endsWith" text="!">
      <formula>RIGHT(B940,LEN("!"))="!"</formula>
    </cfRule>
  </conditionalFormatting>
  <conditionalFormatting sqref="B942:B943 D942:G943">
    <cfRule type="endsWith" dxfId="1448" priority="2158" operator="endsWith" text="!">
      <formula>RIGHT(B942,LEN("!"))="!"</formula>
    </cfRule>
    <cfRule type="endsWith" dxfId="1447" priority="2157" operator="endsWith" text="#">
      <formula>RIGHT(B942,LEN("#"))="#"</formula>
    </cfRule>
    <cfRule type="endsWith" dxfId="1446" priority="2156" operator="endsWith" text="^">
      <formula>RIGHT(B942,LEN("^"))="^"</formula>
    </cfRule>
  </conditionalFormatting>
  <conditionalFormatting sqref="B952 D952:G952">
    <cfRule type="endsWith" dxfId="1445" priority="2155" operator="endsWith" text="!">
      <formula>RIGHT(B952,LEN("!"))="!"</formula>
    </cfRule>
    <cfRule type="endsWith" dxfId="1444" priority="2154" operator="endsWith" text="#">
      <formula>RIGHT(B952,LEN("#"))="#"</formula>
    </cfRule>
    <cfRule type="endsWith" dxfId="1443" priority="2153" operator="endsWith" text="^">
      <formula>RIGHT(B952,LEN("^"))="^"</formula>
    </cfRule>
  </conditionalFormatting>
  <conditionalFormatting sqref="B954">
    <cfRule type="endsWith" dxfId="1442" priority="2137" operator="endsWith" text="#">
      <formula>RIGHT(B954,LEN("#"))="#"</formula>
    </cfRule>
    <cfRule type="endsWith" dxfId="1441" priority="2136" operator="endsWith" text="!">
      <formula>RIGHT(B954,LEN("!"))="!"</formula>
    </cfRule>
    <cfRule type="endsWith" dxfId="1440" priority="2135" operator="endsWith" text="^">
      <formula>RIGHT(B954,LEN("^"))="^"</formula>
    </cfRule>
  </conditionalFormatting>
  <conditionalFormatting sqref="B957">
    <cfRule type="endsWith" dxfId="1439" priority="2122" operator="endsWith" text="#">
      <formula>RIGHT(B957,LEN("#"))="#"</formula>
    </cfRule>
    <cfRule type="endsWith" dxfId="1438" priority="2121" operator="endsWith" text="!">
      <formula>RIGHT(B957,LEN("!"))="!"</formula>
    </cfRule>
    <cfRule type="endsWith" dxfId="1437" priority="2120" operator="endsWith" text="^">
      <formula>RIGHT(B957,LEN("^"))="^"</formula>
    </cfRule>
  </conditionalFormatting>
  <conditionalFormatting sqref="B959 D959:G959">
    <cfRule type="endsWith" dxfId="1436" priority="2091" operator="endsWith" text="!">
      <formula>RIGHT(B959,LEN("!"))="!"</formula>
    </cfRule>
    <cfRule type="endsWith" dxfId="1435" priority="2089" operator="endsWith" text="^">
      <formula>RIGHT(B959,LEN("^"))="^"</formula>
    </cfRule>
    <cfRule type="endsWith" dxfId="1434" priority="2090" operator="endsWith" text="#">
      <formula>RIGHT(B959,LEN("#"))="#"</formula>
    </cfRule>
  </conditionalFormatting>
  <conditionalFormatting sqref="B963">
    <cfRule type="endsWith" dxfId="1433" priority="2064" operator="endsWith" text="!">
      <formula>RIGHT(B963,LEN("!"))="!"</formula>
    </cfRule>
    <cfRule type="endsWith" dxfId="1432" priority="2062" operator="endsWith" text="^">
      <formula>RIGHT(B963,LEN("^"))="^"</formula>
    </cfRule>
    <cfRule type="endsWith" dxfId="1431" priority="2063" operator="endsWith" text="#">
      <formula>RIGHT(B963,LEN("#"))="#"</formula>
    </cfRule>
  </conditionalFormatting>
  <conditionalFormatting sqref="B976 D976:G976">
    <cfRule type="endsWith" dxfId="1430" priority="2049" operator="endsWith" text="#">
      <formula>RIGHT(B976,LEN("#"))="#"</formula>
    </cfRule>
  </conditionalFormatting>
  <conditionalFormatting sqref="B986 D986:G986">
    <cfRule type="endsWith" dxfId="1429" priority="1981" operator="endsWith" text="^">
      <formula>RIGHT(B986,LEN("^"))="^"</formula>
    </cfRule>
  </conditionalFormatting>
  <conditionalFormatting sqref="B988 D988:G988">
    <cfRule type="endsWith" dxfId="1428" priority="2031" operator="endsWith" text="#">
      <formula>RIGHT(B988,LEN("#"))="#"</formula>
    </cfRule>
    <cfRule type="endsWith" dxfId="1427" priority="2032" operator="endsWith" text="!">
      <formula>RIGHT(B988,LEN("!"))="!"</formula>
    </cfRule>
    <cfRule type="endsWith" dxfId="1426" priority="2033" operator="endsWith" text="^">
      <formula>RIGHT(B988,LEN("^"))="^"</formula>
    </cfRule>
  </conditionalFormatting>
  <conditionalFormatting sqref="B996">
    <cfRule type="endsWith" dxfId="1425" priority="2006" operator="endsWith" text="^">
      <formula>RIGHT(B996,LEN("^"))="^"</formula>
    </cfRule>
    <cfRule type="endsWith" dxfId="1424" priority="2004" operator="endsWith" text="#">
      <formula>RIGHT(B996,LEN("#"))="#"</formula>
    </cfRule>
    <cfRule type="endsWith" dxfId="1423" priority="2005" operator="endsWith" text="!">
      <formula>RIGHT(B996,LEN("!"))="!"</formula>
    </cfRule>
  </conditionalFormatting>
  <conditionalFormatting sqref="B1003 D1003:G1003">
    <cfRule type="endsWith" dxfId="1422" priority="1985" operator="endsWith" text="^">
      <formula>RIGHT(B1003,LEN("^"))="^"</formula>
    </cfRule>
    <cfRule type="endsWith" dxfId="1421" priority="1983" operator="endsWith" text="#">
      <formula>RIGHT(B1003,LEN("#"))="#"</formula>
    </cfRule>
    <cfRule type="endsWith" dxfId="1420" priority="1984" operator="endsWith" text="!">
      <formula>RIGHT(B1003,LEN("!"))="!"</formula>
    </cfRule>
  </conditionalFormatting>
  <conditionalFormatting sqref="B1016 D1016:G1016">
    <cfRule type="endsWith" dxfId="1419" priority="1931" operator="endsWith" text="^">
      <formula>RIGHT(B1016,LEN("^"))="^"</formula>
    </cfRule>
    <cfRule type="endsWith" dxfId="1418" priority="1930" operator="endsWith" text="!">
      <formula>RIGHT(B1016,LEN("!"))="!"</formula>
    </cfRule>
    <cfRule type="endsWith" dxfId="1417" priority="1929" operator="endsWith" text="#">
      <formula>RIGHT(B1016,LEN("#"))="#"</formula>
    </cfRule>
  </conditionalFormatting>
  <conditionalFormatting sqref="B1027:B1028 D1027:G1028">
    <cfRule type="endsWith" dxfId="1416" priority="1932" operator="endsWith" text="#">
      <formula>RIGHT(B1027,LEN("#"))="#"</formula>
    </cfRule>
    <cfRule type="endsWith" dxfId="1415" priority="1934" operator="endsWith" text="^">
      <formula>RIGHT(B1027,LEN("^"))="^"</formula>
    </cfRule>
    <cfRule type="endsWith" dxfId="1414" priority="1933" operator="endsWith" text="!">
      <formula>RIGHT(B1027,LEN("!"))="!"</formula>
    </cfRule>
  </conditionalFormatting>
  <conditionalFormatting sqref="B1042 D1042:G1042">
    <cfRule type="endsWith" dxfId="1413" priority="1881" operator="endsWith" text="!">
      <formula>RIGHT(B1042,LEN("!"))="!"</formula>
    </cfRule>
    <cfRule type="endsWith" dxfId="1412" priority="1880" operator="endsWith" text="#">
      <formula>RIGHT(B1042,LEN("#"))="#"</formula>
    </cfRule>
    <cfRule type="endsWith" dxfId="1411" priority="1882" operator="endsWith" text="^">
      <formula>RIGHT(B1042,LEN("^"))="^"</formula>
    </cfRule>
  </conditionalFormatting>
  <conditionalFormatting sqref="B1052 D1052:G1052">
    <cfRule type="endsWith" dxfId="1410" priority="1854" operator="endsWith" text="#">
      <formula>RIGHT(B1052,LEN("#"))="#"</formula>
    </cfRule>
    <cfRule type="endsWith" dxfId="1409" priority="1855" operator="endsWith" text="!">
      <formula>RIGHT(B1052,LEN("!"))="!"</formula>
    </cfRule>
    <cfRule type="endsWith" dxfId="1408" priority="1856" operator="endsWith" text="^">
      <formula>RIGHT(B1052,LEN("^"))="^"</formula>
    </cfRule>
  </conditionalFormatting>
  <conditionalFormatting sqref="B1054 D1054:G1054">
    <cfRule type="endsWith" dxfId="1407" priority="1838" operator="endsWith" text="^">
      <formula>RIGHT(B1054,LEN("^"))="^"</formula>
    </cfRule>
    <cfRule type="endsWith" dxfId="1406" priority="1836" operator="endsWith" text="#">
      <formula>RIGHT(B1054,LEN("#"))="#"</formula>
    </cfRule>
    <cfRule type="endsWith" dxfId="1405" priority="1837" operator="endsWith" text="!">
      <formula>RIGHT(B1054,LEN("!"))="!"</formula>
    </cfRule>
  </conditionalFormatting>
  <conditionalFormatting sqref="B1061 D1061:G1061">
    <cfRule type="endsWith" dxfId="1404" priority="1832" operator="endsWith" text="^">
      <formula>RIGHT(B1061,LEN("^"))="^"</formula>
    </cfRule>
    <cfRule type="endsWith" dxfId="1403" priority="1831" operator="endsWith" text="!">
      <formula>RIGHT(B1061,LEN("!"))="!"</formula>
    </cfRule>
  </conditionalFormatting>
  <conditionalFormatting sqref="B1061">
    <cfRule type="endsWith" dxfId="1402" priority="1830" operator="endsWith" text="#">
      <formula>RIGHT(B1061,LEN("#"))="#"</formula>
    </cfRule>
  </conditionalFormatting>
  <conditionalFormatting sqref="B1067:B1069 D1067:G1069">
    <cfRule type="endsWith" dxfId="1401" priority="1775" operator="endsWith" text="^">
      <formula>RIGHT(B1067,LEN("^"))="^"</formula>
    </cfRule>
    <cfRule type="endsWith" dxfId="1400" priority="1774" operator="endsWith" text="!">
      <formula>RIGHT(B1067,LEN("!"))="!"</formula>
    </cfRule>
    <cfRule type="endsWith" dxfId="1399" priority="1773" operator="endsWith" text="#">
      <formula>RIGHT(B1067,LEN("#"))="#"</formula>
    </cfRule>
  </conditionalFormatting>
  <conditionalFormatting sqref="B1080 D1080:G1080">
    <cfRule type="endsWith" dxfId="1398" priority="1746" operator="endsWith" text="#">
      <formula>RIGHT(B1080,LEN("#"))="#"</formula>
    </cfRule>
    <cfRule type="endsWith" dxfId="1397" priority="1747" operator="endsWith" text="!">
      <formula>RIGHT(B1080,LEN("!"))="!"</formula>
    </cfRule>
    <cfRule type="endsWith" dxfId="1396" priority="1748" operator="endsWith" text="^">
      <formula>RIGHT(B1080,LEN("^"))="^"</formula>
    </cfRule>
  </conditionalFormatting>
  <conditionalFormatting sqref="B1084 D1084:G1084">
    <cfRule type="endsWith" dxfId="1395" priority="1734" operator="endsWith" text="#">
      <formula>RIGHT(B1084,LEN("#"))="#"</formula>
    </cfRule>
    <cfRule type="endsWith" dxfId="1394" priority="1735" operator="endsWith" text="!">
      <formula>RIGHT(B1084,LEN("!"))="!"</formula>
    </cfRule>
    <cfRule type="endsWith" dxfId="1393" priority="1736" operator="endsWith" text="^">
      <formula>RIGHT(B1084,LEN("^"))="^"</formula>
    </cfRule>
  </conditionalFormatting>
  <conditionalFormatting sqref="B1086 D1086:G1086">
    <cfRule type="endsWith" dxfId="1392" priority="1728" operator="endsWith" text="#">
      <formula>RIGHT(B1086,LEN("#"))="#"</formula>
    </cfRule>
    <cfRule type="endsWith" dxfId="1391" priority="1730" operator="endsWith" text="^">
      <formula>RIGHT(B1086,LEN("^"))="^"</formula>
    </cfRule>
    <cfRule type="endsWith" dxfId="1390" priority="1729" operator="endsWith" text="!">
      <formula>RIGHT(B1086,LEN("!"))="!"</formula>
    </cfRule>
  </conditionalFormatting>
  <conditionalFormatting sqref="B1094:B1096 D1095:G1096">
    <cfRule type="endsWith" dxfId="1389" priority="1705" operator="endsWith" text="#">
      <formula>RIGHT(B1094,LEN("#"))="#"</formula>
    </cfRule>
    <cfRule type="endsWith" dxfId="1388" priority="1706" operator="endsWith" text="!">
      <formula>RIGHT(B1094,LEN("!"))="!"</formula>
    </cfRule>
    <cfRule type="endsWith" dxfId="1387" priority="1707" operator="endsWith" text="^">
      <formula>RIGHT(B1094,LEN("^"))="^"</formula>
    </cfRule>
  </conditionalFormatting>
  <conditionalFormatting sqref="B1102 D1102:G1102">
    <cfRule type="endsWith" dxfId="1386" priority="1688" operator="endsWith" text="!">
      <formula>RIGHT(B1102,LEN("!"))="!"</formula>
    </cfRule>
    <cfRule type="endsWith" dxfId="1385" priority="1689" operator="endsWith" text="^">
      <formula>RIGHT(B1102,LEN("^"))="^"</formula>
    </cfRule>
    <cfRule type="endsWith" dxfId="1384" priority="1687" operator="endsWith" text="#">
      <formula>RIGHT(B1102,LEN("#"))="#"</formula>
    </cfRule>
  </conditionalFormatting>
  <conditionalFormatting sqref="B1108:B1109 D1108:G1109">
    <cfRule type="endsWith" dxfId="1383" priority="1640" operator="endsWith" text="!">
      <formula>RIGHT(B1108,LEN("!"))="!"</formula>
    </cfRule>
    <cfRule type="endsWith" dxfId="1382" priority="1641" operator="endsWith" text="^">
      <formula>RIGHT(B1108,LEN("^"))="^"</formula>
    </cfRule>
    <cfRule type="endsWith" dxfId="1381" priority="1639" operator="endsWith" text="#">
      <formula>RIGHT(B1108,LEN("#"))="#"</formula>
    </cfRule>
  </conditionalFormatting>
  <conditionalFormatting sqref="B1110 D1110:G1110">
    <cfRule type="endsWith" dxfId="1380" priority="1638" operator="endsWith" text="^">
      <formula>RIGHT(B1110,LEN("^"))="^"</formula>
    </cfRule>
    <cfRule type="endsWith" dxfId="1379" priority="1637" operator="endsWith" text="!">
      <formula>RIGHT(B1110,LEN("!"))="!"</formula>
    </cfRule>
  </conditionalFormatting>
  <conditionalFormatting sqref="B1112:B1113 D1112:G1113">
    <cfRule type="endsWith" dxfId="1378" priority="1625" operator="endsWith" text="^">
      <formula>RIGHT(B1112,LEN("^"))="^"</formula>
    </cfRule>
    <cfRule type="endsWith" dxfId="1377" priority="1624" operator="endsWith" text="!">
      <formula>RIGHT(B1112,LEN("!"))="!"</formula>
    </cfRule>
    <cfRule type="endsWith" dxfId="1376" priority="1623" operator="endsWith" text="#">
      <formula>RIGHT(B1112,LEN("#"))="#"</formula>
    </cfRule>
  </conditionalFormatting>
  <conditionalFormatting sqref="B1120 D1120:G1120">
    <cfRule type="endsWith" dxfId="1375" priority="1613" operator="endsWith" text="^">
      <formula>RIGHT(B1120,LEN("^"))="^"</formula>
    </cfRule>
    <cfRule type="endsWith" dxfId="1374" priority="1612" operator="endsWith" text="!">
      <formula>RIGHT(B1120,LEN("!"))="!"</formula>
    </cfRule>
    <cfRule type="endsWith" dxfId="1373" priority="1611" operator="endsWith" text="#">
      <formula>RIGHT(B1120,LEN("#"))="#"</formula>
    </cfRule>
  </conditionalFormatting>
  <conditionalFormatting sqref="B1128 D1128:G1128">
    <cfRule type="endsWith" dxfId="1372" priority="1545" operator="endsWith" text="!">
      <formula>RIGHT(B1128,LEN("!"))="!"</formula>
    </cfRule>
    <cfRule type="endsWith" dxfId="1371" priority="1544" operator="endsWith" text="#">
      <formula>RIGHT(B1128,LEN("#"))="#"</formula>
    </cfRule>
    <cfRule type="endsWith" dxfId="1370" priority="1546" operator="endsWith" text="^">
      <formula>RIGHT(B1128,LEN("^"))="^"</formula>
    </cfRule>
  </conditionalFormatting>
  <conditionalFormatting sqref="B1133 D1133:G1133">
    <cfRule type="endsWith" dxfId="1369" priority="1565" operator="endsWith" text="^">
      <formula>RIGHT(B1133,LEN("^"))="^"</formula>
    </cfRule>
    <cfRule type="endsWith" dxfId="1368" priority="1564" operator="endsWith" text="!">
      <formula>RIGHT(B1133,LEN("!"))="!"</formula>
    </cfRule>
    <cfRule type="endsWith" dxfId="1367" priority="1563" operator="endsWith" text="#">
      <formula>RIGHT(B1133,LEN("#"))="#"</formula>
    </cfRule>
  </conditionalFormatting>
  <conditionalFormatting sqref="B1140 E1140:G1140">
    <cfRule type="endsWith" dxfId="1366" priority="1549" operator="endsWith" text="^">
      <formula>RIGHT(B1140,LEN("^"))="^"</formula>
    </cfRule>
    <cfRule type="endsWith" dxfId="1365" priority="1548" operator="endsWith" text="!">
      <formula>RIGHT(B1140,LEN("!"))="!"</formula>
    </cfRule>
    <cfRule type="endsWith" dxfId="1364" priority="1547" operator="endsWith" text="#">
      <formula>RIGHT(B1140,LEN("#"))="#"</formula>
    </cfRule>
  </conditionalFormatting>
  <conditionalFormatting sqref="B1145 D1145:G1145">
    <cfRule type="endsWith" dxfId="1363" priority="1529" operator="endsWith" text="#">
      <formula>RIGHT(B1145,LEN("#"))="#"</formula>
    </cfRule>
    <cfRule type="endsWith" dxfId="1362" priority="1531" operator="endsWith" text="^">
      <formula>RIGHT(B1145,LEN("^"))="^"</formula>
    </cfRule>
    <cfRule type="endsWith" dxfId="1361" priority="1530" operator="endsWith" text="!">
      <formula>RIGHT(B1145,LEN("!"))="!"</formula>
    </cfRule>
  </conditionalFormatting>
  <conditionalFormatting sqref="B1148 D1148:G1148">
    <cfRule type="endsWith" dxfId="1360" priority="1520" operator="endsWith" text="^">
      <formula>RIGHT(B1148,LEN("^"))="^"</formula>
    </cfRule>
    <cfRule type="endsWith" dxfId="1359" priority="1519" operator="endsWith" text="!">
      <formula>RIGHT(B1148,LEN("!"))="!"</formula>
    </cfRule>
    <cfRule type="endsWith" dxfId="1358" priority="1518" operator="endsWith" text="#">
      <formula>RIGHT(B1148,LEN("#"))="#"</formula>
    </cfRule>
  </conditionalFormatting>
  <conditionalFormatting sqref="B1150 D1150:G1150">
    <cfRule type="endsWith" dxfId="1357" priority="1513" operator="endsWith" text="!">
      <formula>RIGHT(B1150,LEN("!"))="!"</formula>
    </cfRule>
    <cfRule type="endsWith" dxfId="1356" priority="1512" operator="endsWith" text="#">
      <formula>RIGHT(B1150,LEN("#"))="#"</formula>
    </cfRule>
    <cfRule type="endsWith" dxfId="1355" priority="1514" operator="endsWith" text="^">
      <formula>RIGHT(B1150,LEN("^"))="^"</formula>
    </cfRule>
  </conditionalFormatting>
  <conditionalFormatting sqref="B1154:B1155 D1154:G1155">
    <cfRule type="endsWith" dxfId="1354" priority="1497" operator="endsWith" text="!">
      <formula>RIGHT(B1154,LEN("!"))="!"</formula>
    </cfRule>
    <cfRule type="endsWith" dxfId="1353" priority="1498" operator="endsWith" text="^">
      <formula>RIGHT(B1154,LEN("^"))="^"</formula>
    </cfRule>
    <cfRule type="endsWith" dxfId="1352" priority="1496" operator="endsWith" text="#">
      <formula>RIGHT(B1154,LEN("#"))="#"</formula>
    </cfRule>
  </conditionalFormatting>
  <conditionalFormatting sqref="B1159:B1160 D1159:G1160">
    <cfRule type="endsWith" dxfId="1351" priority="1475" operator="endsWith" text="#">
      <formula>RIGHT(B1159,LEN("#"))="#"</formula>
    </cfRule>
    <cfRule type="endsWith" dxfId="1350" priority="1476" operator="endsWith" text="!">
      <formula>RIGHT(B1159,LEN("!"))="!"</formula>
    </cfRule>
    <cfRule type="endsWith" dxfId="1349" priority="1477" operator="endsWith" text="^">
      <formula>RIGHT(B1159,LEN("^"))="^"</formula>
    </cfRule>
  </conditionalFormatting>
  <conditionalFormatting sqref="B1162 D1162:G1162">
    <cfRule type="endsWith" dxfId="1348" priority="1487" operator="endsWith" text="#">
      <formula>RIGHT(B1162,LEN("#"))="#"</formula>
    </cfRule>
    <cfRule type="endsWith" dxfId="1347" priority="1489" operator="endsWith" text="^">
      <formula>RIGHT(B1162,LEN("^"))="^"</formula>
    </cfRule>
    <cfRule type="endsWith" dxfId="1346" priority="1488" operator="endsWith" text="!">
      <formula>RIGHT(B1162,LEN("!"))="!"</formula>
    </cfRule>
  </conditionalFormatting>
  <conditionalFormatting sqref="B1166:B1167 D1166:G1167">
    <cfRule type="endsWith" dxfId="1345" priority="1461" operator="endsWith" text="#">
      <formula>RIGHT(B1166,LEN("#"))="#"</formula>
    </cfRule>
    <cfRule type="endsWith" dxfId="1344" priority="1462" operator="endsWith" text="!">
      <formula>RIGHT(B1166,LEN("!"))="!"</formula>
    </cfRule>
    <cfRule type="endsWith" dxfId="1343" priority="1463" operator="endsWith" text="^">
      <formula>RIGHT(B1166,LEN("^"))="^"</formula>
    </cfRule>
  </conditionalFormatting>
  <conditionalFormatting sqref="B1169:B1170">
    <cfRule type="endsWith" dxfId="1342" priority="1427" operator="endsWith" text="^">
      <formula>RIGHT(B1169,LEN("^"))="^"</formula>
    </cfRule>
    <cfRule type="endsWith" dxfId="1341" priority="1425" operator="endsWith" text="#">
      <formula>RIGHT(B1169,LEN("#"))="#"</formula>
    </cfRule>
    <cfRule type="endsWith" dxfId="1340" priority="1426" operator="endsWith" text="!">
      <formula>RIGHT(B1169,LEN("!"))="!"</formula>
    </cfRule>
  </conditionalFormatting>
  <conditionalFormatting sqref="B1174 D1174:G1174">
    <cfRule type="endsWith" dxfId="1339" priority="1408" operator="endsWith" text="!">
      <formula>RIGHT(B1174,LEN("!"))="!"</formula>
    </cfRule>
    <cfRule type="endsWith" dxfId="1338" priority="1409" operator="endsWith" text="^">
      <formula>RIGHT(B1174,LEN("^"))="^"</formula>
    </cfRule>
    <cfRule type="endsWith" dxfId="1337" priority="1407" operator="endsWith" text="#">
      <formula>RIGHT(B1174,LEN("#"))="#"</formula>
    </cfRule>
  </conditionalFormatting>
  <conditionalFormatting sqref="B1181">
    <cfRule type="endsWith" dxfId="1336" priority="1392" operator="endsWith" text="!">
      <formula>RIGHT(B1181,LEN("!"))="!"</formula>
    </cfRule>
    <cfRule type="endsWith" dxfId="1335" priority="1393" operator="endsWith" text="^">
      <formula>RIGHT(B1181,LEN("^"))="^"</formula>
    </cfRule>
    <cfRule type="endsWith" dxfId="1334" priority="1394" operator="endsWith" text="#">
      <formula>RIGHT(B1181,LEN("#"))="#"</formula>
    </cfRule>
  </conditionalFormatting>
  <conditionalFormatting sqref="B1183 D1183:G1183">
    <cfRule type="endsWith" dxfId="1333" priority="1390" operator="endsWith" text="!">
      <formula>RIGHT(B1183,LEN("!"))="!"</formula>
    </cfRule>
    <cfRule type="endsWith" dxfId="1332" priority="1391" operator="endsWith" text="^">
      <formula>RIGHT(B1183,LEN("^"))="^"</formula>
    </cfRule>
    <cfRule type="endsWith" dxfId="1331" priority="1389" operator="endsWith" text="#">
      <formula>RIGHT(B1183,LEN("#"))="#"</formula>
    </cfRule>
  </conditionalFormatting>
  <conditionalFormatting sqref="B1190 D1190:G1190">
    <cfRule type="endsWith" dxfId="1330" priority="1371" operator="endsWith" text="#">
      <formula>RIGHT(B1190,LEN("#"))="#"</formula>
    </cfRule>
    <cfRule type="endsWith" dxfId="1329" priority="1373" operator="endsWith" text="^">
      <formula>RIGHT(B1190,LEN("^"))="^"</formula>
    </cfRule>
    <cfRule type="endsWith" dxfId="1328" priority="1372" operator="endsWith" text="!">
      <formula>RIGHT(B1190,LEN("!"))="!"</formula>
    </cfRule>
  </conditionalFormatting>
  <conditionalFormatting sqref="B1200 D1200:G1200">
    <cfRule type="endsWith" dxfId="1327" priority="1342" operator="endsWith" text="#">
      <formula>RIGHT(B1200,LEN("#"))="#"</formula>
    </cfRule>
    <cfRule type="endsWith" dxfId="1326" priority="1343" operator="endsWith" text="!">
      <formula>RIGHT(B1200,LEN("!"))="!"</formula>
    </cfRule>
    <cfRule type="endsWith" dxfId="1325" priority="1344" operator="endsWith" text="^">
      <formula>RIGHT(B1200,LEN("^"))="^"</formula>
    </cfRule>
  </conditionalFormatting>
  <conditionalFormatting sqref="B1216">
    <cfRule type="endsWith" dxfId="1324" priority="1289" operator="endsWith" text="#">
      <formula>RIGHT(B1216,LEN("#"))="#"</formula>
    </cfRule>
    <cfRule type="endsWith" dxfId="1323" priority="1290" operator="endsWith" text="!">
      <formula>RIGHT(B1216,LEN("!"))="!"</formula>
    </cfRule>
    <cfRule type="endsWith" dxfId="1322" priority="1291" operator="endsWith" text="^">
      <formula>RIGHT(B1216,LEN("^"))="^"</formula>
    </cfRule>
  </conditionalFormatting>
  <conditionalFormatting sqref="B1218:B1251 C1222:G1226 D1231:G1231 C1232:G1251">
    <cfRule type="endsWith" dxfId="1321" priority="1284" operator="endsWith" text="!">
      <formula>RIGHT(B1218,LEN("!"))="!"</formula>
    </cfRule>
  </conditionalFormatting>
  <conditionalFormatting sqref="B1218:B1251 D1218:D1251 C1222:C1226 E1222:G1226 E1231:G1249 C1232:C1249 C1251 E1251:G1251 E1219:G1219">
    <cfRule type="endsWith" dxfId="1320" priority="1285" operator="endsWith" text="^">
      <formula>RIGHT(B1218,LEN("^"))="^"</formula>
    </cfRule>
  </conditionalFormatting>
  <conditionalFormatting sqref="B1262">
    <cfRule type="endsWith" dxfId="1319" priority="1229" operator="endsWith" text="!">
      <formula>RIGHT(B1262,LEN("!"))="!"</formula>
    </cfRule>
    <cfRule type="endsWith" dxfId="1318" priority="1228" operator="endsWith" text="#">
      <formula>RIGHT(B1262,LEN("#"))="#"</formula>
    </cfRule>
    <cfRule type="endsWith" dxfId="1317" priority="1230" operator="endsWith" text="^">
      <formula>RIGHT(B1262,LEN("^"))="^"</formula>
    </cfRule>
  </conditionalFormatting>
  <conditionalFormatting sqref="B1270:B1271">
    <cfRule type="endsWith" dxfId="1316" priority="1198" operator="endsWith" text="^">
      <formula>RIGHT(B1270,LEN("^"))="^"</formula>
    </cfRule>
    <cfRule type="endsWith" dxfId="1315" priority="1196" operator="endsWith" text="#">
      <formula>RIGHT(B1270,LEN("#"))="#"</formula>
    </cfRule>
    <cfRule type="endsWith" dxfId="1314" priority="1197" operator="endsWith" text="!">
      <formula>RIGHT(B1270,LEN("!"))="!"</formula>
    </cfRule>
  </conditionalFormatting>
  <conditionalFormatting sqref="B1273:B1274">
    <cfRule type="endsWith" dxfId="1313" priority="1189" operator="endsWith" text="^">
      <formula>RIGHT(B1273,LEN("^"))="^"</formula>
    </cfRule>
    <cfRule type="endsWith" dxfId="1312" priority="1188" operator="endsWith" text="!">
      <formula>RIGHT(B1273,LEN("!"))="!"</formula>
    </cfRule>
    <cfRule type="endsWith" dxfId="1311" priority="1187" operator="endsWith" text="#">
      <formula>RIGHT(B1273,LEN("#"))="#"</formula>
    </cfRule>
  </conditionalFormatting>
  <conditionalFormatting sqref="B1277">
    <cfRule type="endsWith" dxfId="1310" priority="1164" operator="endsWith" text="#">
      <formula>RIGHT(B1277,LEN("#"))="#"</formula>
    </cfRule>
    <cfRule type="endsWith" dxfId="1309" priority="1165" operator="endsWith" text="!">
      <formula>RIGHT(B1277,LEN("!"))="!"</formula>
    </cfRule>
    <cfRule type="endsWith" dxfId="1308" priority="1166" operator="endsWith" text="^">
      <formula>RIGHT(B1277,LEN("^"))="^"</formula>
    </cfRule>
  </conditionalFormatting>
  <conditionalFormatting sqref="B1285 D1285:G1285">
    <cfRule type="endsWith" dxfId="1307" priority="1142" operator="endsWith" text="^">
      <formula>RIGHT(B1285,LEN("^"))="^"</formula>
    </cfRule>
  </conditionalFormatting>
  <conditionalFormatting sqref="B1285">
    <cfRule type="endsWith" dxfId="1306" priority="1141" operator="endsWith" text="!">
      <formula>RIGHT(B1285,LEN("!"))="!"</formula>
    </cfRule>
  </conditionalFormatting>
  <conditionalFormatting sqref="B1320">
    <cfRule type="endsWith" dxfId="1305" priority="995" operator="endsWith" text="#">
      <formula>RIGHT(B1320,LEN("#"))="#"</formula>
    </cfRule>
    <cfRule type="endsWith" dxfId="1304" priority="996" operator="endsWith" text="!">
      <formula>RIGHT(B1320,LEN("!"))="!"</formula>
    </cfRule>
    <cfRule type="endsWith" dxfId="1303" priority="997" operator="endsWith" text="^">
      <formula>RIGHT(B1320,LEN("^"))="^"</formula>
    </cfRule>
  </conditionalFormatting>
  <conditionalFormatting sqref="B1327">
    <cfRule type="endsWith" dxfId="1302" priority="979" operator="endsWith" text="^">
      <formula>RIGHT(B1327,LEN("^"))="^"</formula>
    </cfRule>
    <cfRule type="endsWith" dxfId="1301" priority="978" operator="endsWith" text="!">
      <formula>RIGHT(B1327,LEN("!"))="!"</formula>
    </cfRule>
    <cfRule type="endsWith" dxfId="1300" priority="977" operator="endsWith" text="#">
      <formula>RIGHT(B1327,LEN("#"))="#"</formula>
    </cfRule>
  </conditionalFormatting>
  <conditionalFormatting sqref="B1330 D1330:G1330">
    <cfRule type="endsWith" dxfId="1299" priority="967" operator="endsWith" text="^">
      <formula>RIGHT(B1330,LEN("^"))="^"</formula>
    </cfRule>
  </conditionalFormatting>
  <conditionalFormatting sqref="B1330">
    <cfRule type="endsWith" dxfId="1298" priority="966" operator="endsWith" text="!">
      <formula>RIGHT(B1330,LEN("!"))="!"</formula>
    </cfRule>
  </conditionalFormatting>
  <conditionalFormatting sqref="B1360 D1360:G1360">
    <cfRule type="endsWith" dxfId="1297" priority="888" operator="endsWith" text="^">
      <formula>RIGHT(B1360,LEN("^"))="^"</formula>
    </cfRule>
  </conditionalFormatting>
  <conditionalFormatting sqref="B1360">
    <cfRule type="endsWith" dxfId="1296" priority="887" operator="endsWith" text="!">
      <formula>RIGHT(B1360,LEN("!"))="!"</formula>
    </cfRule>
  </conditionalFormatting>
  <conditionalFormatting sqref="B1374 D1374:G1374">
    <cfRule type="endsWith" dxfId="1295" priority="807" operator="endsWith" text="^">
      <formula>RIGHT(B1374,LEN("^"))="^"</formula>
    </cfRule>
  </conditionalFormatting>
  <conditionalFormatting sqref="B1374">
    <cfRule type="endsWith" dxfId="1294" priority="806" operator="endsWith" text="!">
      <formula>RIGHT(B1374,LEN("!"))="!"</formula>
    </cfRule>
  </conditionalFormatting>
  <conditionalFormatting sqref="B1377">
    <cfRule type="endsWith" dxfId="1293" priority="797" operator="endsWith" text="#">
      <formula>RIGHT(B1377,LEN("#"))="#"</formula>
    </cfRule>
    <cfRule type="endsWith" dxfId="1292" priority="799" operator="endsWith" text="^">
      <formula>RIGHT(B1377,LEN("^"))="^"</formula>
    </cfRule>
    <cfRule type="endsWith" dxfId="1291" priority="798" operator="endsWith" text="!">
      <formula>RIGHT(B1377,LEN("!"))="!"</formula>
    </cfRule>
  </conditionalFormatting>
  <conditionalFormatting sqref="B1386 D1386:G1386">
    <cfRule type="endsWith" dxfId="1290" priority="793" operator="endsWith" text="^">
      <formula>RIGHT(B1386,LEN("^"))="^"</formula>
    </cfRule>
  </conditionalFormatting>
  <conditionalFormatting sqref="B1386">
    <cfRule type="endsWith" dxfId="1289" priority="792" operator="endsWith" text="!">
      <formula>RIGHT(B1386,LEN("!"))="!"</formula>
    </cfRule>
  </conditionalFormatting>
  <conditionalFormatting sqref="B1403">
    <cfRule type="endsWith" dxfId="1288" priority="719" operator="endsWith" text="^">
      <formula>RIGHT(B1403,LEN("^"))="^"</formula>
    </cfRule>
    <cfRule type="endsWith" dxfId="1287" priority="717" operator="endsWith" text="#">
      <formula>RIGHT(B1403,LEN("#"))="#"</formula>
    </cfRule>
    <cfRule type="endsWith" dxfId="1286" priority="718" operator="endsWith" text="!">
      <formula>RIGHT(B1403,LEN("!"))="!"</formula>
    </cfRule>
  </conditionalFormatting>
  <conditionalFormatting sqref="B1433">
    <cfRule type="endsWith" dxfId="1285" priority="625" operator="endsWith" text="#">
      <formula>RIGHT(B1433,LEN("#"))="#"</formula>
    </cfRule>
    <cfRule type="endsWith" dxfId="1284" priority="627" operator="endsWith" text="^">
      <formula>RIGHT(B1433,LEN("^"))="^"</formula>
    </cfRule>
    <cfRule type="endsWith" dxfId="1283" priority="626" operator="endsWith" text="!">
      <formula>RIGHT(B1433,LEN("!"))="!"</formula>
    </cfRule>
  </conditionalFormatting>
  <conditionalFormatting sqref="B1454">
    <cfRule type="endsWith" dxfId="1282" priority="586" operator="endsWith" text="^">
      <formula>RIGHT(B1454,LEN("^"))="^"</formula>
    </cfRule>
    <cfRule type="endsWith" dxfId="1281" priority="585" operator="endsWith" text="!">
      <formula>RIGHT(B1454,LEN("!"))="!"</formula>
    </cfRule>
    <cfRule type="endsWith" dxfId="1280" priority="584" operator="endsWith" text="#">
      <formula>RIGHT(B1454,LEN("#"))="#"</formula>
    </cfRule>
  </conditionalFormatting>
  <conditionalFormatting sqref="B1485 D1485:G1485">
    <cfRule type="endsWith" dxfId="1279" priority="475" operator="endsWith" text="^">
      <formula>RIGHT(B1485,LEN("^"))="^"</formula>
    </cfRule>
  </conditionalFormatting>
  <conditionalFormatting sqref="B1485">
    <cfRule type="endsWith" dxfId="1278" priority="474" operator="endsWith" text="!">
      <formula>RIGHT(B1485,LEN("!"))="!"</formula>
    </cfRule>
  </conditionalFormatting>
  <conditionalFormatting sqref="B1499 D1499:G1499">
    <cfRule type="endsWith" dxfId="1277" priority="439" operator="endsWith" text="^">
      <formula>RIGHT(B1499,LEN("^"))="^"</formula>
    </cfRule>
  </conditionalFormatting>
  <conditionalFormatting sqref="B1499">
    <cfRule type="endsWith" dxfId="1276" priority="438" operator="endsWith" text="!">
      <formula>RIGHT(B1499,LEN("!"))="!"</formula>
    </cfRule>
  </conditionalFormatting>
  <conditionalFormatting sqref="B1503 D1503:G1503">
    <cfRule type="endsWith" dxfId="1275" priority="402" operator="endsWith" text="^">
      <formula>RIGHT(B1503,LEN("^"))="^"</formula>
    </cfRule>
  </conditionalFormatting>
  <conditionalFormatting sqref="B1503">
    <cfRule type="endsWith" dxfId="1274" priority="401" operator="endsWith" text="!">
      <formula>RIGHT(B1503,LEN("!"))="!"</formula>
    </cfRule>
  </conditionalFormatting>
  <conditionalFormatting sqref="B1515 D1515:G1515">
    <cfRule type="endsWith" dxfId="1273" priority="379" operator="endsWith" text="^">
      <formula>RIGHT(B1515,LEN("^"))="^"</formula>
    </cfRule>
  </conditionalFormatting>
  <conditionalFormatting sqref="B1515">
    <cfRule type="endsWith" dxfId="1272" priority="378" operator="endsWith" text="!">
      <formula>RIGHT(B1515,LEN("!"))="!"</formula>
    </cfRule>
  </conditionalFormatting>
  <conditionalFormatting sqref="B1518 E1518:G1518">
    <cfRule type="endsWith" dxfId="1271" priority="371" operator="endsWith" text="^">
      <formula>RIGHT(B1518,LEN("^"))="^"</formula>
    </cfRule>
    <cfRule type="endsWith" dxfId="1270" priority="370" operator="endsWith" text="!">
      <formula>RIGHT(B1518,LEN("!"))="!"</formula>
    </cfRule>
  </conditionalFormatting>
  <conditionalFormatting sqref="B1531 D1531:G1531">
    <cfRule type="endsWith" dxfId="1269" priority="355" operator="endsWith" text="^">
      <formula>RIGHT(B1531,LEN("^"))="^"</formula>
    </cfRule>
  </conditionalFormatting>
  <conditionalFormatting sqref="B1531">
    <cfRule type="endsWith" dxfId="1268" priority="354" operator="endsWith" text="!">
      <formula>RIGHT(B1531,LEN("!"))="!"</formula>
    </cfRule>
  </conditionalFormatting>
  <conditionalFormatting sqref="B1557">
    <cfRule type="endsWith" dxfId="1267" priority="231" operator="endsWith" text="!">
      <formula>RIGHT(B1557,LEN("!"))="!"</formula>
    </cfRule>
    <cfRule type="endsWith" dxfId="1266" priority="230" operator="endsWith" text="^">
      <formula>RIGHT(B1557,LEN("^"))="^"</formula>
    </cfRule>
  </conditionalFormatting>
  <conditionalFormatting sqref="B1560">
    <cfRule type="endsWith" dxfId="1265" priority="220" operator="endsWith" text="#">
      <formula>RIGHT(B1560,LEN("#"))="#"</formula>
    </cfRule>
    <cfRule type="endsWith" dxfId="1264" priority="219" operator="endsWith" text="!">
      <formula>RIGHT(B1560,LEN("!"))="!"</formula>
    </cfRule>
    <cfRule type="endsWith" dxfId="1263" priority="221" operator="endsWith" text="^">
      <formula>RIGHT(B1560,LEN("^"))="^"</formula>
    </cfRule>
  </conditionalFormatting>
  <conditionalFormatting sqref="B1564">
    <cfRule type="endsWith" dxfId="1262" priority="212" operator="endsWith" text="!">
      <formula>RIGHT(B1564,LEN("!"))="!"</formula>
    </cfRule>
    <cfRule type="endsWith" dxfId="1261" priority="213" operator="endsWith" text="^">
      <formula>RIGHT(B1564,LEN("^"))="^"</formula>
    </cfRule>
    <cfRule type="endsWith" dxfId="1260" priority="211" operator="endsWith" text="#">
      <formula>RIGHT(B1564,LEN("#"))="#"</formula>
    </cfRule>
  </conditionalFormatting>
  <conditionalFormatting sqref="B1576">
    <cfRule type="endsWith" dxfId="1259" priority="186" operator="endsWith" text="^">
      <formula>RIGHT(B1576,LEN("^"))="^"</formula>
    </cfRule>
    <cfRule type="endsWith" dxfId="1258" priority="185" operator="endsWith" text="#">
      <formula>RIGHT(B1576,LEN("#"))="#"</formula>
    </cfRule>
    <cfRule type="endsWith" dxfId="1257" priority="184" operator="endsWith" text="!">
      <formula>RIGHT(B1576,LEN("!"))="!"</formula>
    </cfRule>
  </conditionalFormatting>
  <conditionalFormatting sqref="B1578:B1579">
    <cfRule type="endsWith" dxfId="1256" priority="174" operator="endsWith" text="^">
      <formula>RIGHT(B1578,LEN("^"))="^"</formula>
    </cfRule>
    <cfRule type="endsWith" dxfId="1255" priority="173" operator="endsWith" text="!">
      <formula>RIGHT(B1578,LEN("!"))="!"</formula>
    </cfRule>
    <cfRule type="endsWith" dxfId="1254" priority="172" operator="endsWith" text="#">
      <formula>RIGHT(B1578,LEN("#"))="#"</formula>
    </cfRule>
  </conditionalFormatting>
  <conditionalFormatting sqref="B1585">
    <cfRule type="endsWith" dxfId="1253" priority="170" operator="endsWith" text="!">
      <formula>RIGHT(B1585,LEN("!"))="!"</formula>
    </cfRule>
    <cfRule type="endsWith" dxfId="1252" priority="169" operator="endsWith" text="#">
      <formula>RIGHT(B1585,LEN("#"))="#"</formula>
    </cfRule>
    <cfRule type="endsWith" dxfId="1251" priority="171" operator="endsWith" text="^">
      <formula>RIGHT(B1585,LEN("^"))="^"</formula>
    </cfRule>
  </conditionalFormatting>
  <conditionalFormatting sqref="B1617">
    <cfRule type="endsWith" dxfId="1250" priority="95" operator="endsWith" text="#">
      <formula>RIGHT(B1617,LEN("#"))="#"</formula>
    </cfRule>
  </conditionalFormatting>
  <conditionalFormatting sqref="B1617:B1618">
    <cfRule type="endsWith" dxfId="1249" priority="87" operator="endsWith" text="!">
      <formula>RIGHT(B1617,LEN("!"))="!"</formula>
    </cfRule>
    <cfRule type="endsWith" dxfId="1248" priority="89" operator="endsWith" text="^">
      <formula>RIGHT(B1617,LEN("^"))="^"</formula>
    </cfRule>
  </conditionalFormatting>
  <conditionalFormatting sqref="B1618">
    <cfRule type="endsWith" dxfId="1247" priority="80" operator="endsWith" text="!">
      <formula>RIGHT(B1618,LEN("!"))="!"</formula>
    </cfRule>
    <cfRule type="endsWith" dxfId="1246" priority="88" operator="endsWith" text="#">
      <formula>RIGHT(B1618,LEN("#"))="#"</formula>
    </cfRule>
    <cfRule type="endsWith" dxfId="1245" priority="81" operator="endsWith" text="^">
      <formula>RIGHT(B1618,LEN("^"))="^"</formula>
    </cfRule>
  </conditionalFormatting>
  <conditionalFormatting sqref="B1624">
    <cfRule type="endsWith" dxfId="1244" priority="60" operator="endsWith" text="#">
      <formula>RIGHT(B1624,LEN("#"))="#"</formula>
    </cfRule>
  </conditionalFormatting>
  <conditionalFormatting sqref="B1624:B1625">
    <cfRule type="endsWith" dxfId="1243" priority="59" operator="endsWith" text="!">
      <formula>RIGHT(B1624,LEN("!"))="!"</formula>
    </cfRule>
    <cfRule type="endsWith" dxfId="1242" priority="61" operator="endsWith" text="^">
      <formula>RIGHT(B1624,LEN("^"))="^"</formula>
    </cfRule>
  </conditionalFormatting>
  <conditionalFormatting sqref="B1625">
    <cfRule type="endsWith" dxfId="1241" priority="76" operator="endsWith" text="#">
      <formula>RIGHT(B1625,LEN("#"))="#"</formula>
    </cfRule>
  </conditionalFormatting>
  <conditionalFormatting sqref="B1632">
    <cfRule type="endsWith" dxfId="1240" priority="49" operator="endsWith" text="^">
      <formula>RIGHT(B1632,LEN("^"))="^"</formula>
    </cfRule>
  </conditionalFormatting>
  <conditionalFormatting sqref="B1633:B1676 D1633:D1676 C1637 E1637:G1637 E1651:G1655 C1651:C1656 F1656:G1656 C1661 E1661:G1661">
    <cfRule type="endsWith" dxfId="1239" priority="40" operator="endsWith" text="#">
      <formula>RIGHT(B1633,LEN("#"))="#"</formula>
    </cfRule>
  </conditionalFormatting>
  <conditionalFormatting sqref="B1633:B1676 D1633:G1676 C1637 C1643:C1657 C1661:C1667 C1669:C1674">
    <cfRule type="endsWith" dxfId="1238" priority="39" operator="endsWith" text="^">
      <formula>RIGHT(B1633,LEN("^"))="^"</formula>
    </cfRule>
  </conditionalFormatting>
  <conditionalFormatting sqref="B1659">
    <cfRule type="endsWith" dxfId="1237" priority="33" operator="endsWith" text="^">
      <formula>RIGHT(B1659,LEN("^"))="^"</formula>
    </cfRule>
    <cfRule type="endsWith" dxfId="1236" priority="32" operator="endsWith" text="#">
      <formula>RIGHT(B1659,LEN("#"))="#"</formula>
    </cfRule>
    <cfRule type="endsWith" dxfId="1235" priority="31" operator="endsWith" text="!">
      <formula>RIGHT(B1659,LEN("!"))="!"</formula>
    </cfRule>
  </conditionalFormatting>
  <conditionalFormatting sqref="B1676">
    <cfRule type="endsWith" dxfId="1234" priority="5" operator="endsWith" text="^">
      <formula>RIGHT(B1676,LEN("^"))="^"</formula>
    </cfRule>
    <cfRule type="endsWith" dxfId="1233" priority="4" operator="endsWith" text="!">
      <formula>RIGHT(B1676,LEN("!"))="!"</formula>
    </cfRule>
  </conditionalFormatting>
  <conditionalFormatting sqref="B792:C792 E792:G792">
    <cfRule type="endsWith" dxfId="1232" priority="2631" operator="endsWith" text="^">
      <formula>RIGHT(B792,LEN("^"))="^"</formula>
    </cfRule>
    <cfRule type="endsWith" dxfId="1231" priority="2630" operator="endsWith" text="!">
      <formula>RIGHT(B792,LEN("!"))="!"</formula>
    </cfRule>
    <cfRule type="endsWith" dxfId="1230" priority="2629" operator="endsWith" text="#">
      <formula>RIGHT(B792,LEN("#"))="#"</formula>
    </cfRule>
  </conditionalFormatting>
  <conditionalFormatting sqref="B795:C795 E795:G795">
    <cfRule type="endsWith" dxfId="1229" priority="2627" operator="endsWith" text="!">
      <formula>RIGHT(B795,LEN("!"))="!"</formula>
    </cfRule>
    <cfRule type="endsWith" dxfId="1228" priority="2626" operator="endsWith" text="#">
      <formula>RIGHT(B795,LEN("#"))="#"</formula>
    </cfRule>
    <cfRule type="endsWith" dxfId="1227" priority="2628" operator="endsWith" text="^">
      <formula>RIGHT(B795,LEN("^"))="^"</formula>
    </cfRule>
  </conditionalFormatting>
  <conditionalFormatting sqref="B805:C805 E805:G805">
    <cfRule type="endsWith" dxfId="1226" priority="2581" operator="endsWith" text="^">
      <formula>RIGHT(B805,LEN("^"))="^"</formula>
    </cfRule>
    <cfRule type="endsWith" dxfId="1225" priority="2580" operator="endsWith" text="!">
      <formula>RIGHT(B805,LEN("!"))="!"</formula>
    </cfRule>
    <cfRule type="endsWith" dxfId="1224" priority="2579" operator="endsWith" text="#">
      <formula>RIGHT(B805,LEN("#"))="#"</formula>
    </cfRule>
  </conditionalFormatting>
  <conditionalFormatting sqref="B907:C907 E907:G907">
    <cfRule type="endsWith" dxfId="1223" priority="2276" operator="endsWith" text="!">
      <formula>RIGHT(B907,LEN("!"))="!"</formula>
    </cfRule>
    <cfRule type="endsWith" dxfId="1222" priority="2277" operator="endsWith" text="^">
      <formula>RIGHT(B907,LEN("^"))="^"</formula>
    </cfRule>
    <cfRule type="endsWith" dxfId="1221" priority="2275" operator="endsWith" text="#">
      <formula>RIGHT(B907,LEN("#"))="#"</formula>
    </cfRule>
  </conditionalFormatting>
  <conditionalFormatting sqref="B909:C909">
    <cfRule type="endsWith" dxfId="1220" priority="2291" operator="endsWith" text="!">
      <formula>RIGHT(B909,LEN("!"))="!"</formula>
    </cfRule>
  </conditionalFormatting>
  <conditionalFormatting sqref="B950:C950 E950:G950">
    <cfRule type="endsWith" dxfId="1219" priority="2183" operator="endsWith" text="#">
      <formula>RIGHT(B950,LEN("#"))="#"</formula>
    </cfRule>
    <cfRule type="endsWith" dxfId="1218" priority="2182" operator="endsWith" text="^">
      <formula>RIGHT(B950,LEN("^"))="^"</formula>
    </cfRule>
  </conditionalFormatting>
  <conditionalFormatting sqref="B950:C950">
    <cfRule type="endsWith" dxfId="1217" priority="2185" operator="endsWith" text="!">
      <formula>RIGHT(B950,LEN("!"))="!"</formula>
    </cfRule>
  </conditionalFormatting>
  <conditionalFormatting sqref="B1265:C1265">
    <cfRule type="endsWith" dxfId="1216" priority="1213" operator="endsWith" text="^">
      <formula>RIGHT(B1265,LEN("^"))="^"</formula>
    </cfRule>
  </conditionalFormatting>
  <conditionalFormatting sqref="B1277:C1277 E1277:G1277">
    <cfRule type="endsWith" dxfId="1215" priority="1167" operator="endsWith" text="#">
      <formula>RIGHT(B1277,LEN("#"))="#"</formula>
    </cfRule>
    <cfRule type="endsWith" dxfId="1214" priority="1169" operator="endsWith" text="^">
      <formula>RIGHT(B1277,LEN("^"))="^"</formula>
    </cfRule>
    <cfRule type="endsWith" dxfId="1213" priority="1168" operator="endsWith" text="!">
      <formula>RIGHT(B1277,LEN("!"))="!"</formula>
    </cfRule>
  </conditionalFormatting>
  <conditionalFormatting sqref="B1282:C1282">
    <cfRule type="endsWith" dxfId="1212" priority="1154" operator="endsWith" text="^">
      <formula>RIGHT(B1282,LEN("^"))="^"</formula>
    </cfRule>
    <cfRule type="endsWith" dxfId="1211" priority="1153" operator="endsWith" text="!">
      <formula>RIGHT(B1282,LEN("!"))="!"</formula>
    </cfRule>
    <cfRule type="endsWith" dxfId="1210" priority="1152" operator="endsWith" text="#">
      <formula>RIGHT(B1282,LEN("#"))="#"</formula>
    </cfRule>
  </conditionalFormatting>
  <conditionalFormatting sqref="B1352:C1352 E1352:G1352">
    <cfRule type="endsWith" dxfId="1209" priority="906" operator="endsWith" text="!">
      <formula>RIGHT(B1352,LEN("!"))="!"</formula>
    </cfRule>
    <cfRule type="endsWith" dxfId="1208" priority="905" operator="endsWith" text="#">
      <formula>RIGHT(B1352,LEN("#"))="#"</formula>
    </cfRule>
    <cfRule type="endsWith" dxfId="1207" priority="907" operator="endsWith" text="^">
      <formula>RIGHT(B1352,LEN("^"))="^"</formula>
    </cfRule>
  </conditionalFormatting>
  <conditionalFormatting sqref="B1526:C1526 E1526:G1526">
    <cfRule type="endsWith" dxfId="1206" priority="358" operator="endsWith" text="^">
      <formula>RIGHT(B1526,LEN("^"))="^"</formula>
    </cfRule>
    <cfRule type="endsWith" dxfId="1205" priority="356" operator="endsWith" text="#">
      <formula>RIGHT(B1526,LEN("#"))="#"</formula>
    </cfRule>
    <cfRule type="endsWith" dxfId="1204" priority="357" operator="endsWith" text="!">
      <formula>RIGHT(B1526,LEN("!"))="!"</formula>
    </cfRule>
  </conditionalFormatting>
  <conditionalFormatting sqref="B1603:C1603 E1603:G1603">
    <cfRule type="endsWith" dxfId="1203" priority="118" operator="endsWith" text="!">
      <formula>RIGHT(B1603,LEN("!"))="!"</formula>
    </cfRule>
    <cfRule type="endsWith" dxfId="1202" priority="119" operator="endsWith" text="^">
      <formula>RIGHT(B1603,LEN("^"))="^"</formula>
    </cfRule>
    <cfRule type="endsWith" dxfId="1201" priority="120" operator="endsWith" text="#">
      <formula>RIGHT(B1603,LEN("#"))="#"</formula>
    </cfRule>
  </conditionalFormatting>
  <conditionalFormatting sqref="B919:D919 G919">
    <cfRule type="endsWith" dxfId="1200" priority="2256" operator="endsWith" text="#">
      <formula>RIGHT(B919,LEN("#"))="#"</formula>
    </cfRule>
    <cfRule type="endsWith" dxfId="1199" priority="2257" operator="endsWith" text="!">
      <formula>RIGHT(B919,LEN("!"))="!"</formula>
    </cfRule>
    <cfRule type="endsWith" dxfId="1198" priority="2258" operator="endsWith" text="^">
      <formula>RIGHT(B919,LEN("^"))="^"</formula>
    </cfRule>
  </conditionalFormatting>
  <conditionalFormatting sqref="B1252:D1252">
    <cfRule type="endsWith" dxfId="1197" priority="1250" operator="endsWith" text="#">
      <formula>RIGHT(B1252,LEN("#"))="#"</formula>
    </cfRule>
    <cfRule type="endsWith" dxfId="1196" priority="1249" operator="endsWith" text="!">
      <formula>RIGHT(B1252,LEN("!"))="!"</formula>
    </cfRule>
  </conditionalFormatting>
  <conditionalFormatting sqref="B1261:D1261">
    <cfRule type="endsWith" dxfId="1195" priority="1231" operator="endsWith" text="#">
      <formula>RIGHT(B1261,LEN("#"))="#"</formula>
    </cfRule>
    <cfRule type="endsWith" dxfId="1194" priority="1233" operator="endsWith" text="^">
      <formula>RIGHT(B1261,LEN("^"))="^"</formula>
    </cfRule>
    <cfRule type="endsWith" dxfId="1193" priority="1232" operator="endsWith" text="!">
      <formula>RIGHT(B1261,LEN("!"))="!"</formula>
    </cfRule>
  </conditionalFormatting>
  <conditionalFormatting sqref="B947:F947">
    <cfRule type="endsWith" dxfId="1192" priority="2179" operator="endsWith" text="#">
      <formula>RIGHT(B947,LEN("#"))="#"</formula>
    </cfRule>
    <cfRule type="endsWith" dxfId="1191" priority="2180" operator="endsWith" text="!">
      <formula>RIGHT(B947,LEN("!"))="!"</formula>
    </cfRule>
    <cfRule type="endsWith" dxfId="1190" priority="2181" operator="endsWith" text="^">
      <formula>RIGHT(B947,LEN("^"))="^"</formula>
    </cfRule>
  </conditionalFormatting>
  <conditionalFormatting sqref="B1298:F1298">
    <cfRule type="endsWith" dxfId="1189" priority="1028" operator="endsWith" text="^">
      <formula>RIGHT(B1298,LEN("^"))="^"</formula>
    </cfRule>
    <cfRule type="endsWith" dxfId="1188" priority="1029" operator="endsWith" text="!">
      <formula>RIGHT(B1298,LEN("!"))="!"</formula>
    </cfRule>
  </conditionalFormatting>
  <conditionalFormatting sqref="B1367:F1367">
    <cfRule type="endsWith" dxfId="1187" priority="849" operator="endsWith" text="!">
      <formula>RIGHT(B1367,LEN("!"))="!"</formula>
    </cfRule>
    <cfRule type="endsWith" dxfId="1186" priority="848" operator="endsWith" text="^">
      <formula>RIGHT(B1367,LEN("^"))="^"</formula>
    </cfRule>
  </conditionalFormatting>
  <conditionalFormatting sqref="B1385:F1385">
    <cfRule type="endsWith" dxfId="1185" priority="755" operator="endsWith" text="!">
      <formula>RIGHT(B1385,LEN("!"))="!"</formula>
    </cfRule>
    <cfRule type="endsWith" dxfId="1184" priority="754" operator="endsWith" text="^">
      <formula>RIGHT(B1385,LEN("^"))="^"</formula>
    </cfRule>
  </conditionalFormatting>
  <conditionalFormatting sqref="B1389:F1389">
    <cfRule type="endsWith" dxfId="1183" priority="766" operator="endsWith" text="#">
      <formula>RIGHT(B1389,LEN("#"))="#"</formula>
    </cfRule>
    <cfRule type="endsWith" dxfId="1182" priority="767" operator="endsWith" text="!">
      <formula>RIGHT(B1389,LEN("!"))="!"</formula>
    </cfRule>
    <cfRule type="endsWith" dxfId="1181" priority="768" operator="endsWith" text="^">
      <formula>RIGHT(B1389,LEN("^"))="^"</formula>
    </cfRule>
  </conditionalFormatting>
  <conditionalFormatting sqref="B1402:F1402">
    <cfRule type="endsWith" dxfId="1180" priority="721" operator="endsWith" text="!">
      <formula>RIGHT(B1402,LEN("!"))="!"</formula>
    </cfRule>
    <cfRule type="endsWith" dxfId="1179" priority="720" operator="endsWith" text="^">
      <formula>RIGHT(B1402,LEN("^"))="^"</formula>
    </cfRule>
  </conditionalFormatting>
  <conditionalFormatting sqref="B1407:F1407">
    <cfRule type="endsWith" dxfId="1178" priority="695" operator="endsWith" text="^">
      <formula>RIGHT(B1407,LEN("^"))="^"</formula>
    </cfRule>
    <cfRule type="endsWith" dxfId="1177" priority="694" operator="endsWith" text="!">
      <formula>RIGHT(B1407,LEN("!"))="!"</formula>
    </cfRule>
    <cfRule type="endsWith" dxfId="1176" priority="693" operator="endsWith" text="#">
      <formula>RIGHT(B1407,LEN("#"))="#"</formula>
    </cfRule>
  </conditionalFormatting>
  <conditionalFormatting sqref="B787:G787">
    <cfRule type="endsWith" dxfId="1175" priority="2642" operator="endsWith" text="!">
      <formula>RIGHT(B787,LEN("!"))="!"</formula>
    </cfRule>
    <cfRule type="endsWith" dxfId="1174" priority="2643" operator="endsWith" text="^">
      <formula>RIGHT(B787,LEN("^"))="^"</formula>
    </cfRule>
    <cfRule type="endsWith" dxfId="1173" priority="2644" operator="endsWith" text="#">
      <formula>RIGHT(B787,LEN("#"))="#"</formula>
    </cfRule>
    <cfRule type="endsWith" dxfId="1172" priority="2645" operator="endsWith" text="^">
      <formula>RIGHT(B787,LEN("^"))="^"</formula>
    </cfRule>
    <cfRule type="endsWith" dxfId="1171" priority="2641" operator="endsWith" text="#">
      <formula>RIGHT(B787,LEN("#"))="#"</formula>
    </cfRule>
  </conditionalFormatting>
  <conditionalFormatting sqref="B791:G791">
    <cfRule type="endsWith" dxfId="1170" priority="2634" operator="endsWith" text="^">
      <formula>RIGHT(B791,LEN("^"))="^"</formula>
    </cfRule>
    <cfRule type="endsWith" dxfId="1169" priority="2633" operator="endsWith" text="!">
      <formula>RIGHT(B791,LEN("!"))="!"</formula>
    </cfRule>
    <cfRule type="endsWith" dxfId="1168" priority="2632" operator="endsWith" text="#">
      <formula>RIGHT(B791,LEN("#"))="#"</formula>
    </cfRule>
  </conditionalFormatting>
  <conditionalFormatting sqref="B796:G797">
    <cfRule type="endsWith" dxfId="1167" priority="2622" operator="endsWith" text="^">
      <formula>RIGHT(B796,LEN("^"))="^"</formula>
    </cfRule>
    <cfRule type="endsWith" dxfId="1166" priority="2621" operator="endsWith" text="#">
      <formula>RIGHT(B796,LEN("#"))="#"</formula>
    </cfRule>
  </conditionalFormatting>
  <conditionalFormatting sqref="B796:G799">
    <cfRule type="endsWith" dxfId="1165" priority="2613" operator="endsWith" text="!">
      <formula>RIGHT(B796,LEN("!"))="!"</formula>
    </cfRule>
  </conditionalFormatting>
  <conditionalFormatting sqref="B797:G799">
    <cfRule type="endsWith" dxfId="1164" priority="2614" operator="endsWith" text="^">
      <formula>RIGHT(B797,LEN("^"))="^"</formula>
    </cfRule>
    <cfRule type="endsWith" dxfId="1163" priority="2612" operator="endsWith" text="#">
      <formula>RIGHT(B797,LEN("#"))="#"</formula>
    </cfRule>
  </conditionalFormatting>
  <conditionalFormatting sqref="B802:G802">
    <cfRule type="endsWith" dxfId="1162" priority="2586" operator="endsWith" text="^">
      <formula>RIGHT(B802,LEN("^"))="^"</formula>
    </cfRule>
    <cfRule type="endsWith" dxfId="1161" priority="2585" operator="endsWith" text="!">
      <formula>RIGHT(B802,LEN("!"))="!"</formula>
    </cfRule>
    <cfRule type="endsWith" dxfId="1160" priority="2587" operator="endsWith" text="#">
      <formula>RIGHT(B802,LEN("#"))="#"</formula>
    </cfRule>
  </conditionalFormatting>
  <conditionalFormatting sqref="B808:G808">
    <cfRule type="endsWith" dxfId="1159" priority="2609" operator="endsWith" text="#">
      <formula>RIGHT(B808,LEN("#"))="#"</formula>
    </cfRule>
    <cfRule type="endsWith" dxfId="1158" priority="2611" operator="endsWith" text="^">
      <formula>RIGHT(B808,LEN("^"))="^"</formula>
    </cfRule>
    <cfRule type="endsWith" dxfId="1157" priority="2610" operator="endsWith" text="!">
      <formula>RIGHT(B808,LEN("!"))="!"</formula>
    </cfRule>
  </conditionalFormatting>
  <conditionalFormatting sqref="B811:G811">
    <cfRule type="endsWith" dxfId="1156" priority="2583" operator="endsWith" text="!">
      <formula>RIGHT(B811,LEN("!"))="!"</formula>
    </cfRule>
    <cfRule type="endsWith" dxfId="1155" priority="2584" operator="endsWith" text="^">
      <formula>RIGHT(B811,LEN("^"))="^"</formula>
    </cfRule>
  </conditionalFormatting>
  <conditionalFormatting sqref="B811:G812">
    <cfRule type="endsWith" dxfId="1154" priority="2574" operator="endsWith" text="#">
      <formula>RIGHT(B811,LEN("#"))="#"</formula>
    </cfRule>
  </conditionalFormatting>
  <conditionalFormatting sqref="B812:G812">
    <cfRule type="endsWith" dxfId="1153" priority="2573" operator="endsWith" text="!">
      <formula>RIGHT(B812,LEN("!"))="!"</formula>
    </cfRule>
    <cfRule type="endsWith" dxfId="1152" priority="2575" operator="endsWith" text="^">
      <formula>RIGHT(B812,LEN("^"))="^"</formula>
    </cfRule>
  </conditionalFormatting>
  <conditionalFormatting sqref="B814:G814">
    <cfRule type="endsWith" dxfId="1151" priority="2572" operator="endsWith" text="#">
      <formula>RIGHT(B814,LEN("#"))="#"</formula>
    </cfRule>
  </conditionalFormatting>
  <conditionalFormatting sqref="B814:G815">
    <cfRule type="endsWith" dxfId="1150" priority="2568" operator="endsWith" text="!">
      <formula>RIGHT(B814,LEN("!"))="!"</formula>
    </cfRule>
    <cfRule type="endsWith" dxfId="1149" priority="2569" operator="endsWith" text="^">
      <formula>RIGHT(B814,LEN("^"))="^"</formula>
    </cfRule>
  </conditionalFormatting>
  <conditionalFormatting sqref="B815:G815">
    <cfRule type="endsWith" dxfId="1148" priority="2567" operator="endsWith" text="#">
      <formula>RIGHT(B815,LEN("#"))="#"</formula>
    </cfRule>
  </conditionalFormatting>
  <conditionalFormatting sqref="B817:G817">
    <cfRule type="endsWith" dxfId="1147" priority="2566" operator="endsWith" text="^">
      <formula>RIGHT(B817,LEN("^"))="^"</formula>
    </cfRule>
    <cfRule type="endsWith" dxfId="1146" priority="2565" operator="endsWith" text="!">
      <formula>RIGHT(B817,LEN("!"))="!"</formula>
    </cfRule>
  </conditionalFormatting>
  <conditionalFormatting sqref="B817:G818">
    <cfRule type="endsWith" dxfId="1145" priority="2562" operator="endsWith" text="#">
      <formula>RIGHT(B817,LEN("#"))="#"</formula>
    </cfRule>
  </conditionalFormatting>
  <conditionalFormatting sqref="B818:G818">
    <cfRule type="endsWith" dxfId="1144" priority="2563" operator="endsWith" text="^">
      <formula>RIGHT(B818,LEN("^"))="^"</formula>
    </cfRule>
    <cfRule type="endsWith" dxfId="1143" priority="2561" operator="endsWith" text="!">
      <formula>RIGHT(B818,LEN("!"))="!"</formula>
    </cfRule>
  </conditionalFormatting>
  <conditionalFormatting sqref="B821:G822">
    <cfRule type="endsWith" dxfId="1142" priority="2546" operator="endsWith" text="#">
      <formula>RIGHT(B821,LEN("#"))="#"</formula>
    </cfRule>
    <cfRule type="endsWith" dxfId="1141" priority="2548" operator="endsWith" text="^">
      <formula>RIGHT(B821,LEN("^"))="^"</formula>
    </cfRule>
    <cfRule type="endsWith" dxfId="1140" priority="2547" operator="endsWith" text="!">
      <formula>RIGHT(B821,LEN("!"))="!"</formula>
    </cfRule>
  </conditionalFormatting>
  <conditionalFormatting sqref="B824:G824">
    <cfRule type="endsWith" dxfId="1139" priority="2552" operator="endsWith" text="#">
      <formula>RIGHT(B824,LEN("#"))="#"</formula>
    </cfRule>
    <cfRule type="endsWith" dxfId="1138" priority="2553" operator="endsWith" text="!">
      <formula>RIGHT(B824,LEN("!"))="!"</formula>
    </cfRule>
    <cfRule type="endsWith" dxfId="1137" priority="2554" operator="endsWith" text="^">
      <formula>RIGHT(B824,LEN("^"))="^"</formula>
    </cfRule>
  </conditionalFormatting>
  <conditionalFormatting sqref="B827:G827">
    <cfRule type="endsWith" dxfId="1136" priority="2534" operator="endsWith" text="#">
      <formula>RIGHT(B827,LEN("#"))="#"</formula>
    </cfRule>
    <cfRule type="endsWith" dxfId="1135" priority="2535" operator="endsWith" text="!">
      <formula>RIGHT(B827,LEN("!"))="!"</formula>
    </cfRule>
    <cfRule type="endsWith" dxfId="1134" priority="2536" operator="endsWith" text="^">
      <formula>RIGHT(B827,LEN("^"))="^"</formula>
    </cfRule>
  </conditionalFormatting>
  <conditionalFormatting sqref="B830:G830">
    <cfRule type="endsWith" dxfId="1133" priority="2528" operator="endsWith" text="^">
      <formula>RIGHT(B830,LEN("^"))="^"</formula>
    </cfRule>
    <cfRule type="endsWith" dxfId="1132" priority="2527" operator="endsWith" text="#">
      <formula>RIGHT(B830,LEN("#"))="#"</formula>
    </cfRule>
    <cfRule type="endsWith" dxfId="1131" priority="2526" operator="endsWith" text="!">
      <formula>RIGHT(B830,LEN("!"))="!"</formula>
    </cfRule>
  </conditionalFormatting>
  <conditionalFormatting sqref="B834:G834">
    <cfRule type="endsWith" dxfId="1130" priority="2516" operator="endsWith" text="#">
      <formula>RIGHT(B834,LEN("#"))="#"</formula>
    </cfRule>
    <cfRule type="endsWith" dxfId="1129" priority="2515" operator="endsWith" text="^">
      <formula>RIGHT(B834,LEN("^"))="^"</formula>
    </cfRule>
    <cfRule type="endsWith" dxfId="1128" priority="2514" operator="endsWith" text="!">
      <formula>RIGHT(B834,LEN("!"))="!"</formula>
    </cfRule>
  </conditionalFormatting>
  <conditionalFormatting sqref="B838:G840">
    <cfRule type="endsWith" dxfId="1127" priority="2497" operator="endsWith" text="!">
      <formula>RIGHT(B838,LEN("!"))="!"</formula>
    </cfRule>
    <cfRule type="endsWith" dxfId="1126" priority="2496" operator="endsWith" text="#">
      <formula>RIGHT(B838,LEN("#"))="#"</formula>
    </cfRule>
    <cfRule type="endsWith" dxfId="1125" priority="2498" operator="endsWith" text="^">
      <formula>RIGHT(B838,LEN("^"))="^"</formula>
    </cfRule>
  </conditionalFormatting>
  <conditionalFormatting sqref="B843:G843">
    <cfRule type="endsWith" dxfId="1124" priority="2505" operator="endsWith" text="#">
      <formula>RIGHT(B843,LEN("#"))="#"</formula>
    </cfRule>
    <cfRule type="endsWith" dxfId="1123" priority="2506" operator="endsWith" text="!">
      <formula>RIGHT(B843,LEN("!"))="!"</formula>
    </cfRule>
    <cfRule type="endsWith" dxfId="1122" priority="2507" operator="endsWith" text="^">
      <formula>RIGHT(B843,LEN("^"))="^"</formula>
    </cfRule>
  </conditionalFormatting>
  <conditionalFormatting sqref="B845:G846">
    <cfRule type="endsWith" dxfId="1121" priority="2492" operator="endsWith" text="^">
      <formula>RIGHT(B845,LEN("^"))="^"</formula>
    </cfRule>
    <cfRule type="endsWith" dxfId="1120" priority="2491" operator="endsWith" text="#">
      <formula>RIGHT(B845,LEN("#"))="#"</formula>
    </cfRule>
    <cfRule type="endsWith" dxfId="1119" priority="2490" operator="endsWith" text="!">
      <formula>RIGHT(B845,LEN("!"))="!"</formula>
    </cfRule>
  </conditionalFormatting>
  <conditionalFormatting sqref="B848:G848">
    <cfRule type="endsWith" dxfId="1118" priority="2488" operator="endsWith" text="!">
      <formula>RIGHT(B848,LEN("!"))="!"</formula>
    </cfRule>
    <cfRule type="endsWith" dxfId="1117" priority="2489" operator="endsWith" text="^">
      <formula>RIGHT(B848,LEN("^"))="^"</formula>
    </cfRule>
  </conditionalFormatting>
  <conditionalFormatting sqref="B848:G849">
    <cfRule type="endsWith" dxfId="1116" priority="2486" operator="endsWith" text="#">
      <formula>RIGHT(B848,LEN("#"))="#"</formula>
    </cfRule>
  </conditionalFormatting>
  <conditionalFormatting sqref="B849:G849">
    <cfRule type="endsWith" dxfId="1115" priority="2481" operator="endsWith" text="!">
      <formula>RIGHT(B849,LEN("!"))="!"</formula>
    </cfRule>
    <cfRule type="endsWith" dxfId="1114" priority="2485" operator="endsWith" text="^">
      <formula>RIGHT(B849,LEN("^"))="^"</formula>
    </cfRule>
    <cfRule type="endsWith" dxfId="1113" priority="2483" operator="endsWith" text="!">
      <formula>RIGHT(B849,LEN("!"))="!"</formula>
    </cfRule>
    <cfRule type="endsWith" dxfId="1112" priority="2482" operator="endsWith" text="^">
      <formula>RIGHT(B849,LEN("^"))="^"</formula>
    </cfRule>
    <cfRule type="endsWith" dxfId="1111" priority="2484" operator="endsWith" text="#">
      <formula>RIGHT(B849,LEN("#"))="#"</formula>
    </cfRule>
  </conditionalFormatting>
  <conditionalFormatting sqref="B851:G851">
    <cfRule type="endsWith" dxfId="1110" priority="2454" operator="endsWith" text="!">
      <formula>RIGHT(B851,LEN("!"))="!"</formula>
    </cfRule>
    <cfRule type="endsWith" dxfId="1109" priority="2456" operator="endsWith" text="^">
      <formula>RIGHT(B851,LEN("^"))="^"</formula>
    </cfRule>
    <cfRule type="endsWith" dxfId="1108" priority="2455" operator="endsWith" text="#">
      <formula>RIGHT(B851,LEN("#"))="#"</formula>
    </cfRule>
  </conditionalFormatting>
  <conditionalFormatting sqref="B852:G852">
    <cfRule type="endsWith" dxfId="1107" priority="2473" operator="endsWith" text="#">
      <formula>RIGHT(B852,LEN("#"))="#"</formula>
    </cfRule>
    <cfRule type="endsWith" dxfId="1106" priority="2475" operator="endsWith" text="!">
      <formula>RIGHT(B852,LEN("!"))="!"</formula>
    </cfRule>
    <cfRule type="endsWith" dxfId="1105" priority="2476" operator="endsWith" text="^">
      <formula>RIGHT(B852,LEN("^"))="^"</formula>
    </cfRule>
  </conditionalFormatting>
  <conditionalFormatting sqref="B856:G856">
    <cfRule type="endsWith" dxfId="1104" priority="2457" operator="endsWith" text="#">
      <formula>RIGHT(B856,LEN("#"))="#"</formula>
    </cfRule>
    <cfRule type="endsWith" dxfId="1103" priority="2458" operator="endsWith" text="!">
      <formula>RIGHT(B856,LEN("!"))="!"</formula>
    </cfRule>
    <cfRule type="endsWith" dxfId="1102" priority="2459" operator="endsWith" text="^">
      <formula>RIGHT(B856,LEN("^"))="^"</formula>
    </cfRule>
  </conditionalFormatting>
  <conditionalFormatting sqref="B860:G860">
    <cfRule type="endsWith" dxfId="1101" priority="2450" operator="endsWith" text="^">
      <formula>RIGHT(B860,LEN("^"))="^"</formula>
    </cfRule>
    <cfRule type="endsWith" dxfId="1100" priority="2449" operator="endsWith" text="!">
      <formula>RIGHT(B860,LEN("!"))="!"</formula>
    </cfRule>
  </conditionalFormatting>
  <conditionalFormatting sqref="B860:G863">
    <cfRule type="endsWith" dxfId="1099" priority="2441" operator="endsWith" text="#">
      <formula>RIGHT(B860,LEN("#"))="#"</formula>
    </cfRule>
  </conditionalFormatting>
  <conditionalFormatting sqref="B861:G861">
    <cfRule type="endsWith" dxfId="1098" priority="2447" operator="endsWith" text="^">
      <formula>RIGHT(B861,LEN("^"))="^"</formula>
    </cfRule>
  </conditionalFormatting>
  <conditionalFormatting sqref="B861:G864">
    <cfRule type="endsWith" dxfId="1097" priority="2437" operator="endsWith" text="!">
      <formula>RIGHT(B861,LEN("!"))="!"</formula>
    </cfRule>
  </conditionalFormatting>
  <conditionalFormatting sqref="B862:G864">
    <cfRule type="endsWith" dxfId="1096" priority="2438" operator="endsWith" text="^">
      <formula>RIGHT(B862,LEN("^"))="^"</formula>
    </cfRule>
  </conditionalFormatting>
  <conditionalFormatting sqref="B864:G864">
    <cfRule type="endsWith" dxfId="1095" priority="2436" operator="endsWith" text="#">
      <formula>RIGHT(B864,LEN("#"))="#"</formula>
    </cfRule>
  </conditionalFormatting>
  <conditionalFormatting sqref="B868:G868">
    <cfRule type="endsWith" dxfId="1094" priority="2428" operator="endsWith" text="!">
      <formula>RIGHT(B868,LEN("!"))="!"</formula>
    </cfRule>
    <cfRule type="endsWith" dxfId="1093" priority="2429" operator="endsWith" text="^">
      <formula>RIGHT(B868,LEN("^"))="^"</formula>
    </cfRule>
  </conditionalFormatting>
  <conditionalFormatting sqref="B868:G870">
    <cfRule type="endsWith" dxfId="1092" priority="2422" operator="endsWith" text="#">
      <formula>RIGHT(B868,LEN("#"))="#"</formula>
    </cfRule>
  </conditionalFormatting>
  <conditionalFormatting sqref="B869:G870">
    <cfRule type="endsWith" dxfId="1091" priority="2423" operator="endsWith" text="^">
      <formula>RIGHT(B869,LEN("^"))="^"</formula>
    </cfRule>
    <cfRule type="endsWith" dxfId="1090" priority="2421" operator="endsWith" text="!">
      <formula>RIGHT(B869,LEN("!"))="!"</formula>
    </cfRule>
  </conditionalFormatting>
  <conditionalFormatting sqref="B872:G872">
    <cfRule type="endsWith" dxfId="1089" priority="2381" operator="endsWith" text="#">
      <formula>RIGHT(B872,LEN("#"))="#"</formula>
    </cfRule>
    <cfRule type="endsWith" dxfId="1088" priority="2383" operator="endsWith" text="^">
      <formula>RIGHT(B872,LEN("^"))="^"</formula>
    </cfRule>
  </conditionalFormatting>
  <conditionalFormatting sqref="B872:G875">
    <cfRule type="endsWith" dxfId="1087" priority="2382" operator="endsWith" text="!">
      <formula>RIGHT(B872,LEN("!"))="!"</formula>
    </cfRule>
  </conditionalFormatting>
  <conditionalFormatting sqref="B873:G874">
    <cfRule type="endsWith" dxfId="1086" priority="2411" operator="endsWith" text="^">
      <formula>RIGHT(B873,LEN("^"))="^"</formula>
    </cfRule>
  </conditionalFormatting>
  <conditionalFormatting sqref="B873:G875">
    <cfRule type="endsWith" dxfId="1085" priority="2402" operator="endsWith" text="#">
      <formula>RIGHT(B873,LEN("#"))="#"</formula>
    </cfRule>
  </conditionalFormatting>
  <conditionalFormatting sqref="B875:G875">
    <cfRule type="endsWith" dxfId="1084" priority="2401" operator="endsWith" text="^">
      <formula>RIGHT(B875,LEN("^"))="^"</formula>
    </cfRule>
  </conditionalFormatting>
  <conditionalFormatting sqref="B877:G877">
    <cfRule type="endsWith" dxfId="1083" priority="2397" operator="endsWith" text="!">
      <formula>RIGHT(B877,LEN("!"))="!"</formula>
    </cfRule>
    <cfRule type="endsWith" dxfId="1082" priority="2398" operator="endsWith" text="#">
      <formula>RIGHT(B877,LEN("#"))="#"</formula>
    </cfRule>
    <cfRule type="endsWith" dxfId="1081" priority="2399" operator="endsWith" text="^">
      <formula>RIGHT(B877,LEN("^"))="^"</formula>
    </cfRule>
  </conditionalFormatting>
  <conditionalFormatting sqref="B879:G879">
    <cfRule type="endsWith" dxfId="1080" priority="2413" operator="endsWith" text="#">
      <formula>RIGHT(B879,LEN("#"))="#"</formula>
    </cfRule>
    <cfRule type="endsWith" dxfId="1079" priority="2414" operator="endsWith" text="^">
      <formula>RIGHT(B879,LEN("^"))="^"</formula>
    </cfRule>
  </conditionalFormatting>
  <conditionalFormatting sqref="B879:G881">
    <cfRule type="endsWith" dxfId="1078" priority="2392" operator="endsWith" text="!">
      <formula>RIGHT(B879,LEN("!"))="!"</formula>
    </cfRule>
  </conditionalFormatting>
  <conditionalFormatting sqref="B880:G880">
    <cfRule type="endsWith" dxfId="1077" priority="2393" operator="endsWith" text="^">
      <formula>RIGHT(B880,LEN("^"))="^"</formula>
    </cfRule>
    <cfRule type="endsWith" dxfId="1076" priority="2391" operator="endsWith" text="#">
      <formula>RIGHT(B880,LEN("#"))="#"</formula>
    </cfRule>
  </conditionalFormatting>
  <conditionalFormatting sqref="B881:G881">
    <cfRule type="endsWith" dxfId="1075" priority="2416" operator="endsWith" text="#">
      <formula>RIGHT(B881,LEN("#"))="#"</formula>
    </cfRule>
    <cfRule type="endsWith" dxfId="1074" priority="2417" operator="endsWith" text="^">
      <formula>RIGHT(B881,LEN("^"))="^"</formula>
    </cfRule>
  </conditionalFormatting>
  <conditionalFormatting sqref="B883:G884">
    <cfRule type="endsWith" dxfId="1073" priority="2386" operator="endsWith" text="#">
      <formula>RIGHT(B883,LEN("#"))="#"</formula>
    </cfRule>
    <cfRule type="endsWith" dxfId="1072" priority="2387" operator="endsWith" text="^">
      <formula>RIGHT(B883,LEN("^"))="^"</formula>
    </cfRule>
    <cfRule type="endsWith" dxfId="1071" priority="2385" operator="endsWith" text="!">
      <formula>RIGHT(B883,LEN("!"))="!"</formula>
    </cfRule>
  </conditionalFormatting>
  <conditionalFormatting sqref="B886:G886">
    <cfRule type="endsWith" dxfId="1070" priority="2365" operator="endsWith" text="#">
      <formula>RIGHT(B886,LEN("#"))="#"</formula>
    </cfRule>
    <cfRule type="endsWith" dxfId="1069" priority="2366" operator="endsWith" text="^">
      <formula>RIGHT(B886,LEN("^"))="^"</formula>
    </cfRule>
  </conditionalFormatting>
  <conditionalFormatting sqref="B886:G887">
    <cfRule type="endsWith" dxfId="1068" priority="2356" operator="endsWith" text="!">
      <formula>RIGHT(B886,LEN("!"))="!"</formula>
    </cfRule>
  </conditionalFormatting>
  <conditionalFormatting sqref="B887:G887">
    <cfRule type="endsWith" dxfId="1067" priority="2355" operator="endsWith" text="#">
      <formula>RIGHT(B887,LEN("#"))="#"</formula>
    </cfRule>
    <cfRule type="endsWith" dxfId="1066" priority="2357" operator="endsWith" text="^">
      <formula>RIGHT(B887,LEN("^"))="^"</formula>
    </cfRule>
  </conditionalFormatting>
  <conditionalFormatting sqref="B889:G889">
    <cfRule type="endsWith" dxfId="1065" priority="2347" operator="endsWith" text="!">
      <formula>RIGHT(B889,LEN("!"))="!"</formula>
    </cfRule>
    <cfRule type="endsWith" dxfId="1064" priority="2348" operator="endsWith" text="^">
      <formula>RIGHT(B889,LEN("^"))="^"</formula>
    </cfRule>
    <cfRule type="endsWith" dxfId="1063" priority="2349" operator="endsWith" text="#">
      <formula>RIGHT(B889,LEN("#"))="#"</formula>
    </cfRule>
  </conditionalFormatting>
  <conditionalFormatting sqref="B891:G891">
    <cfRule type="endsWith" dxfId="1062" priority="2344" operator="endsWith" text="!">
      <formula>RIGHT(B891,LEN("!"))="!"</formula>
    </cfRule>
    <cfRule type="endsWith" dxfId="1061" priority="2345" operator="endsWith" text="^">
      <formula>RIGHT(B891,LEN("^"))="^"</formula>
    </cfRule>
    <cfRule type="endsWith" dxfId="1060" priority="2346" operator="endsWith" text="#">
      <formula>RIGHT(B891,LEN("#"))="#"</formula>
    </cfRule>
  </conditionalFormatting>
  <conditionalFormatting sqref="B895:G895">
    <cfRule type="endsWith" dxfId="1059" priority="2338" operator="endsWith" text="!">
      <formula>RIGHT(B895,LEN("!"))="!"</formula>
    </cfRule>
    <cfRule type="endsWith" dxfId="1058" priority="2340" operator="endsWith" text="#">
      <formula>RIGHT(B895,LEN("#"))="#"</formula>
    </cfRule>
    <cfRule type="endsWith" dxfId="1057" priority="2339" operator="endsWith" text="^">
      <formula>RIGHT(B895,LEN("^"))="^"</formula>
    </cfRule>
  </conditionalFormatting>
  <conditionalFormatting sqref="B900:G900">
    <cfRule type="endsWith" dxfId="1056" priority="2325" operator="endsWith" text="^">
      <formula>RIGHT(B900,LEN("^"))="^"</formula>
    </cfRule>
    <cfRule type="endsWith" dxfId="1055" priority="2324" operator="endsWith" text="!">
      <formula>RIGHT(B900,LEN("!"))="!"</formula>
    </cfRule>
    <cfRule type="endsWith" dxfId="1054" priority="2323" operator="endsWith" text="#">
      <formula>RIGHT(B900,LEN("#"))="#"</formula>
    </cfRule>
  </conditionalFormatting>
  <conditionalFormatting sqref="B902:G902">
    <cfRule type="endsWith" dxfId="1053" priority="2319" operator="endsWith" text="#">
      <formula>RIGHT(B902,LEN("#"))="#"</formula>
    </cfRule>
    <cfRule type="endsWith" dxfId="1052" priority="2318" operator="endsWith" text="^">
      <formula>RIGHT(B902,LEN("^"))="^"</formula>
    </cfRule>
    <cfRule type="endsWith" dxfId="1051" priority="2317" operator="endsWith" text="!">
      <formula>RIGHT(B902,LEN("!"))="!"</formula>
    </cfRule>
  </conditionalFormatting>
  <conditionalFormatting sqref="B904:G904">
    <cfRule type="endsWith" dxfId="1050" priority="2308" operator="endsWith" text="#">
      <formula>RIGHT(B904,LEN("#"))="#"</formula>
    </cfRule>
    <cfRule type="endsWith" dxfId="1049" priority="2309" operator="endsWith" text="!">
      <formula>RIGHT(B904,LEN("!"))="!"</formula>
    </cfRule>
    <cfRule type="endsWith" dxfId="1048" priority="2310" operator="endsWith" text="^">
      <formula>RIGHT(B904,LEN("^"))="^"</formula>
    </cfRule>
  </conditionalFormatting>
  <conditionalFormatting sqref="B906:G906">
    <cfRule type="endsWith" dxfId="1047" priority="2284" operator="endsWith" text="!">
      <formula>RIGHT(B906,LEN("!"))="!"</formula>
    </cfRule>
    <cfRule type="endsWith" dxfId="1046" priority="2285" operator="endsWith" text="^">
      <formula>RIGHT(B906,LEN("^"))="^"</formula>
    </cfRule>
    <cfRule type="endsWith" dxfId="1045" priority="2286" operator="endsWith" text="#">
      <formula>RIGHT(B906,LEN("#"))="#"</formula>
    </cfRule>
  </conditionalFormatting>
  <conditionalFormatting sqref="B908:G908">
    <cfRule type="endsWith" dxfId="1044" priority="2259" operator="endsWith" text="!">
      <formula>RIGHT(B908,LEN("!"))="!"</formula>
    </cfRule>
    <cfRule type="endsWith" dxfId="1043" priority="2260" operator="endsWith" text="#">
      <formula>RIGHT(B908,LEN("#"))="#"</formula>
    </cfRule>
  </conditionalFormatting>
  <conditionalFormatting sqref="B909:G910">
    <cfRule type="endsWith" dxfId="1042" priority="2293" operator="endsWith" text="#">
      <formula>RIGHT(B909,LEN("#"))="#"</formula>
    </cfRule>
  </conditionalFormatting>
  <conditionalFormatting sqref="B910:G911">
    <cfRule type="endsWith" dxfId="1041" priority="2278" operator="endsWith" text="!">
      <formula>RIGHT(B910,LEN("!"))="!"</formula>
    </cfRule>
    <cfRule type="endsWith" dxfId="1040" priority="2279" operator="endsWith" text="^">
      <formula>RIGHT(B910,LEN("^"))="^"</formula>
    </cfRule>
  </conditionalFormatting>
  <conditionalFormatting sqref="B911:G911">
    <cfRule type="endsWith" dxfId="1039" priority="2280" operator="endsWith" text="#">
      <formula>RIGHT(B911,LEN("#"))="#"</formula>
    </cfRule>
  </conditionalFormatting>
  <conditionalFormatting sqref="B913:G913">
    <cfRule type="endsWith" dxfId="1038" priority="2267" operator="endsWith" text="^">
      <formula>RIGHT(B913,LEN("^"))="^"</formula>
    </cfRule>
  </conditionalFormatting>
  <conditionalFormatting sqref="B916:G916">
    <cfRule type="endsWith" dxfId="1037" priority="2272" operator="endsWith" text="!">
      <formula>RIGHT(B916,LEN("!"))="!"</formula>
    </cfRule>
    <cfRule type="endsWith" dxfId="1036" priority="2273" operator="endsWith" text="^">
      <formula>RIGHT(B916,LEN("^"))="^"</formula>
    </cfRule>
    <cfRule type="endsWith" dxfId="1035" priority="2274" operator="endsWith" text="#">
      <formula>RIGHT(B916,LEN("#"))="#"</formula>
    </cfRule>
  </conditionalFormatting>
  <conditionalFormatting sqref="B918:G918">
    <cfRule type="endsWith" dxfId="1034" priority="2283" operator="endsWith" text="#">
      <formula>RIGHT(B918,LEN("#"))="#"</formula>
    </cfRule>
    <cfRule type="endsWith" dxfId="1033" priority="2281" operator="endsWith" text="!">
      <formula>RIGHT(B918,LEN("!"))="!"</formula>
    </cfRule>
    <cfRule type="endsWith" dxfId="1032" priority="2282" operator="endsWith" text="^">
      <formula>RIGHT(B918,LEN("^"))="^"</formula>
    </cfRule>
  </conditionalFormatting>
  <conditionalFormatting sqref="B920:G920">
    <cfRule type="endsWith" dxfId="1031" priority="2253" operator="endsWith" text="!">
      <formula>RIGHT(B920,LEN("!"))="!"</formula>
    </cfRule>
    <cfRule type="endsWith" dxfId="1030" priority="2254" operator="endsWith" text="^">
      <formula>RIGHT(B920,LEN("^"))="^"</formula>
    </cfRule>
    <cfRule type="endsWith" dxfId="1029" priority="2255" operator="endsWith" text="#">
      <formula>RIGHT(B920,LEN("#"))="#"</formula>
    </cfRule>
  </conditionalFormatting>
  <conditionalFormatting sqref="B923:G923">
    <cfRule type="endsWith" dxfId="1028" priority="2237" operator="endsWith" text="!">
      <formula>RIGHT(B923,LEN("!"))="!"</formula>
    </cfRule>
  </conditionalFormatting>
  <conditionalFormatting sqref="B923:G924">
    <cfRule type="endsWith" dxfId="1027" priority="2234" operator="endsWith" text="#">
      <formula>RIGHT(B923,LEN("#"))="#"</formula>
    </cfRule>
  </conditionalFormatting>
  <conditionalFormatting sqref="B923:G925">
    <cfRule type="endsWith" dxfId="1026" priority="2231" operator="endsWith" text="^">
      <formula>RIGHT(B923,LEN("^"))="^"</formula>
    </cfRule>
  </conditionalFormatting>
  <conditionalFormatting sqref="B924:G926">
    <cfRule type="endsWith" dxfId="1025" priority="2228" operator="endsWith" text="!">
      <formula>RIGHT(B924,LEN("!"))="!"</formula>
    </cfRule>
  </conditionalFormatting>
  <conditionalFormatting sqref="B925:G925">
    <cfRule type="endsWith" dxfId="1024" priority="2230" operator="endsWith" text="#">
      <formula>RIGHT(B925,LEN("#"))="#"</formula>
    </cfRule>
  </conditionalFormatting>
  <conditionalFormatting sqref="B926:G926">
    <cfRule type="endsWith" dxfId="1023" priority="2227" operator="endsWith" text="#">
      <formula>RIGHT(B926,LEN("#"))="#"</formula>
    </cfRule>
    <cfRule type="endsWith" dxfId="1022" priority="2226" operator="endsWith" text="^">
      <formula>RIGHT(B926,LEN("^"))="^"</formula>
    </cfRule>
  </conditionalFormatting>
  <conditionalFormatting sqref="B926:G927">
    <cfRule type="endsWith" dxfId="1021" priority="2223" operator="endsWith" text="#">
      <formula>RIGHT(B926,LEN("#"))="#"</formula>
    </cfRule>
  </conditionalFormatting>
  <conditionalFormatting sqref="B927:G927">
    <cfRule type="endsWith" dxfId="1020" priority="2222" operator="endsWith" text="^">
      <formula>RIGHT(B927,LEN("^"))="^"</formula>
    </cfRule>
    <cfRule type="endsWith" dxfId="1019" priority="2224" operator="endsWith" text="!">
      <formula>RIGHT(B927,LEN("!"))="!"</formula>
    </cfRule>
  </conditionalFormatting>
  <conditionalFormatting sqref="B930:G930">
    <cfRule type="endsWith" dxfId="1018" priority="2215" operator="endsWith" text="!">
      <formula>RIGHT(B930,LEN("!"))="!"</formula>
    </cfRule>
    <cfRule type="endsWith" dxfId="1017" priority="2216" operator="endsWith" text="#">
      <formula>RIGHT(B930,LEN("#"))="#"</formula>
    </cfRule>
  </conditionalFormatting>
  <conditionalFormatting sqref="B930:G931">
    <cfRule type="endsWith" dxfId="1016" priority="2213" operator="endsWith" text="^">
      <formula>RIGHT(B930,LEN("^"))="^"</formula>
    </cfRule>
  </conditionalFormatting>
  <conditionalFormatting sqref="B931:G932">
    <cfRule type="endsWith" dxfId="1015" priority="2209" operator="endsWith" text="#">
      <formula>RIGHT(B931,LEN("#"))="#"</formula>
    </cfRule>
    <cfRule type="endsWith" dxfId="1014" priority="2210" operator="endsWith" text="!">
      <formula>RIGHT(B931,LEN("!"))="!"</formula>
    </cfRule>
  </conditionalFormatting>
  <conditionalFormatting sqref="B932:G932">
    <cfRule type="endsWith" dxfId="1013" priority="2208" operator="endsWith" text="^">
      <formula>RIGHT(B932,LEN("^"))="^"</formula>
    </cfRule>
  </conditionalFormatting>
  <conditionalFormatting sqref="B934:G934">
    <cfRule type="endsWith" dxfId="1012" priority="2203" operator="endsWith" text="#">
      <formula>RIGHT(B934,LEN("#"))="#"</formula>
    </cfRule>
    <cfRule type="endsWith" dxfId="1011" priority="2204" operator="endsWith" text="!">
      <formula>RIGHT(B934,LEN("!"))="!"</formula>
    </cfRule>
    <cfRule type="endsWith" dxfId="1010" priority="2202" operator="endsWith" text="^">
      <formula>RIGHT(B934,LEN("^"))="^"</formula>
    </cfRule>
  </conditionalFormatting>
  <conditionalFormatting sqref="B937:G937">
    <cfRule type="endsWith" dxfId="1009" priority="2191" operator="endsWith" text="^">
      <formula>RIGHT(B937,LEN("^"))="^"</formula>
    </cfRule>
    <cfRule type="endsWith" dxfId="1008" priority="2192" operator="endsWith" text="!">
      <formula>RIGHT(B937,LEN("!"))="!"</formula>
    </cfRule>
  </conditionalFormatting>
  <conditionalFormatting sqref="B937:G938">
    <cfRule type="endsWith" dxfId="1007" priority="2188" operator="endsWith" text="#">
      <formula>RIGHT(B937,LEN("#"))="#"</formula>
    </cfRule>
    <cfRule type="endsWith" dxfId="1006" priority="2186" operator="endsWith" text="^">
      <formula>RIGHT(B937,LEN("^"))="^"</formula>
    </cfRule>
  </conditionalFormatting>
  <conditionalFormatting sqref="B938:G938">
    <cfRule type="endsWith" dxfId="1005" priority="2187" operator="endsWith" text="!">
      <formula>RIGHT(B938,LEN("!"))="!"</formula>
    </cfRule>
  </conditionalFormatting>
  <conditionalFormatting sqref="B940:G941">
    <cfRule type="endsWith" dxfId="1004" priority="2166" operator="endsWith" text="^">
      <formula>RIGHT(B940,LEN("^"))="^"</formula>
    </cfRule>
    <cfRule type="endsWith" dxfId="1003" priority="2167" operator="endsWith" text="#">
      <formula>RIGHT(B940,LEN("#"))="#"</formula>
    </cfRule>
  </conditionalFormatting>
  <conditionalFormatting sqref="B941:G941">
    <cfRule type="endsWith" dxfId="1002" priority="2177" operator="endsWith" text="#">
      <formula>RIGHT(B941,LEN("#"))="#"</formula>
    </cfRule>
    <cfRule type="endsWith" dxfId="1001" priority="2176" operator="endsWith" text="^">
      <formula>RIGHT(B941,LEN("^"))="^"</formula>
    </cfRule>
    <cfRule type="endsWith" dxfId="1000" priority="2178" operator="endsWith" text="!">
      <formula>RIGHT(B941,LEN("!"))="!"</formula>
    </cfRule>
  </conditionalFormatting>
  <conditionalFormatting sqref="B943:G946">
    <cfRule type="endsWith" dxfId="999" priority="2146" operator="endsWith" text="!">
      <formula>RIGHT(B943,LEN("!"))="!"</formula>
    </cfRule>
    <cfRule type="endsWith" dxfId="998" priority="2145" operator="endsWith" text="#">
      <formula>RIGHT(B943,LEN("#"))="#"</formula>
    </cfRule>
    <cfRule type="endsWith" dxfId="997" priority="2144" operator="endsWith" text="^">
      <formula>RIGHT(B943,LEN("^"))="^"</formula>
    </cfRule>
  </conditionalFormatting>
  <conditionalFormatting sqref="B948:G948">
    <cfRule type="endsWith" dxfId="996" priority="2127" operator="endsWith" text="!">
      <formula>RIGHT(B948,LEN("!"))="!"</formula>
    </cfRule>
    <cfRule type="endsWith" dxfId="995" priority="2126" operator="endsWith" text="#">
      <formula>RIGHT(B948,LEN("#"))="#"</formula>
    </cfRule>
  </conditionalFormatting>
  <conditionalFormatting sqref="B948:G949">
    <cfRule type="endsWith" dxfId="994" priority="2128" operator="endsWith" text="^">
      <formula>RIGHT(B948,LEN("^"))="^"</formula>
    </cfRule>
  </conditionalFormatting>
  <conditionalFormatting sqref="B949:G949">
    <cfRule type="endsWith" dxfId="993" priority="2142" operator="endsWith" text="#">
      <formula>RIGHT(B949,LEN("#"))="#"</formula>
    </cfRule>
    <cfRule type="endsWith" dxfId="992" priority="2143" operator="endsWith" text="!">
      <formula>RIGHT(B949,LEN("!"))="!"</formula>
    </cfRule>
  </conditionalFormatting>
  <conditionalFormatting sqref="B951:G951">
    <cfRule type="endsWith" dxfId="991" priority="2173" operator="endsWith" text="!">
      <formula>RIGHT(B951,LEN("!"))="!"</formula>
    </cfRule>
    <cfRule type="endsWith" dxfId="990" priority="2172" operator="endsWith" text="#">
      <formula>RIGHT(B951,LEN("#"))="#"</formula>
    </cfRule>
    <cfRule type="endsWith" dxfId="989" priority="2171" operator="endsWith" text="^">
      <formula>RIGHT(B951,LEN("^"))="^"</formula>
    </cfRule>
  </conditionalFormatting>
  <conditionalFormatting sqref="B953:G953">
    <cfRule type="endsWith" dxfId="988" priority="2140" operator="endsWith" text="!">
      <formula>RIGHT(B953,LEN("!"))="!"</formula>
    </cfRule>
    <cfRule type="endsWith" dxfId="987" priority="2139" operator="endsWith" text="#">
      <formula>RIGHT(B953,LEN("#"))="#"</formula>
    </cfRule>
    <cfRule type="endsWith" dxfId="986" priority="2138" operator="endsWith" text="^">
      <formula>RIGHT(B953,LEN("^"))="^"</formula>
    </cfRule>
  </conditionalFormatting>
  <conditionalFormatting sqref="B955:G955">
    <cfRule type="endsWith" dxfId="985" priority="2134" operator="endsWith" text="!">
      <formula>RIGHT(B955,LEN("!"))="!"</formula>
    </cfRule>
    <cfRule type="endsWith" dxfId="984" priority="2132" operator="endsWith" text="^">
      <formula>RIGHT(B955,LEN("^"))="^"</formula>
    </cfRule>
    <cfRule type="endsWith" dxfId="983" priority="2133" operator="endsWith" text="#">
      <formula>RIGHT(B955,LEN("#"))="#"</formula>
    </cfRule>
  </conditionalFormatting>
  <conditionalFormatting sqref="B958:G958">
    <cfRule type="endsWith" dxfId="982" priority="2124" operator="endsWith" text="#">
      <formula>RIGHT(B958,LEN("#"))="#"</formula>
    </cfRule>
    <cfRule type="endsWith" dxfId="981" priority="2123" operator="endsWith" text="^">
      <formula>RIGHT(B958,LEN("^"))="^"</formula>
    </cfRule>
    <cfRule type="endsWith" dxfId="980" priority="2125" operator="endsWith" text="!">
      <formula>RIGHT(B958,LEN("!"))="!"</formula>
    </cfRule>
  </conditionalFormatting>
  <conditionalFormatting sqref="B960:G960">
    <cfRule type="endsWith" dxfId="979" priority="2088" operator="endsWith" text="^">
      <formula>RIGHT(B960,LEN("^"))="^"</formula>
    </cfRule>
  </conditionalFormatting>
  <conditionalFormatting sqref="B960:G961">
    <cfRule type="endsWith" dxfId="978" priority="2085" operator="endsWith" text="!">
      <formula>RIGHT(B960,LEN("!"))="!"</formula>
    </cfRule>
    <cfRule type="endsWith" dxfId="977" priority="2084" operator="endsWith" text="#">
      <formula>RIGHT(B960,LEN("#"))="#"</formula>
    </cfRule>
  </conditionalFormatting>
  <conditionalFormatting sqref="B961:G962">
    <cfRule type="endsWith" dxfId="976" priority="2082" operator="endsWith" text="^">
      <formula>RIGHT(B961,LEN("^"))="^"</formula>
    </cfRule>
  </conditionalFormatting>
  <conditionalFormatting sqref="B962:G962">
    <cfRule type="endsWith" dxfId="975" priority="2080" operator="endsWith" text="#">
      <formula>RIGHT(B962,LEN("#"))="#"</formula>
    </cfRule>
    <cfRule type="endsWith" dxfId="974" priority="2081" operator="endsWith" text="!">
      <formula>RIGHT(B962,LEN("!"))="!"</formula>
    </cfRule>
  </conditionalFormatting>
  <conditionalFormatting sqref="B964:G964">
    <cfRule type="endsWith" dxfId="973" priority="2078" operator="endsWith" text="#">
      <formula>RIGHT(B964,LEN("#"))="#"</formula>
    </cfRule>
    <cfRule type="endsWith" dxfId="972" priority="2079" operator="endsWith" text="!">
      <formula>RIGHT(B964,LEN("!"))="!"</formula>
    </cfRule>
  </conditionalFormatting>
  <conditionalFormatting sqref="B964:G965">
    <cfRule type="endsWith" dxfId="971" priority="2076" operator="endsWith" text="^">
      <formula>RIGHT(B964,LEN("^"))="^"</formula>
    </cfRule>
  </conditionalFormatting>
  <conditionalFormatting sqref="B965:G966">
    <cfRule type="endsWith" dxfId="970" priority="2072" operator="endsWith" text="#">
      <formula>RIGHT(B965,LEN("#"))="#"</formula>
    </cfRule>
    <cfRule type="endsWith" dxfId="969" priority="2073" operator="endsWith" text="!">
      <formula>RIGHT(B965,LEN("!"))="!"</formula>
    </cfRule>
  </conditionalFormatting>
  <conditionalFormatting sqref="B966:G968">
    <cfRule type="endsWith" dxfId="968" priority="2067" operator="endsWith" text="^">
      <formula>RIGHT(B966,LEN("^"))="^"</formula>
    </cfRule>
  </conditionalFormatting>
  <conditionalFormatting sqref="B967:G968">
    <cfRule type="endsWith" dxfId="967" priority="2065" operator="endsWith" text="#">
      <formula>RIGHT(B967,LEN("#"))="#"</formula>
    </cfRule>
    <cfRule type="endsWith" dxfId="966" priority="2066" operator="endsWith" text="!">
      <formula>RIGHT(B967,LEN("!"))="!"</formula>
    </cfRule>
  </conditionalFormatting>
  <conditionalFormatting sqref="B971:G973">
    <cfRule type="endsWith" dxfId="965" priority="2038" operator="endsWith" text="!">
      <formula>RIGHT(B971,LEN("!"))="!"</formula>
    </cfRule>
    <cfRule type="endsWith" dxfId="964" priority="2037" operator="endsWith" text="#">
      <formula>RIGHT(B971,LEN("#"))="#"</formula>
    </cfRule>
    <cfRule type="endsWith" dxfId="963" priority="2039" operator="endsWith" text="^">
      <formula>RIGHT(B971,LEN("^"))="^"</formula>
    </cfRule>
  </conditionalFormatting>
  <conditionalFormatting sqref="B974:G975">
    <cfRule type="endsWith" dxfId="962" priority="2054" operator="endsWith" text="!">
      <formula>RIGHT(B974,LEN("!"))="!"</formula>
    </cfRule>
    <cfRule type="endsWith" dxfId="961" priority="2055" operator="endsWith" text="^">
      <formula>RIGHT(B974,LEN("^"))="^"</formula>
    </cfRule>
  </conditionalFormatting>
  <conditionalFormatting sqref="B974:G976">
    <cfRule type="endsWith" dxfId="960" priority="2052" operator="endsWith" text="#">
      <formula>RIGHT(B974,LEN("#"))="#"</formula>
    </cfRule>
  </conditionalFormatting>
  <conditionalFormatting sqref="B976:G976">
    <cfRule type="endsWith" dxfId="959" priority="2050" operator="endsWith" text="!">
      <formula>RIGHT(B976,LEN("!"))="!"</formula>
    </cfRule>
    <cfRule type="endsWith" dxfId="958" priority="2051" operator="endsWith" text="^">
      <formula>RIGHT(B976,LEN("^"))="^"</formula>
    </cfRule>
  </conditionalFormatting>
  <conditionalFormatting sqref="B978:G978">
    <cfRule type="endsWith" dxfId="957" priority="2040" operator="endsWith" text="#">
      <formula>RIGHT(B978,LEN("#"))="#"</formula>
    </cfRule>
    <cfRule type="endsWith" dxfId="956" priority="2042" operator="endsWith" text="^">
      <formula>RIGHT(B978,LEN("^"))="^"</formula>
    </cfRule>
    <cfRule type="endsWith" dxfId="955" priority="2041" operator="endsWith" text="!">
      <formula>RIGHT(B978,LEN("!"))="!"</formula>
    </cfRule>
  </conditionalFormatting>
  <conditionalFormatting sqref="B983:G986">
    <cfRule type="endsWith" dxfId="954" priority="1979" operator="endsWith" text="#">
      <formula>RIGHT(B983,LEN("#"))="#"</formula>
    </cfRule>
    <cfRule type="endsWith" dxfId="953" priority="1980" operator="endsWith" text="!">
      <formula>RIGHT(B983,LEN("!"))="!"</formula>
    </cfRule>
  </conditionalFormatting>
  <conditionalFormatting sqref="B983:G987">
    <cfRule type="endsWith" dxfId="952" priority="1982" operator="endsWith" text="^">
      <formula>RIGHT(B983,LEN("^"))="^"</formula>
    </cfRule>
  </conditionalFormatting>
  <conditionalFormatting sqref="B987:G987">
    <cfRule type="endsWith" dxfId="951" priority="2029" operator="endsWith" text="#">
      <formula>RIGHT(B987,LEN("#"))="#"</formula>
    </cfRule>
    <cfRule type="endsWith" dxfId="950" priority="2030" operator="endsWith" text="!">
      <formula>RIGHT(B987,LEN("!"))="!"</formula>
    </cfRule>
  </conditionalFormatting>
  <conditionalFormatting sqref="B989:G995">
    <cfRule type="endsWith" dxfId="949" priority="1990" operator="endsWith" text="!">
      <formula>RIGHT(B989,LEN("!"))="!"</formula>
    </cfRule>
    <cfRule type="endsWith" dxfId="948" priority="1991" operator="endsWith" text="^">
      <formula>RIGHT(B989,LEN("^"))="^"</formula>
    </cfRule>
    <cfRule type="endsWith" dxfId="947" priority="1989" operator="endsWith" text="#">
      <formula>RIGHT(B989,LEN("#"))="#"</formula>
    </cfRule>
  </conditionalFormatting>
  <conditionalFormatting sqref="B993:G993">
    <cfRule type="endsWith" dxfId="946" priority="2093" operator="endsWith" text="#">
      <formula>RIGHT(B993,LEN("#"))="#"</formula>
    </cfRule>
    <cfRule type="endsWith" dxfId="945" priority="2092" operator="endsWith" text="!">
      <formula>RIGHT(B993,LEN("!"))="!"</formula>
    </cfRule>
    <cfRule type="endsWith" dxfId="944" priority="2094" operator="endsWith" text="^">
      <formula>RIGHT(B993,LEN("^"))="^"</formula>
    </cfRule>
  </conditionalFormatting>
  <conditionalFormatting sqref="B997:G997">
    <cfRule type="endsWith" dxfId="943" priority="1996" operator="endsWith" text="!">
      <formula>RIGHT(B997,LEN("!"))="!"</formula>
    </cfRule>
    <cfRule type="endsWith" dxfId="942" priority="1995" operator="endsWith" text="#">
      <formula>RIGHT(B997,LEN("#"))="#"</formula>
    </cfRule>
  </conditionalFormatting>
  <conditionalFormatting sqref="B997:G998">
    <cfRule type="endsWith" dxfId="941" priority="1997" operator="endsWith" text="^">
      <formula>RIGHT(B997,LEN("^"))="^"</formula>
    </cfRule>
  </conditionalFormatting>
  <conditionalFormatting sqref="B998:G1000">
    <cfRule type="endsWith" dxfId="940" priority="2000" operator="endsWith" text="!">
      <formula>RIGHT(B998,LEN("!"))="!"</formula>
    </cfRule>
    <cfRule type="endsWith" dxfId="939" priority="1999" operator="endsWith" text="#">
      <formula>RIGHT(B998,LEN("#"))="#"</formula>
    </cfRule>
  </conditionalFormatting>
  <conditionalFormatting sqref="B999:G1000">
    <cfRule type="endsWith" dxfId="938" priority="2003" operator="endsWith" text="^">
      <formula>RIGHT(B999,LEN("^"))="^"</formula>
    </cfRule>
  </conditionalFormatting>
  <conditionalFormatting sqref="B1001:G1001">
    <cfRule type="endsWith" dxfId="937" priority="1986" operator="endsWith" text="#">
      <formula>RIGHT(B1001,LEN("#"))="#"</formula>
    </cfRule>
    <cfRule type="endsWith" dxfId="936" priority="1987" operator="endsWith" text="!">
      <formula>RIGHT(B1001,LEN("!"))="!"</formula>
    </cfRule>
    <cfRule type="endsWith" dxfId="935" priority="1988" operator="endsWith" text="^">
      <formula>RIGHT(B1001,LEN("^"))="^"</formula>
    </cfRule>
  </conditionalFormatting>
  <conditionalFormatting sqref="B1004:G1009">
    <cfRule type="endsWith" dxfId="934" priority="1966" operator="endsWith" text="^">
      <formula>RIGHT(B1004,LEN("^"))="^"</formula>
    </cfRule>
    <cfRule type="endsWith" dxfId="933" priority="1965" operator="endsWith" text="!">
      <formula>RIGHT(B1004,LEN("!"))="!"</formula>
    </cfRule>
    <cfRule type="endsWith" dxfId="932" priority="1964" operator="endsWith" text="#">
      <formula>RIGHT(B1004,LEN("#"))="#"</formula>
    </cfRule>
  </conditionalFormatting>
  <conditionalFormatting sqref="B1011:G1014">
    <cfRule type="endsWith" dxfId="931" priority="1954" operator="endsWith" text="^">
      <formula>RIGHT(B1011,LEN("^"))="^"</formula>
    </cfRule>
  </conditionalFormatting>
  <conditionalFormatting sqref="B1011:G1015">
    <cfRule type="endsWith" dxfId="930" priority="1950" operator="endsWith" text="#">
      <formula>RIGHT(B1011,LEN("#"))="#"</formula>
    </cfRule>
    <cfRule type="endsWith" dxfId="929" priority="1951" operator="endsWith" text="!">
      <formula>RIGHT(B1011,LEN("!"))="!"</formula>
    </cfRule>
  </conditionalFormatting>
  <conditionalFormatting sqref="B1015:G1015">
    <cfRule type="endsWith" dxfId="928" priority="1947" operator="endsWith" text="^">
      <formula>RIGHT(B1015,LEN("^"))="^"</formula>
    </cfRule>
  </conditionalFormatting>
  <conditionalFormatting sqref="B1017:G1019">
    <cfRule type="endsWith" dxfId="927" priority="1914" operator="endsWith" text="#">
      <formula>RIGHT(B1017,LEN("#"))="#"</formula>
    </cfRule>
    <cfRule type="endsWith" dxfId="926" priority="1915" operator="endsWith" text="!">
      <formula>RIGHT(B1017,LEN("!"))="!"</formula>
    </cfRule>
    <cfRule type="endsWith" dxfId="925" priority="1916" operator="endsWith" text="^">
      <formula>RIGHT(B1017,LEN("^"))="^"</formula>
    </cfRule>
  </conditionalFormatting>
  <conditionalFormatting sqref="B1021:G1023">
    <cfRule type="endsWith" dxfId="924" priority="1913" operator="endsWith" text="^">
      <formula>RIGHT(B1021,LEN("^"))="^"</formula>
    </cfRule>
    <cfRule type="endsWith" dxfId="923" priority="1912" operator="endsWith" text="!">
      <formula>RIGHT(B1021,LEN("!"))="!"</formula>
    </cfRule>
    <cfRule type="endsWith" dxfId="922" priority="1911" operator="endsWith" text="#">
      <formula>RIGHT(B1021,LEN("#"))="#"</formula>
    </cfRule>
  </conditionalFormatting>
  <conditionalFormatting sqref="B1025:G1026">
    <cfRule type="endsWith" dxfId="921" priority="1940" operator="endsWith" text="^">
      <formula>RIGHT(B1025,LEN("^"))="^"</formula>
    </cfRule>
    <cfRule type="endsWith" dxfId="920" priority="1939" operator="endsWith" text="!">
      <formula>RIGHT(B1025,LEN("!"))="!"</formula>
    </cfRule>
    <cfRule type="endsWith" dxfId="919" priority="1938" operator="endsWith" text="#">
      <formula>RIGHT(B1025,LEN("#"))="#"</formula>
    </cfRule>
  </conditionalFormatting>
  <conditionalFormatting sqref="B1029:G1031">
    <cfRule type="endsWith" dxfId="918" priority="1909" operator="endsWith" text="^">
      <formula>RIGHT(B1029,LEN("^"))="^"</formula>
    </cfRule>
    <cfRule type="endsWith" dxfId="917" priority="1907" operator="endsWith" text="#">
      <formula>RIGHT(B1029,LEN("#"))="#"</formula>
    </cfRule>
    <cfRule type="endsWith" dxfId="916" priority="1908" operator="endsWith" text="!">
      <formula>RIGHT(B1029,LEN("!"))="!"</formula>
    </cfRule>
  </conditionalFormatting>
  <conditionalFormatting sqref="B1033:G1038">
    <cfRule type="endsWith" dxfId="915" priority="1878" operator="endsWith" text="!">
      <formula>RIGHT(B1033,LEN("!"))="!"</formula>
    </cfRule>
    <cfRule type="endsWith" dxfId="914" priority="1879" operator="endsWith" text="^">
      <formula>RIGHT(B1033,LEN("^"))="^"</formula>
    </cfRule>
    <cfRule type="endsWith" dxfId="913" priority="1877" operator="endsWith" text="#">
      <formula>RIGHT(B1033,LEN("#"))="#"</formula>
    </cfRule>
  </conditionalFormatting>
  <conditionalFormatting sqref="B1040:G1041">
    <cfRule type="endsWith" dxfId="912" priority="1884" operator="endsWith" text="!">
      <formula>RIGHT(B1040,LEN("!"))="!"</formula>
    </cfRule>
    <cfRule type="endsWith" dxfId="911" priority="1885" operator="endsWith" text="^">
      <formula>RIGHT(B1040,LEN("^"))="^"</formula>
    </cfRule>
    <cfRule type="endsWith" dxfId="910" priority="1883" operator="endsWith" text="#">
      <formula>RIGHT(B1040,LEN("#"))="#"</formula>
    </cfRule>
  </conditionalFormatting>
  <conditionalFormatting sqref="B1043:G1045">
    <cfRule type="endsWith" dxfId="909" priority="1868" operator="endsWith" text="#">
      <formula>RIGHT(B1043,LEN("#"))="#"</formula>
    </cfRule>
    <cfRule type="endsWith" dxfId="908" priority="1869" operator="endsWith" text="!">
      <formula>RIGHT(B1043,LEN("!"))="!"</formula>
    </cfRule>
    <cfRule type="endsWith" dxfId="907" priority="1870" operator="endsWith" text="^">
      <formula>RIGHT(B1043,LEN("^"))="^"</formula>
    </cfRule>
  </conditionalFormatting>
  <conditionalFormatting sqref="B1048:G1048">
    <cfRule type="endsWith" dxfId="906" priority="1867" operator="endsWith" text="^">
      <formula>RIGHT(B1048,LEN("^"))="^"</formula>
    </cfRule>
  </conditionalFormatting>
  <conditionalFormatting sqref="B1048:G1049">
    <cfRule type="endsWith" dxfId="905" priority="1863" operator="endsWith" text="#">
      <formula>RIGHT(B1048,LEN("#"))="#"</formula>
    </cfRule>
    <cfRule type="endsWith" dxfId="904" priority="1864" operator="endsWith" text="!">
      <formula>RIGHT(B1048,LEN("!"))="!"</formula>
    </cfRule>
  </conditionalFormatting>
  <conditionalFormatting sqref="B1049:G1051">
    <cfRule type="endsWith" dxfId="903" priority="1850" operator="endsWith" text="^">
      <formula>RIGHT(B1049,LEN("^"))="^"</formula>
    </cfRule>
  </conditionalFormatting>
  <conditionalFormatting sqref="B1050:G1051">
    <cfRule type="endsWith" dxfId="902" priority="1848" operator="endsWith" text="#">
      <formula>RIGHT(B1050,LEN("#"))="#"</formula>
    </cfRule>
    <cfRule type="endsWith" dxfId="901" priority="1849" operator="endsWith" text="!">
      <formula>RIGHT(B1050,LEN("!"))="!"</formula>
    </cfRule>
  </conditionalFormatting>
  <conditionalFormatting sqref="B1053:G1053">
    <cfRule type="endsWith" dxfId="900" priority="1853" operator="endsWith" text="^">
      <formula>RIGHT(B1053,LEN("^"))="^"</formula>
    </cfRule>
    <cfRule type="endsWith" dxfId="899" priority="1851" operator="endsWith" text="#">
      <formula>RIGHT(B1053,LEN("#"))="#"</formula>
    </cfRule>
    <cfRule type="endsWith" dxfId="898" priority="1852" operator="endsWith" text="!">
      <formula>RIGHT(B1053,LEN("!"))="!"</formula>
    </cfRule>
  </conditionalFormatting>
  <conditionalFormatting sqref="B1055:G1056">
    <cfRule type="endsWith" dxfId="897" priority="1840" operator="endsWith" text="!">
      <formula>RIGHT(B1055,LEN("!"))="!"</formula>
    </cfRule>
    <cfRule type="endsWith" dxfId="896" priority="1839" operator="endsWith" text="#">
      <formula>RIGHT(B1055,LEN("#"))="#"</formula>
    </cfRule>
    <cfRule type="endsWith" dxfId="895" priority="1841" operator="endsWith" text="^">
      <formula>RIGHT(B1055,LEN("^"))="^"</formula>
    </cfRule>
  </conditionalFormatting>
  <conditionalFormatting sqref="B1058:G1059">
    <cfRule type="endsWith" dxfId="894" priority="1823" operator="endsWith" text="^">
      <formula>RIGHT(B1058,LEN("^"))="^"</formula>
    </cfRule>
    <cfRule type="endsWith" dxfId="893" priority="1821" operator="endsWith" text="#">
      <formula>RIGHT(B1058,LEN("#"))="#"</formula>
    </cfRule>
    <cfRule type="endsWith" dxfId="892" priority="1822" operator="endsWith" text="!">
      <formula>RIGHT(B1058,LEN("!"))="!"</formula>
    </cfRule>
  </conditionalFormatting>
  <conditionalFormatting sqref="B1062:G1064">
    <cfRule type="endsWith" dxfId="891" priority="1820" operator="endsWith" text="^">
      <formula>RIGHT(B1062,LEN("^"))="^"</formula>
    </cfRule>
    <cfRule type="endsWith" dxfId="890" priority="1819" operator="endsWith" text="!">
      <formula>RIGHT(B1062,LEN("!"))="!"</formula>
    </cfRule>
  </conditionalFormatting>
  <conditionalFormatting sqref="B1062:G1065">
    <cfRule type="endsWith" dxfId="889" priority="1784" operator="endsWith" text="#">
      <formula>RIGHT(B1062,LEN("#"))="#"</formula>
    </cfRule>
  </conditionalFormatting>
  <conditionalFormatting sqref="B1065:G1065">
    <cfRule type="endsWith" dxfId="888" priority="1783" operator="endsWith" text="^">
      <formula>RIGHT(B1065,LEN("^"))="^"</formula>
    </cfRule>
    <cfRule type="endsWith" dxfId="887" priority="1782" operator="endsWith" text="!">
      <formula>RIGHT(B1065,LEN("!"))="!"</formula>
    </cfRule>
  </conditionalFormatting>
  <conditionalFormatting sqref="B1071:G1073">
    <cfRule type="endsWith" dxfId="886" priority="1760" operator="endsWith" text="^">
      <formula>RIGHT(B1071,LEN("^"))="^"</formula>
    </cfRule>
    <cfRule type="endsWith" dxfId="885" priority="1759" operator="endsWith" text="!">
      <formula>RIGHT(B1071,LEN("!"))="!"</formula>
    </cfRule>
  </conditionalFormatting>
  <conditionalFormatting sqref="B1071:G1076">
    <cfRule type="endsWith" dxfId="884" priority="1757" operator="endsWith" text="#">
      <formula>RIGHT(B1071,LEN("#"))="#"</formula>
    </cfRule>
  </conditionalFormatting>
  <conditionalFormatting sqref="B1074:G1074">
    <cfRule type="endsWith" dxfId="883" priority="1755" operator="endsWith" text="!">
      <formula>RIGHT(B1074,LEN("!"))="!"</formula>
    </cfRule>
    <cfRule type="endsWith" dxfId="882" priority="1756" operator="endsWith" text="^">
      <formula>RIGHT(B1074,LEN("^"))="^"</formula>
    </cfRule>
  </conditionalFormatting>
  <conditionalFormatting sqref="B1075:G1076">
    <cfRule type="endsWith" dxfId="881" priority="1762" operator="endsWith" text="!">
      <formula>RIGHT(B1075,LEN("!"))="!"</formula>
    </cfRule>
    <cfRule type="endsWith" dxfId="880" priority="1763" operator="endsWith" text="^">
      <formula>RIGHT(B1075,LEN("^"))="^"</formula>
    </cfRule>
  </conditionalFormatting>
  <conditionalFormatting sqref="B1078:G1079">
    <cfRule type="endsWith" dxfId="879" priority="1750" operator="endsWith" text="!">
      <formula>RIGHT(B1078,LEN("!"))="!"</formula>
    </cfRule>
    <cfRule type="endsWith" dxfId="878" priority="1749" operator="endsWith" text="#">
      <formula>RIGHT(B1078,LEN("#"))="#"</formula>
    </cfRule>
    <cfRule type="endsWith" dxfId="877" priority="1751" operator="endsWith" text="^">
      <formula>RIGHT(B1078,LEN("^"))="^"</formula>
    </cfRule>
  </conditionalFormatting>
  <conditionalFormatting sqref="B1081:G1082">
    <cfRule type="endsWith" dxfId="876" priority="1742" operator="endsWith" text="^">
      <formula>RIGHT(B1081,LEN("^"))="^"</formula>
    </cfRule>
    <cfRule type="endsWith" dxfId="875" priority="1741" operator="endsWith" text="!">
      <formula>RIGHT(B1081,LEN("!"))="!"</formula>
    </cfRule>
  </conditionalFormatting>
  <conditionalFormatting sqref="B1081:G1083">
    <cfRule type="endsWith" dxfId="874" priority="1739" operator="endsWith" text="#">
      <formula>RIGHT(B1081,LEN("#"))="#"</formula>
    </cfRule>
  </conditionalFormatting>
  <conditionalFormatting sqref="B1083:G1083">
    <cfRule type="endsWith" dxfId="873" priority="1738" operator="endsWith" text="^">
      <formula>RIGHT(B1083,LEN("^"))="^"</formula>
    </cfRule>
    <cfRule type="endsWith" dxfId="872" priority="1737" operator="endsWith" text="!">
      <formula>RIGHT(B1083,LEN("!"))="!"</formula>
    </cfRule>
  </conditionalFormatting>
  <conditionalFormatting sqref="B1085:G1085">
    <cfRule type="endsWith" dxfId="871" priority="1733" operator="endsWith" text="^">
      <formula>RIGHT(B1085,LEN("^"))="^"</formula>
    </cfRule>
    <cfRule type="endsWith" dxfId="870" priority="1731" operator="endsWith" text="#">
      <formula>RIGHT(B1085,LEN("#"))="#"</formula>
    </cfRule>
    <cfRule type="endsWith" dxfId="869" priority="1732" operator="endsWith" text="!">
      <formula>RIGHT(B1085,LEN("!"))="!"</formula>
    </cfRule>
  </conditionalFormatting>
  <conditionalFormatting sqref="B1088:G1088">
    <cfRule type="endsWith" dxfId="868" priority="1727" operator="endsWith" text="^">
      <formula>RIGHT(B1088,LEN("^"))="^"</formula>
    </cfRule>
    <cfRule type="endsWith" dxfId="867" priority="1725" operator="endsWith" text="#">
      <formula>RIGHT(B1088,LEN("#"))="#"</formula>
    </cfRule>
    <cfRule type="endsWith" dxfId="866" priority="1726" operator="endsWith" text="!">
      <formula>RIGHT(B1088,LEN("!"))="!"</formula>
    </cfRule>
  </conditionalFormatting>
  <conditionalFormatting sqref="B1090:G1090">
    <cfRule type="endsWith" dxfId="865" priority="1724" operator="endsWith" text="#">
      <formula>RIGHT(B1090,LEN("#"))="#"</formula>
    </cfRule>
    <cfRule type="endsWith" dxfId="864" priority="1723" operator="endsWith" text="^">
      <formula>RIGHT(B1090,LEN("^"))="^"</formula>
    </cfRule>
  </conditionalFormatting>
  <conditionalFormatting sqref="B1090:G1091">
    <cfRule type="endsWith" dxfId="863" priority="1721" operator="endsWith" text="!">
      <formula>RIGHT(B1090,LEN("!"))="!"</formula>
    </cfRule>
  </conditionalFormatting>
  <conditionalFormatting sqref="B1091:G1091">
    <cfRule type="endsWith" dxfId="862" priority="1720" operator="endsWith" text="#">
      <formula>RIGHT(B1091,LEN("#"))="#"</formula>
    </cfRule>
  </conditionalFormatting>
  <conditionalFormatting sqref="B1091:G1093">
    <cfRule type="endsWith" dxfId="861" priority="1704" operator="endsWith" text="^">
      <formula>RIGHT(B1091,LEN("^"))="^"</formula>
    </cfRule>
  </conditionalFormatting>
  <conditionalFormatting sqref="B1092:G1093">
    <cfRule type="endsWith" dxfId="860" priority="1703" operator="endsWith" text="!">
      <formula>RIGHT(B1092,LEN("!"))="!"</formula>
    </cfRule>
    <cfRule type="endsWith" dxfId="859" priority="1702" operator="endsWith" text="#">
      <formula>RIGHT(B1092,LEN("#"))="#"</formula>
    </cfRule>
  </conditionalFormatting>
  <conditionalFormatting sqref="B1097:G1097">
    <cfRule type="endsWith" dxfId="858" priority="1696" operator="endsWith" text="!">
      <formula>RIGHT(B1097,LEN("!"))="!"</formula>
    </cfRule>
    <cfRule type="endsWith" dxfId="857" priority="1697" operator="endsWith" text="^">
      <formula>RIGHT(B1097,LEN("^"))="^"</formula>
    </cfRule>
  </conditionalFormatting>
  <conditionalFormatting sqref="B1097:G1098">
    <cfRule type="endsWith" dxfId="856" priority="1698" operator="endsWith" text="#">
      <formula>RIGHT(B1097,LEN("#"))="#"</formula>
    </cfRule>
  </conditionalFormatting>
  <conditionalFormatting sqref="B1098:G1098">
    <cfRule type="endsWith" dxfId="855" priority="1701" operator="endsWith" text="^">
      <formula>RIGHT(B1098,LEN("^"))="^"</formula>
    </cfRule>
    <cfRule type="endsWith" dxfId="854" priority="1700" operator="endsWith" text="!">
      <formula>RIGHT(B1098,LEN("!"))="!"</formula>
    </cfRule>
  </conditionalFormatting>
  <conditionalFormatting sqref="B1100:G1101">
    <cfRule type="endsWith" dxfId="853" priority="1691" operator="endsWith" text="!">
      <formula>RIGHT(B1100,LEN("!"))="!"</formula>
    </cfRule>
    <cfRule type="endsWith" dxfId="852" priority="1690" operator="endsWith" text="#">
      <formula>RIGHT(B1100,LEN("#"))="#"</formula>
    </cfRule>
    <cfRule type="endsWith" dxfId="851" priority="1692" operator="endsWith" text="^">
      <formula>RIGHT(B1100,LEN("^"))="^"</formula>
    </cfRule>
  </conditionalFormatting>
  <conditionalFormatting sqref="B1104:G1105">
    <cfRule type="endsWith" dxfId="850" priority="1682" operator="endsWith" text="!">
      <formula>RIGHT(B1104,LEN("!"))="!"</formula>
    </cfRule>
    <cfRule type="endsWith" dxfId="849" priority="1683" operator="endsWith" text="^">
      <formula>RIGHT(B1104,LEN("^"))="^"</formula>
    </cfRule>
  </conditionalFormatting>
  <conditionalFormatting sqref="B1104:G1106">
    <cfRule type="endsWith" dxfId="848" priority="1680" operator="endsWith" text="#">
      <formula>RIGHT(B1104,LEN("#"))="#"</formula>
    </cfRule>
  </conditionalFormatting>
  <conditionalFormatting sqref="B1106:G1107">
    <cfRule type="endsWith" dxfId="847" priority="1647" operator="endsWith" text="^">
      <formula>RIGHT(B1106,LEN("^"))="^"</formula>
    </cfRule>
    <cfRule type="endsWith" dxfId="846" priority="1646" operator="endsWith" text="!">
      <formula>RIGHT(B1106,LEN("!"))="!"</formula>
    </cfRule>
  </conditionalFormatting>
  <conditionalFormatting sqref="B1107:G1107">
    <cfRule type="endsWith" dxfId="845" priority="1645" operator="endsWith" text="#">
      <formula>RIGHT(B1107,LEN("#"))="#"</formula>
    </cfRule>
  </conditionalFormatting>
  <conditionalFormatting sqref="B1110:G1110">
    <cfRule type="endsWith" dxfId="844" priority="1636" operator="endsWith" text="#">
      <formula>RIGHT(B1110,LEN("#"))="#"</formula>
    </cfRule>
  </conditionalFormatting>
  <conditionalFormatting sqref="B1110:G1111">
    <cfRule type="endsWith" dxfId="843" priority="1632" operator="endsWith" text="!">
      <formula>RIGHT(B1110,LEN("!"))="!"</formula>
    </cfRule>
    <cfRule type="endsWith" dxfId="842" priority="1633" operator="endsWith" text="^">
      <formula>RIGHT(B1110,LEN("^"))="^"</formula>
    </cfRule>
  </conditionalFormatting>
  <conditionalFormatting sqref="B1111:G1111">
    <cfRule type="endsWith" dxfId="841" priority="1631" operator="endsWith" text="#">
      <formula>RIGHT(B1111,LEN("#"))="#"</formula>
    </cfRule>
  </conditionalFormatting>
  <conditionalFormatting sqref="B1114:G1114">
    <cfRule type="endsWith" dxfId="840" priority="1621" operator="endsWith" text="!">
      <formula>RIGHT(B1114,LEN("!"))="!"</formula>
    </cfRule>
    <cfRule type="endsWith" dxfId="839" priority="1622" operator="endsWith" text="^">
      <formula>RIGHT(B1114,LEN("^"))="^"</formula>
    </cfRule>
    <cfRule type="endsWith" dxfId="838" priority="1620" operator="endsWith" text="#">
      <formula>RIGHT(B1114,LEN("#"))="#"</formula>
    </cfRule>
  </conditionalFormatting>
  <conditionalFormatting sqref="B1116:G1116">
    <cfRule type="endsWith" dxfId="837" priority="1603" operator="endsWith" text="!">
      <formula>RIGHT(B1116,LEN("!"))="!"</formula>
    </cfRule>
    <cfRule type="endsWith" dxfId="836" priority="1604" operator="endsWith" text="^">
      <formula>RIGHT(B1116,LEN("^"))="^"</formula>
    </cfRule>
  </conditionalFormatting>
  <conditionalFormatting sqref="B1116:G1117">
    <cfRule type="endsWith" dxfId="835" priority="1606" operator="endsWith" text="!">
      <formula>RIGHT(B1116,LEN("!"))="!"</formula>
    </cfRule>
    <cfRule type="endsWith" dxfId="834" priority="1605" operator="endsWith" text="#">
      <formula>RIGHT(B1116,LEN("#"))="#"</formula>
    </cfRule>
    <cfRule type="endsWith" dxfId="833" priority="1607" operator="endsWith" text="^">
      <formula>RIGHT(B1116,LEN("^"))="^"</formula>
    </cfRule>
  </conditionalFormatting>
  <conditionalFormatting sqref="B1118:G1119">
    <cfRule type="endsWith" dxfId="832" priority="1577" operator="endsWith" text="#">
      <formula>RIGHT(B1118,LEN("#"))="#"</formula>
    </cfRule>
    <cfRule type="endsWith" dxfId="831" priority="1579" operator="endsWith" text="^">
      <formula>RIGHT(B1118,LEN("^"))="^"</formula>
    </cfRule>
    <cfRule type="endsWith" dxfId="830" priority="1578" operator="endsWith" text="!">
      <formula>RIGHT(B1118,LEN("!"))="!"</formula>
    </cfRule>
  </conditionalFormatting>
  <conditionalFormatting sqref="B1121:G1123">
    <cfRule type="endsWith" dxfId="829" priority="1602" operator="endsWith" text="^">
      <formula>RIGHT(B1121,LEN("^"))="^"</formula>
    </cfRule>
    <cfRule type="endsWith" dxfId="828" priority="1601" operator="endsWith" text="!">
      <formula>RIGHT(B1121,LEN("!"))="!"</formula>
    </cfRule>
    <cfRule type="endsWith" dxfId="827" priority="1600" operator="endsWith" text="#">
      <formula>RIGHT(B1121,LEN("#"))="#"</formula>
    </cfRule>
  </conditionalFormatting>
  <conditionalFormatting sqref="B1123:G1123">
    <cfRule type="endsWith" dxfId="826" priority="1598" operator="endsWith" text="!">
      <formula>RIGHT(B1123,LEN("!"))="!"</formula>
    </cfRule>
    <cfRule type="endsWith" dxfId="825" priority="1599" operator="endsWith" text="^">
      <formula>RIGHT(B1123,LEN("^"))="^"</formula>
    </cfRule>
  </conditionalFormatting>
  <conditionalFormatting sqref="B1127:G1127">
    <cfRule type="endsWith" dxfId="824" priority="1576" operator="endsWith" text="^">
      <formula>RIGHT(B1127,LEN("^"))="^"</formula>
    </cfRule>
    <cfRule type="endsWith" dxfId="823" priority="1574" operator="endsWith" text="#">
      <formula>RIGHT(B1127,LEN("#"))="#"</formula>
    </cfRule>
    <cfRule type="endsWith" dxfId="822" priority="1575" operator="endsWith" text="!">
      <formula>RIGHT(B1127,LEN("!"))="!"</formula>
    </cfRule>
  </conditionalFormatting>
  <conditionalFormatting sqref="B1129:G1131">
    <cfRule type="endsWith" dxfId="821" priority="1573" operator="endsWith" text="^">
      <formula>RIGHT(B1129,LEN("^"))="^"</formula>
    </cfRule>
    <cfRule type="endsWith" dxfId="820" priority="1572" operator="endsWith" text="!">
      <formula>RIGHT(B1129,LEN("!"))="!"</formula>
    </cfRule>
    <cfRule type="endsWith" dxfId="819" priority="1571" operator="endsWith" text="#">
      <formula>RIGHT(B1129,LEN("#"))="#"</formula>
    </cfRule>
  </conditionalFormatting>
  <conditionalFormatting sqref="B1132:G1132">
    <cfRule type="endsWith" dxfId="818" priority="1568" operator="endsWith" text="^">
      <formula>RIGHT(B1132,LEN("^"))="^"</formula>
    </cfRule>
    <cfRule type="endsWith" dxfId="817" priority="1567" operator="endsWith" text="!">
      <formula>RIGHT(B1132,LEN("!"))="!"</formula>
    </cfRule>
    <cfRule type="endsWith" dxfId="816" priority="1566" operator="endsWith" text="#">
      <formula>RIGHT(B1132,LEN("#"))="#"</formula>
    </cfRule>
  </conditionalFormatting>
  <conditionalFormatting sqref="B1135:G1135">
    <cfRule type="endsWith" dxfId="815" priority="1562" operator="endsWith" text="^">
      <formula>RIGHT(B1135,LEN("^"))="^"</formula>
    </cfRule>
  </conditionalFormatting>
  <conditionalFormatting sqref="B1135:G1136">
    <cfRule type="endsWith" dxfId="814" priority="1554" operator="endsWith" text="#">
      <formula>RIGHT(B1135,LEN("#"))="#"</formula>
    </cfRule>
    <cfRule type="endsWith" dxfId="813" priority="1556" operator="endsWith" text="!">
      <formula>RIGHT(B1135,LEN("!"))="!"</formula>
    </cfRule>
  </conditionalFormatting>
  <conditionalFormatting sqref="B1138:G1138">
    <cfRule type="endsWith" dxfId="812" priority="1551" operator="endsWith" text="!">
      <formula>RIGHT(B1138,LEN("!"))="!"</formula>
    </cfRule>
    <cfRule type="endsWith" dxfId="811" priority="1552" operator="endsWith" text="^">
      <formula>RIGHT(B1138,LEN("^"))="^"</formula>
    </cfRule>
    <cfRule type="endsWith" dxfId="810" priority="1550" operator="endsWith" text="#">
      <formula>RIGHT(B1138,LEN("#"))="#"</formula>
    </cfRule>
  </conditionalFormatting>
  <conditionalFormatting sqref="B1141:G1144">
    <cfRule type="endsWith" dxfId="809" priority="1532" operator="endsWith" text="#">
      <formula>RIGHT(B1141,LEN("#"))="#"</formula>
    </cfRule>
    <cfRule type="endsWith" dxfId="808" priority="1534" operator="endsWith" text="^">
      <formula>RIGHT(B1141,LEN("^"))="^"</formula>
    </cfRule>
    <cfRule type="endsWith" dxfId="807" priority="1533" operator="endsWith" text="!">
      <formula>RIGHT(B1141,LEN("!"))="!"</formula>
    </cfRule>
  </conditionalFormatting>
  <conditionalFormatting sqref="B1146:G1147">
    <cfRule type="endsWith" dxfId="806" priority="1524" operator="endsWith" text="!">
      <formula>RIGHT(B1146,LEN("!"))="!"</formula>
    </cfRule>
    <cfRule type="endsWith" dxfId="805" priority="1525" operator="endsWith" text="^">
      <formula>RIGHT(B1146,LEN("^"))="^"</formula>
    </cfRule>
    <cfRule type="endsWith" dxfId="804" priority="1523" operator="endsWith" text="#">
      <formula>RIGHT(B1146,LEN("#"))="#"</formula>
    </cfRule>
  </conditionalFormatting>
  <conditionalFormatting sqref="B1149:G1149">
    <cfRule type="endsWith" dxfId="803" priority="1516" operator="endsWith" text="!">
      <formula>RIGHT(B1149,LEN("!"))="!"</formula>
    </cfRule>
    <cfRule type="endsWith" dxfId="802" priority="1515" operator="endsWith" text="#">
      <formula>RIGHT(B1149,LEN("#"))="#"</formula>
    </cfRule>
    <cfRule type="endsWith" dxfId="801" priority="1517" operator="endsWith" text="^">
      <formula>RIGHT(B1149,LEN("^"))="^"</formula>
    </cfRule>
  </conditionalFormatting>
  <conditionalFormatting sqref="B1152:G1152">
    <cfRule type="endsWith" dxfId="800" priority="1508" operator="endsWith" text="!">
      <formula>RIGHT(B1152,LEN("!"))="!"</formula>
    </cfRule>
    <cfRule type="endsWith" dxfId="799" priority="1506" operator="endsWith" text="#">
      <formula>RIGHT(B1152,LEN("#"))="#"</formula>
    </cfRule>
  </conditionalFormatting>
  <conditionalFormatting sqref="B1153:G1153">
    <cfRule type="endsWith" dxfId="798" priority="1502" operator="endsWith" text="#">
      <formula>RIGHT(B1153,LEN("#"))="#"</formula>
    </cfRule>
    <cfRule type="endsWith" dxfId="797" priority="1503" operator="endsWith" text="!">
      <formula>RIGHT(B1153,LEN("!"))="!"</formula>
    </cfRule>
    <cfRule type="endsWith" dxfId="796" priority="1504" operator="endsWith" text="^">
      <formula>RIGHT(B1153,LEN("^"))="^"</formula>
    </cfRule>
  </conditionalFormatting>
  <conditionalFormatting sqref="B1156:G1156">
    <cfRule type="endsWith" dxfId="795" priority="1493" operator="endsWith" text="#">
      <formula>RIGHT(B1156,LEN("#"))="#"</formula>
    </cfRule>
    <cfRule type="endsWith" dxfId="794" priority="1494" operator="endsWith" text="!">
      <formula>RIGHT(B1156,LEN("!"))="!"</formula>
    </cfRule>
    <cfRule type="endsWith" dxfId="793" priority="1495" operator="endsWith" text="^">
      <formula>RIGHT(B1156,LEN("^"))="^"</formula>
    </cfRule>
  </conditionalFormatting>
  <conditionalFormatting sqref="B1161:G1161">
    <cfRule type="endsWith" dxfId="792" priority="1471" operator="endsWith" text="^">
      <formula>RIGHT(B1161,LEN("^"))="^"</formula>
    </cfRule>
    <cfRule type="endsWith" dxfId="791" priority="1469" operator="endsWith" text="#">
      <formula>RIGHT(B1161,LEN("#"))="#"</formula>
    </cfRule>
    <cfRule type="endsWith" dxfId="790" priority="1470" operator="endsWith" text="!">
      <formula>RIGHT(B1161,LEN("!"))="!"</formula>
    </cfRule>
  </conditionalFormatting>
  <conditionalFormatting sqref="B1163:G1164">
    <cfRule type="endsWith" dxfId="789" priority="1474" operator="endsWith" text="^">
      <formula>RIGHT(B1163,LEN("^"))="^"</formula>
    </cfRule>
    <cfRule type="endsWith" dxfId="788" priority="1473" operator="endsWith" text="!">
      <formula>RIGHT(B1163,LEN("!"))="!"</formula>
    </cfRule>
    <cfRule type="endsWith" dxfId="787" priority="1472" operator="endsWith" text="#">
      <formula>RIGHT(B1163,LEN("#"))="#"</formula>
    </cfRule>
  </conditionalFormatting>
  <conditionalFormatting sqref="B1171:G1173">
    <cfRule type="endsWith" dxfId="786" priority="1414" operator="endsWith" text="!">
      <formula>RIGHT(B1171,LEN("!"))="!"</formula>
    </cfRule>
    <cfRule type="endsWith" dxfId="785" priority="1413" operator="endsWith" text="#">
      <formula>RIGHT(B1171,LEN("#"))="#"</formula>
    </cfRule>
    <cfRule type="endsWith" dxfId="784" priority="1415" operator="endsWith" text="^">
      <formula>RIGHT(B1171,LEN("^"))="^"</formula>
    </cfRule>
  </conditionalFormatting>
  <conditionalFormatting sqref="B1176:G1179">
    <cfRule type="endsWith" dxfId="783" priority="1395" operator="endsWith" text="#">
      <formula>RIGHT(B1176,LEN("#"))="#"</formula>
    </cfRule>
    <cfRule type="endsWith" dxfId="782" priority="1397" operator="endsWith" text="^">
      <formula>RIGHT(B1176,LEN("^"))="^"</formula>
    </cfRule>
    <cfRule type="endsWith" dxfId="781" priority="1396" operator="endsWith" text="!">
      <formula>RIGHT(B1176,LEN("!"))="!"</formula>
    </cfRule>
  </conditionalFormatting>
  <conditionalFormatting sqref="B1185:G1185">
    <cfRule type="endsWith" dxfId="780" priority="1386" operator="endsWith" text="#">
      <formula>RIGHT(B1185,LEN("#"))="#"</formula>
    </cfRule>
    <cfRule type="endsWith" dxfId="779" priority="1388" operator="endsWith" text="^">
      <formula>RIGHT(B1185,LEN("^"))="^"</formula>
    </cfRule>
    <cfRule type="endsWith" dxfId="778" priority="1387" operator="endsWith" text="!">
      <formula>RIGHT(B1185,LEN("!"))="!"</formula>
    </cfRule>
  </conditionalFormatting>
  <conditionalFormatting sqref="B1187:G1188">
    <cfRule type="endsWith" dxfId="777" priority="1377" operator="endsWith" text="#">
      <formula>RIGHT(B1187,LEN("#"))="#"</formula>
    </cfRule>
    <cfRule type="endsWith" dxfId="776" priority="1378" operator="endsWith" text="!">
      <formula>RIGHT(B1187,LEN("!"))="!"</formula>
    </cfRule>
    <cfRule type="endsWith" dxfId="775" priority="1379" operator="endsWith" text="^">
      <formula>RIGHT(B1187,LEN("^"))="^"</formula>
    </cfRule>
  </conditionalFormatting>
  <conditionalFormatting sqref="B1191:G1192">
    <cfRule type="endsWith" dxfId="774" priority="1374" operator="endsWith" text="#">
      <formula>RIGHT(B1191,LEN("#"))="#"</formula>
    </cfRule>
    <cfRule type="endsWith" dxfId="773" priority="1375" operator="endsWith" text="!">
      <formula>RIGHT(B1191,LEN("!"))="!"</formula>
    </cfRule>
    <cfRule type="endsWith" dxfId="772" priority="1376" operator="endsWith" text="^">
      <formula>RIGHT(B1191,LEN("^"))="^"</formula>
    </cfRule>
  </conditionalFormatting>
  <conditionalFormatting sqref="B1194:G1194">
    <cfRule type="endsWith" dxfId="771" priority="1353" operator="endsWith" text="#">
      <formula>RIGHT(B1194,LEN("#"))="#"</formula>
    </cfRule>
    <cfRule type="endsWith" dxfId="770" priority="1350" operator="endsWith" text="^">
      <formula>RIGHT(B1194,LEN("^"))="^"</formula>
    </cfRule>
    <cfRule type="endsWith" dxfId="769" priority="1349" operator="endsWith" text="!">
      <formula>RIGHT(B1194,LEN("!"))="!"</formula>
    </cfRule>
    <cfRule type="endsWith" dxfId="768" priority="1348" operator="endsWith" text="#">
      <formula>RIGHT(B1194,LEN("#"))="#"</formula>
    </cfRule>
    <cfRule type="endsWith" dxfId="767" priority="1355" operator="endsWith" text="^">
      <formula>RIGHT(B1194,LEN("^"))="^"</formula>
    </cfRule>
    <cfRule type="endsWith" dxfId="766" priority="1354" operator="endsWith" text="!">
      <formula>RIGHT(B1194,LEN("!"))="!"</formula>
    </cfRule>
  </conditionalFormatting>
  <conditionalFormatting sqref="B1195:G1195">
    <cfRule type="endsWith" dxfId="765" priority="1367" operator="endsWith" text="^">
      <formula>RIGHT(B1195,LEN("^"))="^"</formula>
    </cfRule>
    <cfRule type="endsWith" dxfId="764" priority="1365" operator="endsWith" text="#">
      <formula>RIGHT(B1195,LEN("#"))="#"</formula>
    </cfRule>
    <cfRule type="endsWith" dxfId="763" priority="1366" operator="endsWith" text="!">
      <formula>RIGHT(B1195,LEN("!"))="!"</formula>
    </cfRule>
  </conditionalFormatting>
  <conditionalFormatting sqref="B1196:G1196">
    <cfRule type="endsWith" dxfId="762" priority="1357" operator="endsWith" text="!">
      <formula>RIGHT(B1196,LEN("!"))="!"</formula>
    </cfRule>
    <cfRule type="endsWith" dxfId="761" priority="1358" operator="endsWith" text="^">
      <formula>RIGHT(B1196,LEN("^"))="^"</formula>
    </cfRule>
    <cfRule type="endsWith" dxfId="760" priority="1356" operator="endsWith" text="#">
      <formula>RIGHT(B1196,LEN("#"))="#"</formula>
    </cfRule>
  </conditionalFormatting>
  <conditionalFormatting sqref="B1198:G1199">
    <cfRule type="endsWith" dxfId="759" priority="1346" operator="endsWith" text="!">
      <formula>RIGHT(B1198,LEN("!"))="!"</formula>
    </cfRule>
    <cfRule type="endsWith" dxfId="758" priority="1347" operator="endsWith" text="^">
      <formula>RIGHT(B1198,LEN("^"))="^"</formula>
    </cfRule>
    <cfRule type="endsWith" dxfId="757" priority="1345" operator="endsWith" text="#">
      <formula>RIGHT(B1198,LEN("#"))="#"</formula>
    </cfRule>
  </conditionalFormatting>
  <conditionalFormatting sqref="B1201:G1202">
    <cfRule type="endsWith" dxfId="756" priority="1329" operator="endsWith" text="^">
      <formula>RIGHT(B1201,LEN("^"))="^"</formula>
    </cfRule>
    <cfRule type="endsWith" dxfId="755" priority="1328" operator="endsWith" text="!">
      <formula>RIGHT(B1201,LEN("!"))="!"</formula>
    </cfRule>
    <cfRule type="endsWith" dxfId="754" priority="1327" operator="endsWith" text="#">
      <formula>RIGHT(B1201,LEN("#"))="#"</formula>
    </cfRule>
  </conditionalFormatting>
  <conditionalFormatting sqref="B1204:G1205">
    <cfRule type="endsWith" dxfId="753" priority="1336" operator="endsWith" text="#">
      <formula>RIGHT(B1204,LEN("#"))="#"</formula>
    </cfRule>
    <cfRule type="endsWith" dxfId="752" priority="1338" operator="endsWith" text="^">
      <formula>RIGHT(B1204,LEN("^"))="^"</formula>
    </cfRule>
    <cfRule type="endsWith" dxfId="751" priority="1337" operator="endsWith" text="!">
      <formula>RIGHT(B1204,LEN("!"))="!"</formula>
    </cfRule>
  </conditionalFormatting>
  <conditionalFormatting sqref="B1206:G1209">
    <cfRule type="endsWith" dxfId="750" priority="1317" operator="endsWith" text="^">
      <formula>RIGHT(B1206,LEN("^"))="^"</formula>
    </cfRule>
    <cfRule type="endsWith" dxfId="749" priority="1316" operator="endsWith" text="!">
      <formula>RIGHT(B1206,LEN("!"))="!"</formula>
    </cfRule>
    <cfRule type="endsWith" dxfId="748" priority="1315" operator="endsWith" text="#">
      <formula>RIGHT(B1206,LEN("#"))="#"</formula>
    </cfRule>
  </conditionalFormatting>
  <conditionalFormatting sqref="B1210:G1211">
    <cfRule type="endsWith" dxfId="747" priority="1305" operator="endsWith" text="!">
      <formula>RIGHT(B1210,LEN("!"))="!"</formula>
    </cfRule>
    <cfRule type="endsWith" dxfId="746" priority="1306" operator="endsWith" text="^">
      <formula>RIGHT(B1210,LEN("^"))="^"</formula>
    </cfRule>
    <cfRule type="endsWith" dxfId="745" priority="1304" operator="endsWith" text="#">
      <formula>RIGHT(B1210,LEN("#"))="#"</formula>
    </cfRule>
  </conditionalFormatting>
  <conditionalFormatting sqref="B1212:G1214">
    <cfRule type="endsWith" dxfId="744" priority="1294" operator="endsWith" text="^">
      <formula>RIGHT(B1212,LEN("^"))="^"</formula>
    </cfRule>
    <cfRule type="endsWith" dxfId="743" priority="1292" operator="endsWith" text="#">
      <formula>RIGHT(B1212,LEN("#"))="#"</formula>
    </cfRule>
    <cfRule type="endsWith" dxfId="742" priority="1293" operator="endsWith" text="!">
      <formula>RIGHT(B1212,LEN("!"))="!"</formula>
    </cfRule>
  </conditionalFormatting>
  <conditionalFormatting sqref="B1217:G1217">
    <cfRule type="endsWith" dxfId="741" priority="1286" operator="endsWith" text="#">
      <formula>RIGHT(B1217,LEN("#"))="#"</formula>
    </cfRule>
    <cfRule type="endsWith" dxfId="740" priority="1288" operator="endsWith" text="^">
      <formula>RIGHT(B1217,LEN("^"))="^"</formula>
    </cfRule>
    <cfRule type="endsWith" dxfId="739" priority="1287" operator="endsWith" text="!">
      <formula>RIGHT(B1217,LEN("!"))="!"</formula>
    </cfRule>
  </conditionalFormatting>
  <conditionalFormatting sqref="B1250:G1250">
    <cfRule type="endsWith" dxfId="738" priority="1275" operator="endsWith" text="#">
      <formula>RIGHT(B1250,LEN("#"))="#"</formula>
    </cfRule>
    <cfRule type="endsWith" dxfId="737" priority="1276" operator="endsWith" text="^">
      <formula>RIGHT(B1250,LEN("^"))="^"</formula>
    </cfRule>
  </conditionalFormatting>
  <conditionalFormatting sqref="B1252:G1252">
    <cfRule type="endsWith" dxfId="736" priority="1247" operator="endsWith" text="^">
      <formula>RIGHT(B1252,LEN("^"))="^"</formula>
    </cfRule>
  </conditionalFormatting>
  <conditionalFormatting sqref="B1254:G1255">
    <cfRule type="endsWith" dxfId="735" priority="1257" operator="endsWith" text="#">
      <formula>RIGHT(B1254,LEN("#"))="#"</formula>
    </cfRule>
    <cfRule type="endsWith" dxfId="734" priority="1258" operator="endsWith" text="!">
      <formula>RIGHT(B1254,LEN("!"))="!"</formula>
    </cfRule>
    <cfRule type="endsWith" dxfId="733" priority="1259" operator="endsWith" text="^">
      <formula>RIGHT(B1254,LEN("^"))="^"</formula>
    </cfRule>
  </conditionalFormatting>
  <conditionalFormatting sqref="B1258:G1258">
    <cfRule type="endsWith" dxfId="732" priority="1254" operator="endsWith" text="#">
      <formula>RIGHT(B1258,LEN("#"))="#"</formula>
    </cfRule>
    <cfRule type="endsWith" dxfId="731" priority="1255" operator="endsWith" text="!">
      <formula>RIGHT(B1258,LEN("!"))="!"</formula>
    </cfRule>
    <cfRule type="endsWith" dxfId="730" priority="1256" operator="endsWith" text="^">
      <formula>RIGHT(B1258,LEN("^"))="^"</formula>
    </cfRule>
  </conditionalFormatting>
  <conditionalFormatting sqref="B1259:G1261">
    <cfRule type="endsWith" dxfId="729" priority="1239" operator="endsWith" text="^">
      <formula>RIGHT(B1259,LEN("^"))="^"</formula>
    </cfRule>
    <cfRule type="endsWith" dxfId="728" priority="1237" operator="endsWith" text="#">
      <formula>RIGHT(B1259,LEN("#"))="#"</formula>
    </cfRule>
    <cfRule type="endsWith" dxfId="727" priority="1238" operator="endsWith" text="!">
      <formula>RIGHT(B1259,LEN("!"))="!"</formula>
    </cfRule>
  </conditionalFormatting>
  <conditionalFormatting sqref="B1263:G1264">
    <cfRule type="endsWith" dxfId="726" priority="1221" operator="endsWith" text="^">
      <formula>RIGHT(B1263,LEN("^"))="^"</formula>
    </cfRule>
  </conditionalFormatting>
  <conditionalFormatting sqref="B1263:G1265">
    <cfRule type="endsWith" dxfId="725" priority="1211" operator="endsWith" text="#">
      <formula>RIGHT(B1263,LEN("#"))="#"</formula>
    </cfRule>
    <cfRule type="endsWith" dxfId="724" priority="1212" operator="endsWith" text="!">
      <formula>RIGHT(B1263,LEN("!"))="!"</formula>
    </cfRule>
  </conditionalFormatting>
  <conditionalFormatting sqref="B1267:G1269">
    <cfRule type="endsWith" dxfId="723" priority="1204" operator="endsWith" text="^">
      <formula>RIGHT(B1267,LEN("^"))="^"</formula>
    </cfRule>
    <cfRule type="endsWith" dxfId="722" priority="1203" operator="endsWith" text="!">
      <formula>RIGHT(B1267,LEN("!"))="!"</formula>
    </cfRule>
    <cfRule type="endsWith" dxfId="721" priority="1202" operator="endsWith" text="#">
      <formula>RIGHT(B1267,LEN("#"))="#"</formula>
    </cfRule>
  </conditionalFormatting>
  <conditionalFormatting sqref="B1272:G1272">
    <cfRule type="endsWith" dxfId="720" priority="1195" operator="endsWith" text="^">
      <formula>RIGHT(B1272,LEN("^"))="^"</formula>
    </cfRule>
    <cfRule type="endsWith" dxfId="719" priority="1193" operator="endsWith" text="#">
      <formula>RIGHT(B1272,LEN("#"))="#"</formula>
    </cfRule>
    <cfRule type="endsWith" dxfId="718" priority="1194" operator="endsWith" text="!">
      <formula>RIGHT(B1272,LEN("!"))="!"</formula>
    </cfRule>
  </conditionalFormatting>
  <conditionalFormatting sqref="B1275:G1276">
    <cfRule type="endsWith" dxfId="717" priority="1170" operator="endsWith" text="#">
      <formula>RIGHT(B1275,LEN("#"))="#"</formula>
    </cfRule>
    <cfRule type="endsWith" dxfId="716" priority="1171" operator="endsWith" text="!">
      <formula>RIGHT(B1275,LEN("!"))="!"</formula>
    </cfRule>
    <cfRule type="endsWith" dxfId="715" priority="1172" operator="endsWith" text="^">
      <formula>RIGHT(B1275,LEN("^"))="^"</formula>
    </cfRule>
  </conditionalFormatting>
  <conditionalFormatting sqref="B1278:G1278">
    <cfRule type="endsWith" dxfId="714" priority="1176" operator="endsWith" text="#">
      <formula>RIGHT(B1278,LEN("#"))="#"</formula>
    </cfRule>
  </conditionalFormatting>
  <conditionalFormatting sqref="B1278:G1279">
    <cfRule type="endsWith" dxfId="713" priority="1177" operator="endsWith" text="!">
      <formula>RIGHT(B1278,LEN("!"))="!"</formula>
    </cfRule>
    <cfRule type="endsWith" dxfId="712" priority="1178" operator="endsWith" text="^">
      <formula>RIGHT(B1278,LEN("^"))="^"</formula>
    </cfRule>
  </conditionalFormatting>
  <conditionalFormatting sqref="B1279:G1279">
    <cfRule type="endsWith" dxfId="711" priority="1186" operator="endsWith" text="^">
      <formula>RIGHT(B1279,LEN("^"))="^"</formula>
    </cfRule>
    <cfRule type="endsWith" dxfId="710" priority="1185" operator="endsWith" text="!">
      <formula>RIGHT(B1279,LEN("!"))="!"</formula>
    </cfRule>
    <cfRule type="endsWith" dxfId="709" priority="1184" operator="endsWith" text="#">
      <formula>RIGHT(B1279,LEN("#"))="#"</formula>
    </cfRule>
  </conditionalFormatting>
  <conditionalFormatting sqref="B1280:G1281">
    <cfRule type="endsWith" dxfId="708" priority="1163" operator="endsWith" text="^">
      <formula>RIGHT(B1280,LEN("^"))="^"</formula>
    </cfRule>
    <cfRule type="endsWith" dxfId="707" priority="1162" operator="endsWith" text="!">
      <formula>RIGHT(B1280,LEN("!"))="!"</formula>
    </cfRule>
    <cfRule type="endsWith" dxfId="706" priority="1161" operator="endsWith" text="#">
      <formula>RIGHT(B1280,LEN("#"))="#"</formula>
    </cfRule>
  </conditionalFormatting>
  <conditionalFormatting sqref="B1284:G1286">
    <cfRule type="endsWith" dxfId="705" priority="1148" operator="endsWith" text="^">
      <formula>RIGHT(B1284,LEN("^"))="^"</formula>
    </cfRule>
    <cfRule type="endsWith" dxfId="704" priority="1147" operator="endsWith" text="!">
      <formula>RIGHT(B1284,LEN("!"))="!"</formula>
    </cfRule>
    <cfRule type="endsWith" dxfId="703" priority="1146" operator="endsWith" text="#">
      <formula>RIGHT(B1284,LEN("#"))="#"</formula>
    </cfRule>
  </conditionalFormatting>
  <conditionalFormatting sqref="B1288:G1288">
    <cfRule type="endsWith" dxfId="702" priority="1143" operator="endsWith" text="#">
      <formula>RIGHT(B1288,LEN("#"))="#"</formula>
    </cfRule>
    <cfRule type="endsWith" dxfId="701" priority="1145" operator="endsWith" text="^">
      <formula>RIGHT(B1288,LEN("^"))="^"</formula>
    </cfRule>
    <cfRule type="endsWith" dxfId="700" priority="1144" operator="endsWith" text="!">
      <formula>RIGHT(B1288,LEN("!"))="!"</formula>
    </cfRule>
  </conditionalFormatting>
  <conditionalFormatting sqref="B1290:G1292">
    <cfRule type="endsWith" dxfId="699" priority="1083" operator="endsWith" text="#">
      <formula>RIGHT(B1290,LEN("#"))="#"</formula>
    </cfRule>
    <cfRule type="endsWith" dxfId="698" priority="1084" operator="endsWith" text="!">
      <formula>RIGHT(B1290,LEN("!"))="!"</formula>
    </cfRule>
    <cfRule type="endsWith" dxfId="697" priority="1085" operator="endsWith" text="^">
      <formula>RIGHT(B1290,LEN("^"))="^"</formula>
    </cfRule>
  </conditionalFormatting>
  <conditionalFormatting sqref="B1292:G1292">
    <cfRule type="endsWith" dxfId="696" priority="1082" operator="endsWith" text="^">
      <formula>RIGHT(B1292,LEN("^"))="^"</formula>
    </cfRule>
    <cfRule type="endsWith" dxfId="695" priority="1081" operator="endsWith" text="!">
      <formula>RIGHT(B1292,LEN("!"))="!"</formula>
    </cfRule>
  </conditionalFormatting>
  <conditionalFormatting sqref="B1292:G1293">
    <cfRule type="endsWith" dxfId="694" priority="1078" operator="endsWith" text="#">
      <formula>RIGHT(B1292,LEN("#"))="#"</formula>
    </cfRule>
  </conditionalFormatting>
  <conditionalFormatting sqref="B1293:G1293">
    <cfRule type="endsWith" dxfId="693" priority="1075" operator="endsWith" text="^">
      <formula>RIGHT(B1293,LEN("^"))="^"</formula>
    </cfRule>
    <cfRule type="endsWith" dxfId="692" priority="1076" operator="endsWith" text="!">
      <formula>RIGHT(B1293,LEN("!"))="!"</formula>
    </cfRule>
    <cfRule type="endsWith" dxfId="691" priority="1074" operator="endsWith" text="!">
      <formula>RIGHT(B1293,LEN("!"))="!"</formula>
    </cfRule>
  </conditionalFormatting>
  <conditionalFormatting sqref="B1293:G1295">
    <cfRule type="endsWith" dxfId="690" priority="1049" operator="endsWith" text="#">
      <formula>RIGHT(B1293,LEN("#"))="#"</formula>
    </cfRule>
  </conditionalFormatting>
  <conditionalFormatting sqref="B1294:G1297">
    <cfRule type="endsWith" dxfId="689" priority="1048" operator="endsWith" text="^">
      <formula>RIGHT(B1294,LEN("^"))="^"</formula>
    </cfRule>
    <cfRule type="endsWith" dxfId="688" priority="1047" operator="endsWith" text="!">
      <formula>RIGHT(B1294,LEN("!"))="!"</formula>
    </cfRule>
  </conditionalFormatting>
  <conditionalFormatting sqref="B1295:G1295">
    <cfRule type="endsWith" dxfId="687" priority="1071" operator="endsWith" text="!">
      <formula>RIGHT(B1295,LEN("!"))="!"</formula>
    </cfRule>
    <cfRule type="endsWith" dxfId="686" priority="1072" operator="endsWith" text="^">
      <formula>RIGHT(B1295,LEN("^"))="^"</formula>
    </cfRule>
  </conditionalFormatting>
  <conditionalFormatting sqref="B1296:G1299">
    <cfRule type="endsWith" dxfId="685" priority="1033" operator="endsWith" text="#">
      <formula>RIGHT(B1296,LEN("#"))="#"</formula>
    </cfRule>
  </conditionalFormatting>
  <conditionalFormatting sqref="B1298:G1298">
    <cfRule type="endsWith" dxfId="684" priority="1030" operator="endsWith" text="#">
      <formula>RIGHT(B1298,LEN("#"))="#"</formula>
    </cfRule>
    <cfRule type="endsWith" dxfId="683" priority="1032" operator="endsWith" text="^">
      <formula>RIGHT(B1298,LEN("^"))="^"</formula>
    </cfRule>
    <cfRule type="endsWith" dxfId="682" priority="1031" operator="endsWith" text="!">
      <formula>RIGHT(B1298,LEN("!"))="!"</formula>
    </cfRule>
  </conditionalFormatting>
  <conditionalFormatting sqref="B1299:G1299">
    <cfRule type="endsWith" dxfId="681" priority="1051" operator="endsWith" text="!">
      <formula>RIGHT(B1299,LEN("!"))="!"</formula>
    </cfRule>
    <cfRule type="endsWith" dxfId="680" priority="1052" operator="endsWith" text="^">
      <formula>RIGHT(B1299,LEN("^"))="^"</formula>
    </cfRule>
  </conditionalFormatting>
  <conditionalFormatting sqref="B1303:G1303">
    <cfRule type="endsWith" dxfId="679" priority="1067" operator="endsWith" text="#">
      <formula>RIGHT(B1303,LEN("#"))="#"</formula>
    </cfRule>
  </conditionalFormatting>
  <conditionalFormatting sqref="B1303:G1306">
    <cfRule type="endsWith" dxfId="678" priority="1045" operator="endsWith" text="!">
      <formula>RIGHT(B1303,LEN("!"))="!"</formula>
    </cfRule>
    <cfRule type="endsWith" dxfId="677" priority="1046" operator="endsWith" text="^">
      <formula>RIGHT(B1303,LEN("^"))="^"</formula>
    </cfRule>
  </conditionalFormatting>
  <conditionalFormatting sqref="B1304:G1306">
    <cfRule type="endsWith" dxfId="676" priority="1044" operator="endsWith" text="#">
      <formula>RIGHT(B1304,LEN("#"))="#"</formula>
    </cfRule>
  </conditionalFormatting>
  <conditionalFormatting sqref="B1306:G1306">
    <cfRule type="endsWith" dxfId="675" priority="1043" operator="endsWith" text="^">
      <formula>RIGHT(B1306,LEN("^"))="^"</formula>
    </cfRule>
    <cfRule type="endsWith" dxfId="674" priority="1042" operator="endsWith" text="!">
      <formula>RIGHT(B1306,LEN("!"))="!"</formula>
    </cfRule>
  </conditionalFormatting>
  <conditionalFormatting sqref="B1308:G1308">
    <cfRule type="endsWith" dxfId="673" priority="1027" operator="endsWith" text="^">
      <formula>RIGHT(B1308,LEN("^"))="^"</formula>
    </cfRule>
    <cfRule type="endsWith" dxfId="672" priority="1026" operator="endsWith" text="!">
      <formula>RIGHT(B1308,LEN("!"))="!"</formula>
    </cfRule>
    <cfRule type="endsWith" dxfId="671" priority="1025" operator="endsWith" text="#">
      <formula>RIGHT(B1308,LEN("#"))="#"</formula>
    </cfRule>
  </conditionalFormatting>
  <conditionalFormatting sqref="B1310:G1314">
    <cfRule type="endsWith" dxfId="670" priority="968" operator="endsWith" text="#">
      <formula>RIGHT(B1310,LEN("#"))="#"</formula>
    </cfRule>
    <cfRule type="endsWith" dxfId="669" priority="969" operator="endsWith" text="!">
      <formula>RIGHT(B1310,LEN("!"))="!"</formula>
    </cfRule>
    <cfRule type="endsWith" dxfId="668" priority="970" operator="endsWith" text="^">
      <formula>RIGHT(B1310,LEN("^"))="^"</formula>
    </cfRule>
  </conditionalFormatting>
  <conditionalFormatting sqref="B1316:G1319">
    <cfRule type="endsWith" dxfId="667" priority="992" operator="endsWith" text="#">
      <formula>RIGHT(B1316,LEN("#"))="#"</formula>
    </cfRule>
    <cfRule type="endsWith" dxfId="666" priority="993" operator="endsWith" text="!">
      <formula>RIGHT(B1316,LEN("!"))="!"</formula>
    </cfRule>
    <cfRule type="endsWith" dxfId="665" priority="994" operator="endsWith" text="^">
      <formula>RIGHT(B1316,LEN("^"))="^"</formula>
    </cfRule>
  </conditionalFormatting>
  <conditionalFormatting sqref="B1323:G1326">
    <cfRule type="endsWith" dxfId="664" priority="983" operator="endsWith" text="#">
      <formula>RIGHT(B1323,LEN("#"))="#"</formula>
    </cfRule>
    <cfRule type="endsWith" dxfId="663" priority="984" operator="endsWith" text="!">
      <formula>RIGHT(B1323,LEN("!"))="!"</formula>
    </cfRule>
    <cfRule type="endsWith" dxfId="662" priority="985" operator="endsWith" text="^">
      <formula>RIGHT(B1323,LEN("^"))="^"</formula>
    </cfRule>
  </conditionalFormatting>
  <conditionalFormatting sqref="B1328:G1329">
    <cfRule type="endsWith" dxfId="661" priority="971" operator="endsWith" text="#">
      <formula>RIGHT(B1328,LEN("#"))="#"</formula>
    </cfRule>
    <cfRule type="endsWith" dxfId="660" priority="972" operator="endsWith" text="!">
      <formula>RIGHT(B1328,LEN("!"))="!"</formula>
    </cfRule>
    <cfRule type="endsWith" dxfId="659" priority="973" operator="endsWith" text="^">
      <formula>RIGHT(B1328,LEN("^"))="^"</formula>
    </cfRule>
  </conditionalFormatting>
  <conditionalFormatting sqref="B1331:G1331">
    <cfRule type="endsWith" dxfId="658" priority="945" operator="endsWith" text="#">
      <formula>RIGHT(B1331,LEN("#"))="#"</formula>
    </cfRule>
    <cfRule type="endsWith" dxfId="657" priority="946" operator="endsWith" text="!">
      <formula>RIGHT(B1331,LEN("!"))="!"</formula>
    </cfRule>
    <cfRule type="endsWith" dxfId="656" priority="947" operator="endsWith" text="^">
      <formula>RIGHT(B1331,LEN("^"))="^"</formula>
    </cfRule>
  </conditionalFormatting>
  <conditionalFormatting sqref="B1333:G1334">
    <cfRule type="endsWith" dxfId="655" priority="955" operator="endsWith" text="!">
      <formula>RIGHT(B1333,LEN("!"))="!"</formula>
    </cfRule>
    <cfRule type="endsWith" dxfId="654" priority="954" operator="endsWith" text="#">
      <formula>RIGHT(B1333,LEN("#"))="#"</formula>
    </cfRule>
    <cfRule type="endsWith" dxfId="653" priority="956" operator="endsWith" text="^">
      <formula>RIGHT(B1333,LEN("^"))="^"</formula>
    </cfRule>
  </conditionalFormatting>
  <conditionalFormatting sqref="B1336:G1336">
    <cfRule type="endsWith" dxfId="652" priority="952" operator="endsWith" text="!">
      <formula>RIGHT(B1336,LEN("!"))="!"</formula>
    </cfRule>
    <cfRule type="endsWith" dxfId="651" priority="951" operator="endsWith" text="#">
      <formula>RIGHT(B1336,LEN("#"))="#"</formula>
    </cfRule>
    <cfRule type="endsWith" dxfId="650" priority="953" operator="endsWith" text="^">
      <formula>RIGHT(B1336,LEN("^"))="^"</formula>
    </cfRule>
  </conditionalFormatting>
  <conditionalFormatting sqref="B1338:G1339">
    <cfRule type="endsWith" dxfId="649" priority="936" operator="endsWith" text="#">
      <formula>RIGHT(B1338,LEN("#"))="#"</formula>
    </cfRule>
    <cfRule type="endsWith" dxfId="648" priority="937" operator="endsWith" text="!">
      <formula>RIGHT(B1338,LEN("!"))="!"</formula>
    </cfRule>
    <cfRule type="endsWith" dxfId="647" priority="938" operator="endsWith" text="^">
      <formula>RIGHT(B1338,LEN("^"))="^"</formula>
    </cfRule>
  </conditionalFormatting>
  <conditionalFormatting sqref="B1339:G1339">
    <cfRule type="endsWith" dxfId="646" priority="960" operator="endsWith" text="#">
      <formula>RIGHT(B1339,LEN("#"))="#"</formula>
    </cfRule>
    <cfRule type="endsWith" dxfId="645" priority="962" operator="endsWith" text="^">
      <formula>RIGHT(B1339,LEN("^"))="^"</formula>
    </cfRule>
    <cfRule type="endsWith" dxfId="644" priority="961" operator="endsWith" text="!">
      <formula>RIGHT(B1339,LEN("!"))="!"</formula>
    </cfRule>
  </conditionalFormatting>
  <conditionalFormatting sqref="B1342:G1349">
    <cfRule type="endsWith" dxfId="643" priority="913" operator="endsWith" text="!">
      <formula>RIGHT(B1342,LEN("!"))="!"</formula>
    </cfRule>
    <cfRule type="endsWith" dxfId="642" priority="912" operator="endsWith" text="#">
      <formula>RIGHT(B1342,LEN("#"))="#"</formula>
    </cfRule>
    <cfRule type="endsWith" dxfId="641" priority="914" operator="endsWith" text="^">
      <formula>RIGHT(B1342,LEN("^"))="^"</formula>
    </cfRule>
  </conditionalFormatting>
  <conditionalFormatting sqref="B1353:G1354">
    <cfRule type="endsWith" dxfId="640" priority="901" operator="endsWith" text="^">
      <formula>RIGHT(B1353,LEN("^"))="^"</formula>
    </cfRule>
    <cfRule type="endsWith" dxfId="639" priority="900" operator="endsWith" text="!">
      <formula>RIGHT(B1353,LEN("!"))="!"</formula>
    </cfRule>
    <cfRule type="endsWith" dxfId="638" priority="899" operator="endsWith" text="#">
      <formula>RIGHT(B1353,LEN("#"))="#"</formula>
    </cfRule>
  </conditionalFormatting>
  <conditionalFormatting sqref="B1355:G1355">
    <cfRule type="endsWith" dxfId="637" priority="892" operator="endsWith" text="#">
      <formula>RIGHT(B1355,LEN("#"))="#"</formula>
    </cfRule>
    <cfRule type="endsWith" dxfId="636" priority="894" operator="endsWith" text="^">
      <formula>RIGHT(B1355,LEN("^"))="^"</formula>
    </cfRule>
    <cfRule type="endsWith" dxfId="635" priority="893" operator="endsWith" text="!">
      <formula>RIGHT(B1355,LEN("!"))="!"</formula>
    </cfRule>
  </conditionalFormatting>
  <conditionalFormatting sqref="B1358:G1359">
    <cfRule type="endsWith" dxfId="634" priority="871" operator="endsWith" text="!">
      <formula>RIGHT(B1358,LEN("!"))="!"</formula>
    </cfRule>
    <cfRule type="endsWith" dxfId="633" priority="872" operator="endsWith" text="^">
      <formula>RIGHT(B1358,LEN("^"))="^"</formula>
    </cfRule>
    <cfRule type="endsWith" dxfId="632" priority="870" operator="endsWith" text="#">
      <formula>RIGHT(B1358,LEN("#"))="#"</formula>
    </cfRule>
  </conditionalFormatting>
  <conditionalFormatting sqref="B1361:G1361">
    <cfRule type="endsWith" dxfId="631" priority="863" operator="endsWith" text="!">
      <formula>RIGHT(B1361,LEN("!"))="!"</formula>
    </cfRule>
    <cfRule type="endsWith" dxfId="630" priority="862" operator="endsWith" text="#">
      <formula>RIGHT(B1361,LEN("#"))="#"</formula>
    </cfRule>
    <cfRule type="endsWith" dxfId="629" priority="864" operator="endsWith" text="^">
      <formula>RIGHT(B1361,LEN("^"))="^"</formula>
    </cfRule>
  </conditionalFormatting>
  <conditionalFormatting sqref="B1363:G1363">
    <cfRule type="endsWith" dxfId="628" priority="883" operator="endsWith" text="^">
      <formula>RIGHT(B1363,LEN("^"))="^"</formula>
    </cfRule>
    <cfRule type="endsWith" dxfId="627" priority="881" operator="endsWith" text="#">
      <formula>RIGHT(B1363,LEN("#"))="#"</formula>
    </cfRule>
    <cfRule type="endsWith" dxfId="626" priority="882" operator="endsWith" text="!">
      <formula>RIGHT(B1363,LEN("!"))="!"</formula>
    </cfRule>
  </conditionalFormatting>
  <conditionalFormatting sqref="B1365:G1365">
    <cfRule type="endsWith" dxfId="625" priority="866" operator="endsWith" text="!">
      <formula>RIGHT(B1365,LEN("!"))="!"</formula>
    </cfRule>
    <cfRule type="endsWith" dxfId="624" priority="865" operator="endsWith" text="#">
      <formula>RIGHT(B1365,LEN("#"))="#"</formula>
    </cfRule>
    <cfRule type="endsWith" dxfId="623" priority="867" operator="endsWith" text="^">
      <formula>RIGHT(B1365,LEN("^"))="^"</formula>
    </cfRule>
  </conditionalFormatting>
  <conditionalFormatting sqref="B1366:G1366">
    <cfRule type="endsWith" dxfId="622" priority="877" operator="endsWith" text="^">
      <formula>RIGHT(B1366,LEN("^"))="^"</formula>
    </cfRule>
    <cfRule type="endsWith" dxfId="621" priority="875" operator="endsWith" text="#">
      <formula>RIGHT(B1366,LEN("#"))="#"</formula>
    </cfRule>
    <cfRule type="endsWith" dxfId="620" priority="876" operator="endsWith" text="!">
      <formula>RIGHT(B1366,LEN("!"))="!"</formula>
    </cfRule>
  </conditionalFormatting>
  <conditionalFormatting sqref="B1367:G1367">
    <cfRule type="endsWith" dxfId="619" priority="852" operator="endsWith" text="^">
      <formula>RIGHT(B1367,LEN("^"))="^"</formula>
    </cfRule>
    <cfRule type="endsWith" dxfId="618" priority="850" operator="endsWith" text="#">
      <formula>RIGHT(B1367,LEN("#"))="#"</formula>
    </cfRule>
    <cfRule type="endsWith" dxfId="617" priority="851" operator="endsWith" text="!">
      <formula>RIGHT(B1367,LEN("!"))="!"</formula>
    </cfRule>
  </conditionalFormatting>
  <conditionalFormatting sqref="B1367:G1368">
    <cfRule type="endsWith" dxfId="616" priority="855" operator="endsWith" text="^">
      <formula>RIGHT(B1367,LEN("^"))="^"</formula>
    </cfRule>
    <cfRule type="endsWith" dxfId="615" priority="854" operator="endsWith" text="!">
      <formula>RIGHT(B1367,LEN("!"))="!"</formula>
    </cfRule>
    <cfRule type="endsWith" dxfId="614" priority="853" operator="endsWith" text="#">
      <formula>RIGHT(B1367,LEN("#"))="#"</formula>
    </cfRule>
  </conditionalFormatting>
  <conditionalFormatting sqref="B1369:G1371">
    <cfRule type="endsWith" dxfId="613" priority="817" operator="endsWith" text="!">
      <formula>RIGHT(B1369,LEN("!"))="!"</formula>
    </cfRule>
    <cfRule type="endsWith" dxfId="612" priority="820" operator="endsWith" text="^">
      <formula>RIGHT(B1369,LEN("^"))="^"</formula>
    </cfRule>
    <cfRule type="endsWith" dxfId="611" priority="816" operator="endsWith" text="#">
      <formula>RIGHT(B1369,LEN("#"))="#"</formula>
    </cfRule>
  </conditionalFormatting>
  <conditionalFormatting sqref="B1371:G1373">
    <cfRule type="endsWith" dxfId="610" priority="810" operator="endsWith" text="^">
      <formula>RIGHT(B1371,LEN("^"))="^"</formula>
    </cfRule>
    <cfRule type="endsWith" dxfId="609" priority="809" operator="endsWith" text="!">
      <formula>RIGHT(B1371,LEN("!"))="!"</formula>
    </cfRule>
  </conditionalFormatting>
  <conditionalFormatting sqref="B1372:G1373">
    <cfRule type="endsWith" dxfId="608" priority="808" operator="endsWith" text="#">
      <formula>RIGHT(B1372,LEN("#"))="#"</formula>
    </cfRule>
  </conditionalFormatting>
  <conditionalFormatting sqref="B1375:G1375">
    <cfRule type="endsWith" dxfId="607" priority="802" operator="endsWith" text="^">
      <formula>RIGHT(B1375,LEN("^"))="^"</formula>
    </cfRule>
    <cfRule type="endsWith" dxfId="606" priority="801" operator="endsWith" text="!">
      <formula>RIGHT(B1375,LEN("!"))="!"</formula>
    </cfRule>
    <cfRule type="endsWith" dxfId="605" priority="800" operator="endsWith" text="#">
      <formula>RIGHT(B1375,LEN("#"))="#"</formula>
    </cfRule>
  </conditionalFormatting>
  <conditionalFormatting sqref="B1378:G1383">
    <cfRule type="endsWith" dxfId="604" priority="765" operator="endsWith" text="^">
      <formula>RIGHT(B1378,LEN("^"))="^"</formula>
    </cfRule>
    <cfRule type="endsWith" dxfId="603" priority="764" operator="endsWith" text="!">
      <formula>RIGHT(B1378,LEN("!"))="!"</formula>
    </cfRule>
    <cfRule type="endsWith" dxfId="602" priority="763" operator="endsWith" text="#">
      <formula>RIGHT(B1378,LEN("#"))="#"</formula>
    </cfRule>
  </conditionalFormatting>
  <conditionalFormatting sqref="B1385:G1385">
    <cfRule type="endsWith" dxfId="601" priority="758" operator="endsWith" text="^">
      <formula>RIGHT(B1385,LEN("^"))="^"</formula>
    </cfRule>
    <cfRule type="endsWith" dxfId="600" priority="757" operator="endsWith" text="!">
      <formula>RIGHT(B1385,LEN("!"))="!"</formula>
    </cfRule>
    <cfRule type="endsWith" dxfId="599" priority="756" operator="endsWith" text="#">
      <formula>RIGHT(B1385,LEN("#"))="#"</formula>
    </cfRule>
  </conditionalFormatting>
  <conditionalFormatting sqref="B1387:G1387">
    <cfRule type="endsWith" dxfId="598" priority="786" operator="endsWith" text="#">
      <formula>RIGHT(B1387,LEN("#"))="#"</formula>
    </cfRule>
    <cfRule type="endsWith" dxfId="597" priority="788" operator="endsWith" text="^">
      <formula>RIGHT(B1387,LEN("^"))="^"</formula>
    </cfRule>
    <cfRule type="endsWith" dxfId="596" priority="787" operator="endsWith" text="!">
      <formula>RIGHT(B1387,LEN("!"))="!"</formula>
    </cfRule>
  </conditionalFormatting>
  <conditionalFormatting sqref="B1388:G1388">
    <cfRule type="endsWith" dxfId="595" priority="774" operator="endsWith" text="^">
      <formula>RIGHT(B1388,LEN("^"))="^"</formula>
    </cfRule>
    <cfRule type="endsWith" dxfId="594" priority="773" operator="endsWith" text="!">
      <formula>RIGHT(B1388,LEN("!"))="!"</formula>
    </cfRule>
    <cfRule type="endsWith" dxfId="593" priority="772" operator="endsWith" text="#">
      <formula>RIGHT(B1388,LEN("#"))="#"</formula>
    </cfRule>
  </conditionalFormatting>
  <conditionalFormatting sqref="B1390:G1393">
    <cfRule type="endsWith" dxfId="592" priority="744" operator="endsWith" text="!">
      <formula>RIGHT(B1390,LEN("!"))="!"</formula>
    </cfRule>
    <cfRule type="endsWith" dxfId="591" priority="747" operator="endsWith" text="^">
      <formula>RIGHT(B1390,LEN("^"))="^"</formula>
    </cfRule>
    <cfRule type="endsWith" dxfId="590" priority="743" operator="endsWith" text="#">
      <formula>RIGHT(B1390,LEN("#"))="#"</formula>
    </cfRule>
  </conditionalFormatting>
  <conditionalFormatting sqref="B1393:G1396">
    <cfRule type="endsWith" dxfId="589" priority="731" operator="endsWith" text="^">
      <formula>RIGHT(B1393,LEN("^"))="^"</formula>
    </cfRule>
  </conditionalFormatting>
  <conditionalFormatting sqref="B1393:G1398">
    <cfRule type="endsWith" dxfId="588" priority="728" operator="endsWith" text="!">
      <formula>RIGHT(B1393,LEN("!"))="!"</formula>
    </cfRule>
  </conditionalFormatting>
  <conditionalFormatting sqref="B1394:G1400">
    <cfRule type="endsWith" dxfId="587" priority="711" operator="endsWith" text="#">
      <formula>RIGHT(B1394,LEN("#"))="#"</formula>
    </cfRule>
  </conditionalFormatting>
  <conditionalFormatting sqref="B1397:G1397">
    <cfRule type="endsWith" dxfId="586" priority="727" operator="endsWith" text="^">
      <formula>RIGHT(B1397,LEN("^"))="^"</formula>
    </cfRule>
  </conditionalFormatting>
  <conditionalFormatting sqref="B1398:G1398">
    <cfRule type="endsWith" dxfId="585" priority="735" operator="endsWith" text="#">
      <formula>RIGHT(B1398,LEN("#"))="#"</formula>
    </cfRule>
    <cfRule type="endsWith" dxfId="584" priority="734" operator="endsWith" text="^">
      <formula>RIGHT(B1398,LEN("^"))="^"</formula>
    </cfRule>
    <cfRule type="endsWith" dxfId="583" priority="736" operator="endsWith" text="!">
      <formula>RIGHT(B1398,LEN("!"))="!"</formula>
    </cfRule>
    <cfRule type="endsWith" dxfId="582" priority="737" operator="endsWith" text="^">
      <formula>RIGHT(B1398,LEN("^"))="^"</formula>
    </cfRule>
  </conditionalFormatting>
  <conditionalFormatting sqref="B1399:G1400">
    <cfRule type="endsWith" dxfId="581" priority="712" operator="endsWith" text="!">
      <formula>RIGHT(B1399,LEN("!"))="!"</formula>
    </cfRule>
    <cfRule type="endsWith" dxfId="580" priority="713" operator="endsWith" text="^">
      <formula>RIGHT(B1399,LEN("^"))="^"</formula>
    </cfRule>
  </conditionalFormatting>
  <conditionalFormatting sqref="B1402:G1402">
    <cfRule type="endsWith" dxfId="579" priority="722" operator="endsWith" text="#">
      <formula>RIGHT(B1402,LEN("#"))="#"</formula>
    </cfRule>
    <cfRule type="endsWith" dxfId="578" priority="723" operator="endsWith" text="!">
      <formula>RIGHT(B1402,LEN("!"))="!"</formula>
    </cfRule>
    <cfRule type="endsWith" dxfId="577" priority="724" operator="endsWith" text="^">
      <formula>RIGHT(B1402,LEN("^"))="^"</formula>
    </cfRule>
  </conditionalFormatting>
  <conditionalFormatting sqref="B1404:G1404">
    <cfRule type="endsWith" dxfId="576" priority="710" operator="endsWith" text="!">
      <formula>RIGHT(B1404,LEN("!"))="!"</formula>
    </cfRule>
  </conditionalFormatting>
  <conditionalFormatting sqref="B1404:G1406">
    <cfRule type="endsWith" dxfId="575" priority="692" operator="endsWith" text="^">
      <formula>RIGHT(B1404,LEN("^"))="^"</formula>
    </cfRule>
    <cfRule type="endsWith" dxfId="574" priority="690" operator="endsWith" text="#">
      <formula>RIGHT(B1404,LEN("#"))="#"</formula>
    </cfRule>
  </conditionalFormatting>
  <conditionalFormatting sqref="B1405:G1406">
    <cfRule type="endsWith" dxfId="573" priority="691" operator="endsWith" text="!">
      <formula>RIGHT(B1405,LEN("!"))="!"</formula>
    </cfRule>
  </conditionalFormatting>
  <conditionalFormatting sqref="B1408:G1410">
    <cfRule type="endsWith" dxfId="572" priority="696" operator="endsWith" text="#">
      <formula>RIGHT(B1408,LEN("#"))="#"</formula>
    </cfRule>
    <cfRule type="endsWith" dxfId="571" priority="697" operator="endsWith" text="!">
      <formula>RIGHT(B1408,LEN("!"))="!"</formula>
    </cfRule>
    <cfRule type="endsWith" dxfId="570" priority="698" operator="endsWith" text="^">
      <formula>RIGHT(B1408,LEN("^"))="^"</formula>
    </cfRule>
  </conditionalFormatting>
  <conditionalFormatting sqref="B1412:G1416">
    <cfRule type="endsWith" dxfId="569" priority="659" operator="endsWith" text="#">
      <formula>RIGHT(B1412,LEN("#"))="#"</formula>
    </cfRule>
    <cfRule type="endsWith" dxfId="568" priority="660" operator="endsWith" text="!">
      <formula>RIGHT(B1412,LEN("!"))="!"</formula>
    </cfRule>
    <cfRule type="endsWith" dxfId="567" priority="661" operator="endsWith" text="^">
      <formula>RIGHT(B1412,LEN("^"))="^"</formula>
    </cfRule>
  </conditionalFormatting>
  <conditionalFormatting sqref="B1418:G1419">
    <cfRule type="endsWith" dxfId="566" priority="658" operator="endsWith" text="^">
      <formula>RIGHT(B1418,LEN("^"))="^"</formula>
    </cfRule>
    <cfRule type="endsWith" dxfId="565" priority="656" operator="endsWith" text="#">
      <formula>RIGHT(B1418,LEN("#"))="#"</formula>
    </cfRule>
    <cfRule type="endsWith" dxfId="564" priority="657" operator="endsWith" text="!">
      <formula>RIGHT(B1418,LEN("!"))="!"</formula>
    </cfRule>
  </conditionalFormatting>
  <conditionalFormatting sqref="B1421:G1422">
    <cfRule type="endsWith" dxfId="563" priority="663" operator="endsWith" text="!">
      <formula>RIGHT(B1421,LEN("!"))="!"</formula>
    </cfRule>
    <cfRule type="endsWith" dxfId="562" priority="664" operator="endsWith" text="^">
      <formula>RIGHT(B1421,LEN("^"))="^"</formula>
    </cfRule>
    <cfRule type="endsWith" dxfId="561" priority="662" operator="endsWith" text="#">
      <formula>RIGHT(B1421,LEN("#"))="#"</formula>
    </cfRule>
  </conditionalFormatting>
  <conditionalFormatting sqref="B1424:G1424">
    <cfRule type="endsWith" dxfId="560" priority="653" operator="endsWith" text="#">
      <formula>RIGHT(B1424,LEN("#"))="#"</formula>
    </cfRule>
    <cfRule type="endsWith" dxfId="559" priority="655" operator="endsWith" text="^">
      <formula>RIGHT(B1424,LEN("^"))="^"</formula>
    </cfRule>
    <cfRule type="endsWith" dxfId="558" priority="654" operator="endsWith" text="!">
      <formula>RIGHT(B1424,LEN("!"))="!"</formula>
    </cfRule>
  </conditionalFormatting>
  <conditionalFormatting sqref="B1425:G1432">
    <cfRule type="endsWith" dxfId="557" priority="632" operator="endsWith" text="!">
      <formula>RIGHT(B1425,LEN("!"))="!"</formula>
    </cfRule>
    <cfRule type="endsWith" dxfId="556" priority="631" operator="endsWith" text="#">
      <formula>RIGHT(B1425,LEN("#"))="#"</formula>
    </cfRule>
    <cfRule type="endsWith" dxfId="555" priority="633" operator="endsWith" text="^">
      <formula>RIGHT(B1425,LEN("^"))="^"</formula>
    </cfRule>
  </conditionalFormatting>
  <conditionalFormatting sqref="B1434:G1434">
    <cfRule type="endsWith" dxfId="554" priority="623" operator="endsWith" text="!">
      <formula>RIGHT(B1434,LEN("!"))="!"</formula>
    </cfRule>
    <cfRule type="endsWith" dxfId="553" priority="624" operator="endsWith" text="^">
      <formula>RIGHT(B1434,LEN("^"))="^"</formula>
    </cfRule>
    <cfRule type="endsWith" dxfId="552" priority="622" operator="endsWith" text="#">
      <formula>RIGHT(B1434,LEN("#"))="#"</formula>
    </cfRule>
  </conditionalFormatting>
  <conditionalFormatting sqref="B1436:G1436">
    <cfRule type="endsWith" dxfId="551" priority="630" operator="endsWith" text="^">
      <formula>RIGHT(B1436,LEN("^"))="^"</formula>
    </cfRule>
    <cfRule type="endsWith" dxfId="550" priority="629" operator="endsWith" text="!">
      <formula>RIGHT(B1436,LEN("!"))="!"</formula>
    </cfRule>
    <cfRule type="endsWith" dxfId="549" priority="628" operator="endsWith" text="#">
      <formula>RIGHT(B1436,LEN("#"))="#"</formula>
    </cfRule>
  </conditionalFormatting>
  <conditionalFormatting sqref="B1438:G1439">
    <cfRule type="endsWith" dxfId="548" priority="616" operator="endsWith" text="#">
      <formula>RIGHT(B1438,LEN("#"))="#"</formula>
    </cfRule>
    <cfRule type="endsWith" dxfId="547" priority="618" operator="endsWith" text="^">
      <formula>RIGHT(B1438,LEN("^"))="^"</formula>
    </cfRule>
    <cfRule type="endsWith" dxfId="546" priority="617" operator="endsWith" text="!">
      <formula>RIGHT(B1438,LEN("!"))="!"</formula>
    </cfRule>
  </conditionalFormatting>
  <conditionalFormatting sqref="B1442:G1442">
    <cfRule type="endsWith" dxfId="545" priority="615" operator="endsWith" text="#">
      <formula>RIGHT(B1442,LEN("#"))="#"</formula>
    </cfRule>
  </conditionalFormatting>
  <conditionalFormatting sqref="B1442:G1446">
    <cfRule type="endsWith" dxfId="544" priority="599" operator="endsWith" text="!">
      <formula>RIGHT(B1442,LEN("!"))="!"</formula>
    </cfRule>
    <cfRule type="endsWith" dxfId="543" priority="600" operator="endsWith" text="^">
      <formula>RIGHT(B1442,LEN("^"))="^"</formula>
    </cfRule>
  </conditionalFormatting>
  <conditionalFormatting sqref="B1443:G1446">
    <cfRule type="endsWith" dxfId="542" priority="598" operator="endsWith" text="#">
      <formula>RIGHT(B1443,LEN("#"))="#"</formula>
    </cfRule>
  </conditionalFormatting>
  <conditionalFormatting sqref="B1448:G1450">
    <cfRule type="endsWith" dxfId="541" priority="594" operator="endsWith" text="^">
      <formula>RIGHT(B1448,LEN("^"))="^"</formula>
    </cfRule>
    <cfRule type="endsWith" dxfId="540" priority="592" operator="endsWith" text="#">
      <formula>RIGHT(B1448,LEN("#"))="#"</formula>
    </cfRule>
    <cfRule type="endsWith" dxfId="539" priority="593" operator="endsWith" text="!">
      <formula>RIGHT(B1448,LEN("!"))="!"</formula>
    </cfRule>
  </conditionalFormatting>
  <conditionalFormatting sqref="B1452:G1452">
    <cfRule type="endsWith" dxfId="538" priority="583" operator="endsWith" text="^">
      <formula>RIGHT(B1452,LEN("^"))="^"</formula>
    </cfRule>
    <cfRule type="endsWith" dxfId="537" priority="581" operator="endsWith" text="#">
      <formula>RIGHT(B1452,LEN("#"))="#"</formula>
    </cfRule>
    <cfRule type="endsWith" dxfId="536" priority="582" operator="endsWith" text="!">
      <formula>RIGHT(B1452,LEN("!"))="!"</formula>
    </cfRule>
  </conditionalFormatting>
  <conditionalFormatting sqref="B1455:G1455">
    <cfRule type="endsWith" dxfId="535" priority="590" operator="endsWith" text="!">
      <formula>RIGHT(B1455,LEN("!"))="!"</formula>
    </cfRule>
    <cfRule type="endsWith" dxfId="534" priority="591" operator="endsWith" text="^">
      <formula>RIGHT(B1455,LEN("^"))="^"</formula>
    </cfRule>
  </conditionalFormatting>
  <conditionalFormatting sqref="B1455:G1456">
    <cfRule type="endsWith" dxfId="533" priority="580" operator="endsWith" text="#">
      <formula>RIGHT(B1455,LEN("#"))="#"</formula>
    </cfRule>
  </conditionalFormatting>
  <conditionalFormatting sqref="B1455:G1470">
    <cfRule type="endsWith" dxfId="532" priority="516" operator="endsWith" text="!">
      <formula>RIGHT(B1455,LEN("!"))="!"</formula>
    </cfRule>
    <cfRule type="endsWith" dxfId="531" priority="517" operator="endsWith" text="^">
      <formula>RIGHT(B1455,LEN("^"))="^"</formula>
    </cfRule>
  </conditionalFormatting>
  <conditionalFormatting sqref="B1457:G1470">
    <cfRule type="endsWith" dxfId="530" priority="515" operator="endsWith" text="#">
      <formula>RIGHT(B1457,LEN("#"))="#"</formula>
    </cfRule>
  </conditionalFormatting>
  <conditionalFormatting sqref="B1470:G1475">
    <cfRule type="endsWith" dxfId="529" priority="508" operator="endsWith" text="#">
      <formula>RIGHT(B1470,LEN("#"))="#"</formula>
    </cfRule>
    <cfRule type="endsWith" dxfId="528" priority="509" operator="endsWith" text="!">
      <formula>RIGHT(B1470,LEN("!"))="!"</formula>
    </cfRule>
    <cfRule type="endsWith" dxfId="527" priority="510" operator="endsWith" text="^">
      <formula>RIGHT(B1470,LEN("^"))="^"</formula>
    </cfRule>
  </conditionalFormatting>
  <conditionalFormatting sqref="B1476:G1479">
    <cfRule type="endsWith" dxfId="526" priority="479" operator="endsWith" text="#">
      <formula>RIGHT(B1476,LEN("#"))="#"</formula>
    </cfRule>
    <cfRule type="endsWith" dxfId="525" priority="480" operator="endsWith" text="!">
      <formula>RIGHT(B1476,LEN("!"))="!"</formula>
    </cfRule>
    <cfRule type="endsWith" dxfId="524" priority="481" operator="endsWith" text="^">
      <formula>RIGHT(B1476,LEN("^"))="^"</formula>
    </cfRule>
  </conditionalFormatting>
  <conditionalFormatting sqref="B1482:G1483">
    <cfRule type="endsWith" dxfId="523" priority="463" operator="endsWith" text="!">
      <formula>RIGHT(B1482,LEN("!"))="!"</formula>
    </cfRule>
    <cfRule type="endsWith" dxfId="522" priority="464" operator="endsWith" text="^">
      <formula>RIGHT(B1482,LEN("^"))="^"</formula>
    </cfRule>
    <cfRule type="endsWith" dxfId="521" priority="462" operator="endsWith" text="#">
      <formula>RIGHT(B1482,LEN("#"))="#"</formula>
    </cfRule>
  </conditionalFormatting>
  <conditionalFormatting sqref="B1486:G1489">
    <cfRule type="endsWith" dxfId="520" priority="458" operator="endsWith" text="^">
      <formula>RIGHT(B1486,LEN("^"))="^"</formula>
    </cfRule>
    <cfRule type="endsWith" dxfId="519" priority="457" operator="endsWith" text="!">
      <formula>RIGHT(B1486,LEN("!"))="!"</formula>
    </cfRule>
    <cfRule type="endsWith" dxfId="518" priority="456" operator="endsWith" text="#">
      <formula>RIGHT(B1486,LEN("#"))="#"</formula>
    </cfRule>
  </conditionalFormatting>
  <conditionalFormatting sqref="B1491:G1491">
    <cfRule type="endsWith" dxfId="517" priority="455" operator="endsWith" text="^">
      <formula>RIGHT(B1491,LEN("^"))="^"</formula>
    </cfRule>
    <cfRule type="endsWith" dxfId="516" priority="453" operator="endsWith" text="#">
      <formula>RIGHT(B1491,LEN("#"))="#"</formula>
    </cfRule>
    <cfRule type="endsWith" dxfId="515" priority="454" operator="endsWith" text="!">
      <formula>RIGHT(B1491,LEN("!"))="!"</formula>
    </cfRule>
  </conditionalFormatting>
  <conditionalFormatting sqref="B1492:G1494">
    <cfRule type="endsWith" dxfId="514" priority="423" operator="endsWith" text="!">
      <formula>RIGHT(B1492,LEN("!"))="!"</formula>
    </cfRule>
    <cfRule type="endsWith" dxfId="513" priority="424" operator="endsWith" text="^">
      <formula>RIGHT(B1492,LEN("^"))="^"</formula>
    </cfRule>
    <cfRule type="endsWith" dxfId="512" priority="422" operator="endsWith" text="#">
      <formula>RIGHT(B1492,LEN("#"))="#"</formula>
    </cfRule>
  </conditionalFormatting>
  <conditionalFormatting sqref="B1496:G1496">
    <cfRule type="endsWith" dxfId="511" priority="431" operator="endsWith" text="^">
      <formula>RIGHT(B1496,LEN("^"))="^"</formula>
    </cfRule>
    <cfRule type="endsWith" dxfId="510" priority="430" operator="endsWith" text="!">
      <formula>RIGHT(B1496,LEN("!"))="!"</formula>
    </cfRule>
    <cfRule type="endsWith" dxfId="509" priority="429" operator="endsWith" text="#">
      <formula>RIGHT(B1496,LEN("#"))="#"</formula>
    </cfRule>
  </conditionalFormatting>
  <conditionalFormatting sqref="B1497:G1498">
    <cfRule type="endsWith" dxfId="508" priority="418" operator="endsWith" text="^">
      <formula>RIGHT(B1497,LEN("^"))="^"</formula>
    </cfRule>
    <cfRule type="endsWith" dxfId="507" priority="417" operator="endsWith" text="!">
      <formula>RIGHT(B1497,LEN("!"))="!"</formula>
    </cfRule>
    <cfRule type="endsWith" dxfId="506" priority="416" operator="endsWith" text="#">
      <formula>RIGHT(B1497,LEN("#"))="#"</formula>
    </cfRule>
  </conditionalFormatting>
  <conditionalFormatting sqref="B1500:G1500">
    <cfRule type="endsWith" dxfId="505" priority="434" operator="endsWith" text="^">
      <formula>RIGHT(B1500,LEN("^"))="^"</formula>
    </cfRule>
    <cfRule type="endsWith" dxfId="504" priority="432" operator="endsWith" text="#">
      <formula>RIGHT(B1500,LEN("#"))="#"</formula>
    </cfRule>
    <cfRule type="endsWith" dxfId="503" priority="433" operator="endsWith" text="!">
      <formula>RIGHT(B1500,LEN("!"))="!"</formula>
    </cfRule>
  </conditionalFormatting>
  <conditionalFormatting sqref="B1502:G1505">
    <cfRule type="endsWith" dxfId="502" priority="411" operator="endsWith" text="!">
      <formula>RIGHT(B1502,LEN("!"))="!"</formula>
    </cfRule>
    <cfRule type="endsWith" dxfId="501" priority="410" operator="endsWith" text="#">
      <formula>RIGHT(B1502,LEN("#"))="#"</formula>
    </cfRule>
    <cfRule type="endsWith" dxfId="500" priority="412" operator="endsWith" text="^">
      <formula>RIGHT(B1502,LEN("^"))="^"</formula>
    </cfRule>
  </conditionalFormatting>
  <conditionalFormatting sqref="B1506:G1506">
    <cfRule type="endsWith" dxfId="499" priority="388" operator="endsWith" text="^">
      <formula>RIGHT(B1506,LEN("^"))="^"</formula>
    </cfRule>
    <cfRule type="endsWith" dxfId="498" priority="387" operator="endsWith" text="!">
      <formula>RIGHT(B1506,LEN("!"))="!"</formula>
    </cfRule>
    <cfRule type="endsWith" dxfId="497" priority="386" operator="endsWith" text="#">
      <formula>RIGHT(B1506,LEN("#"))="#"</formula>
    </cfRule>
  </conditionalFormatting>
  <conditionalFormatting sqref="B1508:G1508">
    <cfRule type="endsWith" dxfId="496" priority="404" operator="endsWith" text="!">
      <formula>RIGHT(B1508,LEN("!"))="!"</formula>
    </cfRule>
    <cfRule type="endsWith" dxfId="495" priority="403" operator="endsWith" text="#">
      <formula>RIGHT(B1508,LEN("#"))="#"</formula>
    </cfRule>
    <cfRule type="endsWith" dxfId="494" priority="405" operator="endsWith" text="^">
      <formula>RIGHT(B1508,LEN("^"))="^"</formula>
    </cfRule>
  </conditionalFormatting>
  <conditionalFormatting sqref="B1510:G1514">
    <cfRule type="endsWith" dxfId="493" priority="381" operator="endsWith" text="!">
      <formula>RIGHT(B1510,LEN("!"))="!"</formula>
    </cfRule>
    <cfRule type="endsWith" dxfId="492" priority="380" operator="endsWith" text="#">
      <formula>RIGHT(B1510,LEN("#"))="#"</formula>
    </cfRule>
    <cfRule type="endsWith" dxfId="491" priority="382" operator="endsWith" text="^">
      <formula>RIGHT(B1510,LEN("^"))="^"</formula>
    </cfRule>
  </conditionalFormatting>
  <conditionalFormatting sqref="B1516:G1516">
    <cfRule type="endsWith" dxfId="490" priority="374" operator="endsWith" text="^">
      <formula>RIGHT(B1516,LEN("^"))="^"</formula>
    </cfRule>
    <cfRule type="endsWith" dxfId="489" priority="373" operator="endsWith" text="!">
      <formula>RIGHT(B1516,LEN("!"))="!"</formula>
    </cfRule>
    <cfRule type="endsWith" dxfId="488" priority="372" operator="endsWith" text="#">
      <formula>RIGHT(B1516,LEN("#"))="#"</formula>
    </cfRule>
  </conditionalFormatting>
  <conditionalFormatting sqref="B1519:G1519">
    <cfRule type="endsWith" dxfId="487" priority="364" operator="endsWith" text="^">
      <formula>RIGHT(B1519,LEN("^"))="^"</formula>
    </cfRule>
    <cfRule type="endsWith" dxfId="486" priority="363" operator="endsWith" text="!">
      <formula>RIGHT(B1519,LEN("!"))="!"</formula>
    </cfRule>
    <cfRule type="endsWith" dxfId="485" priority="362" operator="endsWith" text="#">
      <formula>RIGHT(B1519,LEN("#"))="#"</formula>
    </cfRule>
  </conditionalFormatting>
  <conditionalFormatting sqref="B1522:G1522">
    <cfRule type="endsWith" dxfId="484" priority="361" operator="endsWith" text="^">
      <formula>RIGHT(B1522,LEN("^"))="^"</formula>
    </cfRule>
    <cfRule type="endsWith" dxfId="483" priority="360" operator="endsWith" text="!">
      <formula>RIGHT(B1522,LEN("!"))="!"</formula>
    </cfRule>
    <cfRule type="endsWith" dxfId="482" priority="359" operator="endsWith" text="#">
      <formula>RIGHT(B1522,LEN("#"))="#"</formula>
    </cfRule>
  </conditionalFormatting>
  <conditionalFormatting sqref="B1524:G1524">
    <cfRule type="endsWith" dxfId="481" priority="328" operator="endsWith" text="#">
      <formula>RIGHT(B1524,LEN("#"))="#"</formula>
    </cfRule>
    <cfRule type="endsWith" dxfId="480" priority="329" operator="endsWith" text="!">
      <formula>RIGHT(B1524,LEN("!"))="!"</formula>
    </cfRule>
    <cfRule type="endsWith" dxfId="479" priority="330" operator="endsWith" text="#">
      <formula>RIGHT(B1524,LEN("#"))="#"</formula>
    </cfRule>
    <cfRule type="endsWith" dxfId="478" priority="331" operator="endsWith" text="!">
      <formula>RIGHT(B1524,LEN("!"))="!"</formula>
    </cfRule>
    <cfRule type="endsWith" dxfId="477" priority="332" operator="endsWith" text="^">
      <formula>RIGHT(B1524,LEN("^"))="^"</formula>
    </cfRule>
  </conditionalFormatting>
  <conditionalFormatting sqref="B1527:G1528">
    <cfRule type="endsWith" dxfId="476" priority="335" operator="endsWith" text="^">
      <formula>RIGHT(B1527,LEN("^"))="^"</formula>
    </cfRule>
    <cfRule type="endsWith" dxfId="475" priority="334" operator="endsWith" text="!">
      <formula>RIGHT(B1527,LEN("!"))="!"</formula>
    </cfRule>
    <cfRule type="endsWith" dxfId="474" priority="333" operator="endsWith" text="#">
      <formula>RIGHT(B1527,LEN("#"))="#"</formula>
    </cfRule>
  </conditionalFormatting>
  <conditionalFormatting sqref="B1530:G1530">
    <cfRule type="endsWith" dxfId="473" priority="340" operator="endsWith" text="!">
      <formula>RIGHT(B1530,LEN("!"))="!"</formula>
    </cfRule>
    <cfRule type="endsWith" dxfId="472" priority="339" operator="endsWith" text="#">
      <formula>RIGHT(B1530,LEN("#"))="#"</formula>
    </cfRule>
    <cfRule type="endsWith" dxfId="471" priority="341" operator="endsWith" text="^">
      <formula>RIGHT(B1530,LEN("^"))="^"</formula>
    </cfRule>
  </conditionalFormatting>
  <conditionalFormatting sqref="B1533:G1533">
    <cfRule type="endsWith" dxfId="470" priority="327" operator="endsWith" text="^">
      <formula>RIGHT(B1533,LEN("^"))="^"</formula>
    </cfRule>
  </conditionalFormatting>
  <conditionalFormatting sqref="B1533:G1534">
    <cfRule type="endsWith" dxfId="469" priority="210" operator="endsWith" text="!">
      <formula>RIGHT(B1533,LEN("!"))="!"</formula>
    </cfRule>
    <cfRule type="endsWith" dxfId="468" priority="208" operator="endsWith" text="#">
      <formula>RIGHT(B1533,LEN("#"))="#"</formula>
    </cfRule>
  </conditionalFormatting>
  <conditionalFormatting sqref="B1534:G1534">
    <cfRule type="endsWith" dxfId="467" priority="209" operator="endsWith" text="^">
      <formula>RIGHT(B1534,LEN("^"))="^"</formula>
    </cfRule>
  </conditionalFormatting>
  <conditionalFormatting sqref="B1535:G1535">
    <cfRule type="endsWith" dxfId="466" priority="350" operator="endsWith" text="^">
      <formula>RIGHT(B1535,LEN("^"))="^"</formula>
    </cfRule>
    <cfRule type="endsWith" dxfId="465" priority="349" operator="endsWith" text="!">
      <formula>RIGHT(B1535,LEN("!"))="!"</formula>
    </cfRule>
    <cfRule type="endsWith" dxfId="464" priority="348" operator="endsWith" text="#">
      <formula>RIGHT(B1535,LEN("#"))="#"</formula>
    </cfRule>
  </conditionalFormatting>
  <conditionalFormatting sqref="B1536:G1536">
    <cfRule type="endsWith" dxfId="463" priority="322" operator="endsWith" text="#">
      <formula>RIGHT(B1536,LEN("#"))="#"</formula>
    </cfRule>
    <cfRule type="endsWith" dxfId="462" priority="323" operator="endsWith" text="!">
      <formula>RIGHT(B1536,LEN("!"))="!"</formula>
    </cfRule>
    <cfRule type="endsWith" dxfId="461" priority="324" operator="endsWith" text="^">
      <formula>RIGHT(B1536,LEN("^"))="^"</formula>
    </cfRule>
  </conditionalFormatting>
  <conditionalFormatting sqref="B1538:G1538">
    <cfRule type="endsWith" dxfId="460" priority="320" operator="endsWith" text="!">
      <formula>RIGHT(B1538,LEN("!"))="!"</formula>
    </cfRule>
    <cfRule type="endsWith" dxfId="459" priority="319" operator="endsWith" text="#">
      <formula>RIGHT(B1538,LEN("#"))="#"</formula>
    </cfRule>
    <cfRule type="endsWith" dxfId="458" priority="321" operator="endsWith" text="^">
      <formula>RIGHT(B1538,LEN("^"))="^"</formula>
    </cfRule>
  </conditionalFormatting>
  <conditionalFormatting sqref="B1539:G1539">
    <cfRule type="endsWith" dxfId="457" priority="315" operator="endsWith" text="!">
      <formula>RIGHT(B1539,LEN("!"))="!"</formula>
    </cfRule>
    <cfRule type="endsWith" dxfId="456" priority="314" operator="endsWith" text="#">
      <formula>RIGHT(B1539,LEN("#"))="#"</formula>
    </cfRule>
    <cfRule type="endsWith" dxfId="455" priority="316" operator="endsWith" text="^">
      <formula>RIGHT(B1539,LEN("^"))="^"</formula>
    </cfRule>
  </conditionalFormatting>
  <conditionalFormatting sqref="B1541:G1541">
    <cfRule type="endsWith" dxfId="454" priority="307" operator="endsWith" text="^">
      <formula>RIGHT(B1541,LEN("^"))="^"</formula>
    </cfRule>
    <cfRule type="endsWith" dxfId="453" priority="305" operator="endsWith" text="#">
      <formula>RIGHT(B1541,LEN("#"))="#"</formula>
    </cfRule>
    <cfRule type="endsWith" dxfId="452" priority="306" operator="endsWith" text="!">
      <formula>RIGHT(B1541,LEN("!"))="!"</formula>
    </cfRule>
  </conditionalFormatting>
  <conditionalFormatting sqref="B1544:G1545">
    <cfRule type="endsWith" dxfId="451" priority="293" operator="endsWith" text="^">
      <formula>RIGHT(B1544,LEN("^"))="^"</formula>
    </cfRule>
    <cfRule type="endsWith" dxfId="450" priority="291" operator="endsWith" text="#">
      <formula>RIGHT(B1544,LEN("#"))="#"</formula>
    </cfRule>
    <cfRule type="endsWith" dxfId="449" priority="292" operator="endsWith" text="!">
      <formula>RIGHT(B1544,LEN("!"))="!"</formula>
    </cfRule>
  </conditionalFormatting>
  <conditionalFormatting sqref="B1547:G1547">
    <cfRule type="endsWith" dxfId="448" priority="299" operator="endsWith" text="#">
      <formula>RIGHT(B1547,LEN("#"))="#"</formula>
    </cfRule>
    <cfRule type="endsWith" dxfId="447" priority="300" operator="endsWith" text="!">
      <formula>RIGHT(B1547,LEN("!"))="!"</formula>
    </cfRule>
    <cfRule type="endsWith" dxfId="446" priority="301" operator="endsWith" text="^">
      <formula>RIGHT(B1547,LEN("^"))="^"</formula>
    </cfRule>
  </conditionalFormatting>
  <conditionalFormatting sqref="B1548:G1548">
    <cfRule type="endsWith" dxfId="445" priority="294" operator="endsWith" text="!">
      <formula>RIGHT(B1548,LEN("!"))="!"</formula>
    </cfRule>
    <cfRule type="endsWith" dxfId="444" priority="295" operator="endsWith" text="#">
      <formula>RIGHT(B1548,LEN("#"))="#"</formula>
    </cfRule>
    <cfRule type="endsWith" dxfId="443" priority="296" operator="endsWith" text="^">
      <formula>RIGHT(B1548,LEN("^"))="^"</formula>
    </cfRule>
  </conditionalFormatting>
  <conditionalFormatting sqref="B1550:G1550">
    <cfRule type="endsWith" dxfId="442" priority="288" operator="endsWith" text="^">
      <formula>RIGHT(B1550,LEN("^"))="^"</formula>
    </cfRule>
    <cfRule type="endsWith" dxfId="441" priority="287" operator="endsWith" text="!">
      <formula>RIGHT(B1550,LEN("!"))="!"</formula>
    </cfRule>
  </conditionalFormatting>
  <conditionalFormatting sqref="B1550:G1551">
    <cfRule type="endsWith" dxfId="440" priority="284" operator="endsWith" text="#">
      <formula>RIGHT(B1550,LEN("#"))="#"</formula>
    </cfRule>
  </conditionalFormatting>
  <conditionalFormatting sqref="B1551:G1551">
    <cfRule type="endsWith" dxfId="439" priority="285" operator="endsWith" text="^">
      <formula>RIGHT(B1551,LEN("^"))="^"</formula>
    </cfRule>
  </conditionalFormatting>
  <conditionalFormatting sqref="B1551:G1552">
    <cfRule type="endsWith" dxfId="438" priority="281" operator="endsWith" text="!">
      <formula>RIGHT(B1551,LEN("!"))="!"</formula>
    </cfRule>
  </conditionalFormatting>
  <conditionalFormatting sqref="B1552:G1552">
    <cfRule type="endsWith" dxfId="437" priority="282" operator="endsWith" text="^">
      <formula>RIGHT(B1552,LEN("^"))="^"</formula>
    </cfRule>
    <cfRule type="endsWith" dxfId="436" priority="280" operator="endsWith" text="#">
      <formula>RIGHT(B1552,LEN("#"))="#"</formula>
    </cfRule>
  </conditionalFormatting>
  <conditionalFormatting sqref="B1553:G1553">
    <cfRule type="endsWith" dxfId="435" priority="273" operator="endsWith" text="^">
      <formula>RIGHT(B1553,LEN("^"))="^"</formula>
    </cfRule>
  </conditionalFormatting>
  <conditionalFormatting sqref="B1553:G1554">
    <cfRule type="endsWith" dxfId="434" priority="270" operator="endsWith" text="!">
      <formula>RIGHT(B1553,LEN("!"))="!"</formula>
    </cfRule>
  </conditionalFormatting>
  <conditionalFormatting sqref="B1553:G1555">
    <cfRule type="endsWith" dxfId="433" priority="266" operator="endsWith" text="#">
      <formula>RIGHT(B1553,LEN("#"))="#"</formula>
    </cfRule>
  </conditionalFormatting>
  <conditionalFormatting sqref="B1554:G1555">
    <cfRule type="endsWith" dxfId="432" priority="267" operator="endsWith" text="^">
      <formula>RIGHT(B1554,LEN("^"))="^"</formula>
    </cfRule>
  </conditionalFormatting>
  <conditionalFormatting sqref="B1555:G1556">
    <cfRule type="endsWith" dxfId="431" priority="264" operator="endsWith" text="!">
      <formula>RIGHT(B1555,LEN("!"))="!"</formula>
    </cfRule>
  </conditionalFormatting>
  <conditionalFormatting sqref="B1556:G1556">
    <cfRule type="endsWith" dxfId="430" priority="262" operator="endsWith" text="#">
      <formula>RIGHT(B1556,LEN("#"))="#"</formula>
    </cfRule>
    <cfRule type="endsWith" dxfId="429" priority="263" operator="endsWith" text="^">
      <formula>RIGHT(B1556,LEN("^"))="^"</formula>
    </cfRule>
  </conditionalFormatting>
  <conditionalFormatting sqref="B1557:G1557">
    <cfRule type="endsWith" dxfId="428" priority="229" operator="endsWith" text="#">
      <formula>RIGHT(B1557,LEN("#"))="#"</formula>
    </cfRule>
  </conditionalFormatting>
  <conditionalFormatting sqref="B1558:G1559">
    <cfRule type="endsWith" dxfId="427" priority="253" operator="endsWith" text="!">
      <formula>RIGHT(B1558,LEN("!"))="!"</formula>
    </cfRule>
    <cfRule type="endsWith" dxfId="426" priority="252" operator="endsWith" text="#">
      <formula>RIGHT(B1558,LEN("#"))="#"</formula>
    </cfRule>
    <cfRule type="endsWith" dxfId="425" priority="254" operator="endsWith" text="^">
      <formula>RIGHT(B1558,LEN("^"))="^"</formula>
    </cfRule>
  </conditionalFormatting>
  <conditionalFormatting sqref="B1559:G1559">
    <cfRule type="endsWith" dxfId="424" priority="243" operator="endsWith" text="#">
      <formula>RIGHT(B1559,LEN("#"))="#"</formula>
    </cfRule>
    <cfRule type="endsWith" dxfId="423" priority="244" operator="endsWith" text="^">
      <formula>RIGHT(B1559,LEN("^"))="^"</formula>
    </cfRule>
    <cfRule type="endsWith" dxfId="422" priority="245" operator="endsWith" text="!">
      <formula>RIGHT(B1559,LEN("!"))="!"</formula>
    </cfRule>
  </conditionalFormatting>
  <conditionalFormatting sqref="B1562:G1562">
    <cfRule type="endsWith" dxfId="421" priority="249" operator="endsWith" text="#">
      <formula>RIGHT(B1562,LEN("#"))="#"</formula>
    </cfRule>
    <cfRule type="endsWith" dxfId="420" priority="250" operator="endsWith" text="!">
      <formula>RIGHT(B1562,LEN("!"))="!"</formula>
    </cfRule>
    <cfRule type="endsWith" dxfId="419" priority="251" operator="endsWith" text="^">
      <formula>RIGHT(B1562,LEN("^"))="^"</formula>
    </cfRule>
  </conditionalFormatting>
  <conditionalFormatting sqref="B1565:G1567">
    <cfRule type="endsWith" dxfId="418" priority="237" operator="endsWith" text="^">
      <formula>RIGHT(B1565,LEN("^"))="^"</formula>
    </cfRule>
    <cfRule type="endsWith" dxfId="417" priority="239" operator="endsWith" text="!">
      <formula>RIGHT(B1565,LEN("!"))="!"</formula>
    </cfRule>
    <cfRule type="endsWith" dxfId="416" priority="238" operator="endsWith" text="#">
      <formula>RIGHT(B1565,LEN("#"))="#"</formula>
    </cfRule>
  </conditionalFormatting>
  <conditionalFormatting sqref="B1569:G1569">
    <cfRule type="endsWith" dxfId="415" priority="206" operator="endsWith" text="^">
      <formula>RIGHT(B1569,LEN("^"))="^"</formula>
    </cfRule>
    <cfRule type="endsWith" dxfId="414" priority="207" operator="endsWith" text="#">
      <formula>RIGHT(B1569,LEN("#"))="#"</formula>
    </cfRule>
  </conditionalFormatting>
  <conditionalFormatting sqref="B1569:G1570">
    <cfRule type="endsWith" dxfId="413" priority="202" operator="endsWith" text="!">
      <formula>RIGHT(B1569,LEN("!"))="!"</formula>
    </cfRule>
  </conditionalFormatting>
  <conditionalFormatting sqref="B1570:G1570">
    <cfRule type="endsWith" dxfId="412" priority="201" operator="endsWith" text="^">
      <formula>RIGHT(B1570,LEN("^"))="^"</formula>
    </cfRule>
    <cfRule type="endsWith" dxfId="411" priority="200" operator="endsWith" text="#">
      <formula>RIGHT(B1570,LEN("#"))="#"</formula>
    </cfRule>
  </conditionalFormatting>
  <conditionalFormatting sqref="B1572:G1572">
    <cfRule type="endsWith" dxfId="410" priority="196" operator="endsWith" text="#">
      <formula>RIGHT(B1572,LEN("#"))="#"</formula>
    </cfRule>
    <cfRule type="endsWith" dxfId="409" priority="197" operator="endsWith" text="^">
      <formula>RIGHT(B1572,LEN("^"))="^"</formula>
    </cfRule>
    <cfRule type="endsWith" dxfId="408" priority="198" operator="endsWith" text="!">
      <formula>RIGHT(B1572,LEN("!"))="!"</formula>
    </cfRule>
  </conditionalFormatting>
  <conditionalFormatting sqref="B1574:G1574">
    <cfRule type="endsWith" dxfId="407" priority="193" operator="endsWith" text="#">
      <formula>RIGHT(B1574,LEN("#"))="#"</formula>
    </cfRule>
    <cfRule type="endsWith" dxfId="406" priority="194" operator="endsWith" text="!">
      <formula>RIGHT(B1574,LEN("!"))="!"</formula>
    </cfRule>
  </conditionalFormatting>
  <conditionalFormatting sqref="B1574:G1575">
    <cfRule type="endsWith" dxfId="405" priority="188" operator="endsWith" text="^">
      <formula>RIGHT(B1574,LEN("^"))="^"</formula>
    </cfRule>
  </conditionalFormatting>
  <conditionalFormatting sqref="B1575:G1575">
    <cfRule type="endsWith" dxfId="404" priority="189" operator="endsWith" text="!">
      <formula>RIGHT(B1575,LEN("!"))="!"</formula>
    </cfRule>
    <cfRule type="endsWith" dxfId="403" priority="187" operator="endsWith" text="#">
      <formula>RIGHT(B1575,LEN("#"))="#"</formula>
    </cfRule>
  </conditionalFormatting>
  <conditionalFormatting sqref="B1580:G1580">
    <cfRule type="endsWith" dxfId="402" priority="179" operator="endsWith" text="!">
      <formula>RIGHT(B1580,LEN("!"))="!"</formula>
    </cfRule>
    <cfRule type="endsWith" dxfId="401" priority="180" operator="endsWith" text="^">
      <formula>RIGHT(B1580,LEN("^"))="^"</formula>
    </cfRule>
  </conditionalFormatting>
  <conditionalFormatting sqref="B1580:G1582">
    <cfRule type="endsWith" dxfId="400" priority="165" operator="endsWith" text="#">
      <formula>RIGHT(B1580,LEN("#"))="#"</formula>
    </cfRule>
  </conditionalFormatting>
  <conditionalFormatting sqref="B1581:G1582">
    <cfRule type="endsWith" dxfId="399" priority="164" operator="endsWith" text="^">
      <formula>RIGHT(B1581,LEN("^"))="^"</formula>
    </cfRule>
    <cfRule type="endsWith" dxfId="398" priority="163" operator="endsWith" text="!">
      <formula>RIGHT(B1581,LEN("!"))="!"</formula>
    </cfRule>
  </conditionalFormatting>
  <conditionalFormatting sqref="B1584:G1584">
    <cfRule type="endsWith" dxfId="397" priority="156" operator="endsWith" text="^">
      <formula>RIGHT(B1584,LEN("^"))="^"</formula>
    </cfRule>
    <cfRule type="endsWith" dxfId="396" priority="157" operator="endsWith" text="!">
      <formula>RIGHT(B1584,LEN("!"))="!"</formula>
    </cfRule>
    <cfRule type="endsWith" dxfId="395" priority="155" operator="endsWith" text="#">
      <formula>RIGHT(B1584,LEN("#"))="#"</formula>
    </cfRule>
  </conditionalFormatting>
  <conditionalFormatting sqref="B1587:G1587">
    <cfRule type="endsWith" dxfId="394" priority="162" operator="endsWith" text="#">
      <formula>RIGHT(B1587,LEN("#"))="#"</formula>
    </cfRule>
  </conditionalFormatting>
  <conditionalFormatting sqref="B1587:G1588">
    <cfRule type="endsWith" dxfId="393" priority="154" operator="endsWith" text="^">
      <formula>RIGHT(B1587,LEN("^"))="^"</formula>
    </cfRule>
    <cfRule type="endsWith" dxfId="392" priority="152" operator="endsWith" text="!">
      <formula>RIGHT(B1587,LEN("!"))="!"</formula>
    </cfRule>
  </conditionalFormatting>
  <conditionalFormatting sqref="B1588:G1588">
    <cfRule type="endsWith" dxfId="391" priority="153" operator="endsWith" text="#">
      <formula>RIGHT(B1588,LEN("#"))="#"</formula>
    </cfRule>
  </conditionalFormatting>
  <conditionalFormatting sqref="B1590:G1590">
    <cfRule type="endsWith" dxfId="390" priority="150" operator="endsWith" text="!">
      <formula>RIGHT(B1590,LEN("!"))="!"</formula>
    </cfRule>
    <cfRule type="endsWith" dxfId="389" priority="151" operator="endsWith" text="^">
      <formula>RIGHT(B1590,LEN("^"))="^"</formula>
    </cfRule>
  </conditionalFormatting>
  <conditionalFormatting sqref="B1590:G1591">
    <cfRule type="endsWith" dxfId="388" priority="125" operator="endsWith" text="#">
      <formula>RIGHT(B1590,LEN("#"))="#"</formula>
    </cfRule>
  </conditionalFormatting>
  <conditionalFormatting sqref="B1591:G1591">
    <cfRule type="endsWith" dxfId="387" priority="126" operator="endsWith" text="^">
      <formula>RIGHT(B1591,LEN("^"))="^"</formula>
    </cfRule>
    <cfRule type="endsWith" dxfId="386" priority="124" operator="endsWith" text="!">
      <formula>RIGHT(B1591,LEN("!"))="!"</formula>
    </cfRule>
  </conditionalFormatting>
  <conditionalFormatting sqref="B1593:G1593">
    <cfRule type="endsWith" dxfId="385" priority="134" operator="endsWith" text="^">
      <formula>RIGHT(B1593,LEN("^"))="^"</formula>
    </cfRule>
    <cfRule type="endsWith" dxfId="384" priority="133" operator="endsWith" text="#">
      <formula>RIGHT(B1593,LEN("#"))="#"</formula>
    </cfRule>
    <cfRule type="endsWith" dxfId="383" priority="132" operator="endsWith" text="!">
      <formula>RIGHT(B1593,LEN("!"))="!"</formula>
    </cfRule>
  </conditionalFormatting>
  <conditionalFormatting sqref="B1595:G1595">
    <cfRule type="endsWith" dxfId="382" priority="148" operator="endsWith" text="^">
      <formula>RIGHT(B1595,LEN("^"))="^"</formula>
    </cfRule>
    <cfRule type="endsWith" dxfId="381" priority="147" operator="endsWith" text="!">
      <formula>RIGHT(B1595,LEN("!"))="!"</formula>
    </cfRule>
  </conditionalFormatting>
  <conditionalFormatting sqref="B1595:G1600">
    <cfRule type="endsWith" dxfId="380" priority="122" operator="endsWith" text="#">
      <formula>RIGHT(B1595,LEN("#"))="#"</formula>
    </cfRule>
  </conditionalFormatting>
  <conditionalFormatting sqref="B1596:G1600">
    <cfRule type="endsWith" dxfId="379" priority="123" operator="endsWith" text="^">
      <formula>RIGHT(B1596,LEN("^"))="^"</formula>
    </cfRule>
    <cfRule type="endsWith" dxfId="378" priority="121" operator="endsWith" text="!">
      <formula>RIGHT(B1596,LEN("!"))="!"</formula>
    </cfRule>
  </conditionalFormatting>
  <conditionalFormatting sqref="B1600:G1600">
    <cfRule type="endsWith" dxfId="377" priority="145" operator="endsWith" text="^">
      <formula>RIGHT(B1600,LEN("^"))="^"</formula>
    </cfRule>
    <cfRule type="endsWith" dxfId="376" priority="144" operator="endsWith" text="!">
      <formula>RIGHT(B1600,LEN("!"))="!"</formula>
    </cfRule>
  </conditionalFormatting>
  <conditionalFormatting sqref="B1605:G1607">
    <cfRule type="endsWith" dxfId="375" priority="108" operator="endsWith" text="#">
      <formula>RIGHT(B1605,LEN("#"))="#"</formula>
    </cfRule>
    <cfRule type="endsWith" dxfId="374" priority="106" operator="endsWith" text="!">
      <formula>RIGHT(B1605,LEN("!"))="!"</formula>
    </cfRule>
    <cfRule type="endsWith" dxfId="373" priority="107" operator="endsWith" text="^">
      <formula>RIGHT(B1605,LEN("^"))="^"</formula>
    </cfRule>
  </conditionalFormatting>
  <conditionalFormatting sqref="B1609:G1609">
    <cfRule type="endsWith" dxfId="372" priority="103" operator="endsWith" text="#">
      <formula>RIGHT(B1609,LEN("#"))="#"</formula>
    </cfRule>
  </conditionalFormatting>
  <conditionalFormatting sqref="B1609:G1610">
    <cfRule type="endsWith" dxfId="371" priority="102" operator="endsWith" text="!">
      <formula>RIGHT(B1609,LEN("!"))="!"</formula>
    </cfRule>
    <cfRule type="endsWith" dxfId="370" priority="104" operator="endsWith" text="^">
      <formula>RIGHT(B1609,LEN("^"))="^"</formula>
    </cfRule>
  </conditionalFormatting>
  <conditionalFormatting sqref="B1610:G1610">
    <cfRule type="endsWith" dxfId="369" priority="117" operator="endsWith" text="#">
      <formula>RIGHT(B1610,LEN("#"))="#"</formula>
    </cfRule>
  </conditionalFormatting>
  <conditionalFormatting sqref="B1613:G1613">
    <cfRule type="endsWith" dxfId="368" priority="101" operator="endsWith" text="#">
      <formula>RIGHT(B1613,LEN("#"))="#"</formula>
    </cfRule>
    <cfRule type="endsWith" dxfId="367" priority="99" operator="endsWith" text="!">
      <formula>RIGHT(B1613,LEN("!"))="!"</formula>
    </cfRule>
    <cfRule type="endsWith" dxfId="366" priority="100" operator="endsWith" text="^">
      <formula>RIGHT(B1613,LEN("^"))="^"</formula>
    </cfRule>
  </conditionalFormatting>
  <conditionalFormatting sqref="B1616:G1616">
    <cfRule type="endsWith" dxfId="365" priority="96" operator="endsWith" text="!">
      <formula>RIGHT(B1616,LEN("!"))="!"</formula>
    </cfRule>
    <cfRule type="endsWith" dxfId="364" priority="97" operator="endsWith" text="^">
      <formula>RIGHT(B1616,LEN("^"))="^"</formula>
    </cfRule>
    <cfRule type="endsWith" dxfId="363" priority="98" operator="endsWith" text="#">
      <formula>RIGHT(B1616,LEN("#"))="#"</formula>
    </cfRule>
  </conditionalFormatting>
  <conditionalFormatting sqref="B1620:G1620">
    <cfRule type="endsWith" dxfId="362" priority="79" operator="endsWith" text="#">
      <formula>RIGHT(B1620,LEN("#"))="#"</formula>
    </cfRule>
    <cfRule type="endsWith" dxfId="361" priority="78" operator="endsWith" text="^">
      <formula>RIGHT(B1620,LEN("^"))="^"</formula>
    </cfRule>
    <cfRule type="endsWith" dxfId="360" priority="77" operator="endsWith" text="!">
      <formula>RIGHT(B1620,LEN("!"))="!"</formula>
    </cfRule>
  </conditionalFormatting>
  <conditionalFormatting sqref="B1622:G1622">
    <cfRule type="endsWith" dxfId="359" priority="72" operator="endsWith" text="^">
      <formula>RIGHT(B1622,LEN("^"))="^"</formula>
    </cfRule>
    <cfRule type="endsWith" dxfId="358" priority="71" operator="endsWith" text="!">
      <formula>RIGHT(B1622,LEN("!"))="!"</formula>
    </cfRule>
    <cfRule type="endsWith" dxfId="357" priority="73" operator="endsWith" text="#">
      <formula>RIGHT(B1622,LEN("#"))="#"</formula>
    </cfRule>
  </conditionalFormatting>
  <conditionalFormatting sqref="B1626:G1627">
    <cfRule type="endsWith" dxfId="356" priority="55" operator="endsWith" text="#">
      <formula>RIGHT(B1626,LEN("#"))="#"</formula>
    </cfRule>
  </conditionalFormatting>
  <conditionalFormatting sqref="B1626:G1629">
    <cfRule type="endsWith" dxfId="355" priority="47" operator="endsWith" text="^">
      <formula>RIGHT(B1626,LEN("^"))="^"</formula>
    </cfRule>
    <cfRule type="endsWith" dxfId="354" priority="46" operator="endsWith" text="!">
      <formula>RIGHT(B1626,LEN("!"))="!"</formula>
    </cfRule>
  </conditionalFormatting>
  <conditionalFormatting sqref="B1628:G1628">
    <cfRule type="endsWith" dxfId="353" priority="45" operator="endsWith" text="#">
      <formula>RIGHT(B1628,LEN("#"))="#"</formula>
    </cfRule>
  </conditionalFormatting>
  <conditionalFormatting sqref="B1629:G1631">
    <cfRule type="endsWith" dxfId="352" priority="58" operator="endsWith" text="#">
      <formula>RIGHT(B1629,LEN("#"))="#"</formula>
    </cfRule>
  </conditionalFormatting>
  <conditionalFormatting sqref="B1630:G1630">
    <cfRule type="endsWith" dxfId="351" priority="67" operator="endsWith" text="^">
      <formula>RIGHT(B1630,LEN("^"))="^"</formula>
    </cfRule>
    <cfRule type="endsWith" dxfId="350" priority="66" operator="endsWith" text="!">
      <formula>RIGHT(B1630,LEN("!"))="!"</formula>
    </cfRule>
  </conditionalFormatting>
  <conditionalFormatting sqref="B1631:G1631">
    <cfRule type="endsWith" dxfId="349" priority="57" operator="endsWith" text="^">
      <formula>RIGHT(B1631,LEN("^"))="^"</formula>
    </cfRule>
  </conditionalFormatting>
  <conditionalFormatting sqref="B1631:G1632">
    <cfRule type="endsWith" dxfId="348" priority="48" operator="endsWith" text="!">
      <formula>RIGHT(B1631,LEN("!"))="!"</formula>
    </cfRule>
  </conditionalFormatting>
  <conditionalFormatting sqref="B1632:G1632">
    <cfRule type="endsWith" dxfId="347" priority="50" operator="endsWith" text="#">
      <formula>RIGHT(B1632,LEN("#"))="#"</formula>
    </cfRule>
  </conditionalFormatting>
  <conditionalFormatting sqref="B1637:G1637 B1643:G1655 B1656:D1656 F1656:G1656 B1657:G1657 B1661:G1663 B1664:D1664 G1664 B1665:G1667 B1669:G1672 B1673:D1673 B1674:G1674 B1658:B1660 B1668 B1675:B1676 B1633:B1636 B1638:B1642">
    <cfRule type="endsWith" dxfId="346" priority="38" operator="endsWith" text="!">
      <formula>RIGHT(B1633,LEN("!"))="!"</formula>
    </cfRule>
  </conditionalFormatting>
  <conditionalFormatting sqref="B1657:G1657">
    <cfRule type="endsWith" dxfId="345" priority="34" operator="endsWith" text="#">
      <formula>RIGHT(B1657,LEN("#"))="#"</formula>
    </cfRule>
  </conditionalFormatting>
  <conditionalFormatting sqref="B1668:G1669">
    <cfRule type="endsWith" dxfId="344" priority="13" operator="endsWith" text="^">
      <formula>RIGHT(B1668,LEN("^"))="^"</formula>
    </cfRule>
    <cfRule type="endsWith" dxfId="343" priority="12" operator="endsWith" text="#">
      <formula>RIGHT(B1668,LEN("#"))="#"</formula>
    </cfRule>
    <cfRule type="endsWith" dxfId="342" priority="11" operator="endsWith" text="!">
      <formula>RIGHT(B1668,LEN("!"))="!"</formula>
    </cfRule>
  </conditionalFormatting>
  <conditionalFormatting sqref="B1669:G1672 B1674:G1674 B1643:G1650 C1661:G1663 B1662:B1667 C1664:D1664 C1665:G1667 B1673:D1673">
    <cfRule type="endsWith" dxfId="341" priority="35" operator="endsWith" text="#">
      <formula>RIGHT(B1643,LEN("#"))="#"</formula>
    </cfRule>
  </conditionalFormatting>
  <conditionalFormatting sqref="B1676:G1676">
    <cfRule type="endsWith" dxfId="340" priority="7" operator="endsWith" text="!">
      <formula>RIGHT(B1676,LEN("!"))="!"</formula>
    </cfRule>
    <cfRule type="endsWith" dxfId="339" priority="8" operator="endsWith" text="^">
      <formula>RIGHT(B1676,LEN("^"))="^"</formula>
    </cfRule>
  </conditionalFormatting>
  <conditionalFormatting sqref="C909">
    <cfRule type="endsWith" dxfId="338" priority="2292" operator="endsWith" text="^">
      <formula>RIGHT(C909,LEN("^"))="^"</formula>
    </cfRule>
  </conditionalFormatting>
  <conditionalFormatting sqref="C940">
    <cfRule type="endsWith" dxfId="337" priority="2165" operator="endsWith" text="!">
      <formula>RIGHT(C940,LEN("!"))="!"</formula>
    </cfRule>
  </conditionalFormatting>
  <conditionalFormatting sqref="C1136">
    <cfRule type="endsWith" dxfId="336" priority="1553" operator="endsWith" text="^">
      <formula>RIGHT(C1136,LEN("^"))="^"</formula>
    </cfRule>
  </conditionalFormatting>
  <conditionalFormatting sqref="C1152">
    <cfRule type="endsWith" dxfId="335" priority="1505" operator="endsWith" text="^">
      <formula>RIGHT(C1152,LEN("^"))="^"</formula>
    </cfRule>
  </conditionalFormatting>
  <conditionalFormatting sqref="C1218:C1251">
    <cfRule type="endsWith" dxfId="334" priority="1280" operator="endsWith" text="^">
      <formula>RIGHT(C1218,LEN("^"))="^"</formula>
    </cfRule>
  </conditionalFormatting>
  <conditionalFormatting sqref="C1023:D1023">
    <cfRule type="endsWith" dxfId="333" priority="1910" operator="endsWith" text="^">
      <formula>RIGHT(C1023,LEN("^"))="^"</formula>
    </cfRule>
  </conditionalFormatting>
  <conditionalFormatting sqref="C1173:D1173">
    <cfRule type="endsWith" dxfId="332" priority="1411" operator="endsWith" text="!">
      <formula>RIGHT(C1173,LEN("!"))="!"</formula>
    </cfRule>
    <cfRule type="endsWith" dxfId="331" priority="1410" operator="endsWith" text="#">
      <formula>RIGHT(C1173,LEN("#"))="#"</formula>
    </cfRule>
    <cfRule type="endsWith" dxfId="330" priority="1412" operator="endsWith" text="^">
      <formula>RIGHT(C1173,LEN("^"))="^"</formula>
    </cfRule>
  </conditionalFormatting>
  <conditionalFormatting sqref="C1193:D1193">
    <cfRule type="endsWith" dxfId="329" priority="1359" operator="endsWith" text="#">
      <formula>RIGHT(C1193,LEN("#"))="#"</formula>
    </cfRule>
    <cfRule type="endsWith" dxfId="328" priority="1361" operator="endsWith" text="^">
      <formula>RIGHT(C1193,LEN("^"))="^"</formula>
    </cfRule>
    <cfRule type="endsWith" dxfId="327" priority="1360" operator="endsWith" text="!">
      <formula>RIGHT(C1193,LEN("!"))="!"</formula>
    </cfRule>
  </conditionalFormatting>
  <conditionalFormatting sqref="C1195:D1195">
    <cfRule type="endsWith" dxfId="326" priority="1362" operator="endsWith" text="#">
      <formula>RIGHT(C1195,LEN("#"))="#"</formula>
    </cfRule>
    <cfRule type="endsWith" dxfId="325" priority="1363" operator="endsWith" text="!">
      <formula>RIGHT(C1195,LEN("!"))="!"</formula>
    </cfRule>
    <cfRule type="endsWith" dxfId="324" priority="1364" operator="endsWith" text="^">
      <formula>RIGHT(C1195,LEN("^"))="^"</formula>
    </cfRule>
  </conditionalFormatting>
  <conditionalFormatting sqref="C1205:D1205">
    <cfRule type="endsWith" dxfId="323" priority="1335" operator="endsWith" text="^">
      <formula>RIGHT(C1205,LEN("^"))="^"</formula>
    </cfRule>
    <cfRule type="endsWith" dxfId="322" priority="1333" operator="endsWith" text="#">
      <formula>RIGHT(C1205,LEN("#"))="#"</formula>
    </cfRule>
    <cfRule type="endsWith" dxfId="321" priority="1334" operator="endsWith" text="!">
      <formula>RIGHT(C1205,LEN("!"))="!"</formula>
    </cfRule>
  </conditionalFormatting>
  <conditionalFormatting sqref="C1209:D1209">
    <cfRule type="endsWith" dxfId="320" priority="1310" operator="endsWith" text="#">
      <formula>RIGHT(C1209,LEN("#"))="#"</formula>
    </cfRule>
    <cfRule type="endsWith" dxfId="319" priority="1311" operator="endsWith" text="!">
      <formula>RIGHT(C1209,LEN("!"))="!"</formula>
    </cfRule>
    <cfRule type="endsWith" dxfId="318" priority="1312" operator="endsWith" text="^">
      <formula>RIGHT(C1209,LEN("^"))="^"</formula>
    </cfRule>
  </conditionalFormatting>
  <conditionalFormatting sqref="C1211:D1211">
    <cfRule type="endsWith" dxfId="317" priority="1303" operator="endsWith" text="^">
      <formula>RIGHT(C1211,LEN("^"))="^"</formula>
    </cfRule>
    <cfRule type="endsWith" dxfId="316" priority="1301" operator="endsWith" text="#">
      <formula>RIGHT(C1211,LEN("#"))="#"</formula>
    </cfRule>
    <cfRule type="endsWith" dxfId="315" priority="1302" operator="endsWith" text="!">
      <formula>RIGHT(C1211,LEN("!"))="!"</formula>
    </cfRule>
  </conditionalFormatting>
  <conditionalFormatting sqref="C1218:D1251 E1219:G1219">
    <cfRule type="endsWith" dxfId="314" priority="1281" operator="endsWith" text="#">
      <formula>RIGHT(C1218,LEN("#"))="#"</formula>
    </cfRule>
    <cfRule type="endsWith" dxfId="313" priority="1282" operator="endsWith" text="!">
      <formula>RIGHT(C1218,LEN("!"))="!"</formula>
    </cfRule>
  </conditionalFormatting>
  <conditionalFormatting sqref="C1248:D1248 C1249:G1249">
    <cfRule type="endsWith" dxfId="312" priority="1277" operator="endsWith" text="#">
      <formula>RIGHT(C1248,LEN("#"))="#"</formula>
    </cfRule>
    <cfRule type="endsWith" dxfId="311" priority="1278" operator="endsWith" text="!">
      <formula>RIGHT(C1248,LEN("!"))="!"</formula>
    </cfRule>
    <cfRule type="endsWith" dxfId="310" priority="1279" operator="endsWith" text="^">
      <formula>RIGHT(C1248,LEN("^"))="^"</formula>
    </cfRule>
  </conditionalFormatting>
  <conditionalFormatting sqref="C1253:D1253 D1257">
    <cfRule type="endsWith" dxfId="309" priority="1260" operator="endsWith" text="#">
      <formula>RIGHT(C1253,LEN("#"))="#"</formula>
    </cfRule>
    <cfRule type="endsWith" dxfId="308" priority="1261" operator="endsWith" text="!">
      <formula>RIGHT(C1253,LEN("!"))="!"</formula>
    </cfRule>
    <cfRule type="endsWith" dxfId="307" priority="1262" operator="endsWith" text="^">
      <formula>RIGHT(C1253,LEN("^"))="^"</formula>
    </cfRule>
  </conditionalFormatting>
  <conditionalFormatting sqref="C1258:D1258">
    <cfRule type="endsWith" dxfId="306" priority="1251" operator="endsWith" text="#">
      <formula>RIGHT(C1258,LEN("#"))="#"</formula>
    </cfRule>
    <cfRule type="endsWith" dxfId="305" priority="1252" operator="endsWith" text="!">
      <formula>RIGHT(C1258,LEN("!"))="!"</formula>
    </cfRule>
    <cfRule type="endsWith" dxfId="304" priority="1253" operator="endsWith" text="^">
      <formula>RIGHT(C1258,LEN("^"))="^"</formula>
    </cfRule>
  </conditionalFormatting>
  <conditionalFormatting sqref="C1278:D1278">
    <cfRule type="endsWith" dxfId="303" priority="1173" operator="endsWith" text="#">
      <formula>RIGHT(C1278,LEN("#"))="#"</formula>
    </cfRule>
    <cfRule type="endsWith" dxfId="302" priority="1175" operator="endsWith" text="^">
      <formula>RIGHT(C1278,LEN("^"))="^"</formula>
    </cfRule>
    <cfRule type="endsWith" dxfId="301" priority="1174" operator="endsWith" text="!">
      <formula>RIGHT(C1278,LEN("!"))="!"</formula>
    </cfRule>
  </conditionalFormatting>
  <conditionalFormatting sqref="C1280:D1281">
    <cfRule type="endsWith" dxfId="300" priority="1159" operator="endsWith" text="!">
      <formula>RIGHT(C1280,LEN("!"))="!"</formula>
    </cfRule>
    <cfRule type="endsWith" dxfId="299" priority="1158" operator="endsWith" text="#">
      <formula>RIGHT(C1280,LEN("#"))="#"</formula>
    </cfRule>
    <cfRule type="endsWith" dxfId="298" priority="1160" operator="endsWith" text="^">
      <formula>RIGHT(C1280,LEN("^"))="^"</formula>
    </cfRule>
  </conditionalFormatting>
  <conditionalFormatting sqref="C908:G908">
    <cfRule type="endsWith" dxfId="297" priority="2264" operator="endsWith" text="^">
      <formula>RIGHT(C908,LEN("^"))="^"</formula>
    </cfRule>
  </conditionalFormatting>
  <conditionalFormatting sqref="C913:G913">
    <cfRule type="endsWith" dxfId="296" priority="2271" operator="endsWith" text="#">
      <formula>RIGHT(C913,LEN("#"))="#"</formula>
    </cfRule>
    <cfRule type="endsWith" dxfId="295" priority="2269" operator="endsWith" text="!">
      <formula>RIGHT(C913,LEN("!"))="!"</formula>
    </cfRule>
  </conditionalFormatting>
  <conditionalFormatting sqref="C1261:G1261">
    <cfRule type="endsWith" dxfId="294" priority="1235" operator="endsWith" text="!">
      <formula>RIGHT(C1261,LEN("!"))="!"</formula>
    </cfRule>
    <cfRule type="endsWith" dxfId="293" priority="1234" operator="endsWith" text="#">
      <formula>RIGHT(C1261,LEN("#"))="#"</formula>
    </cfRule>
    <cfRule type="endsWith" dxfId="292" priority="1236" operator="endsWith" text="^">
      <formula>RIGHT(C1261,LEN("^"))="^"</formula>
    </cfRule>
  </conditionalFormatting>
  <conditionalFormatting sqref="C1557:G1557">
    <cfRule type="endsWith" dxfId="291" priority="235" operator="endsWith" text="^">
      <formula>RIGHT(C1557,LEN("^"))="^"</formula>
    </cfRule>
    <cfRule type="endsWith" dxfId="290" priority="236" operator="endsWith" text="!">
      <formula>RIGHT(C1557,LEN("!"))="!"</formula>
    </cfRule>
  </conditionalFormatting>
  <conditionalFormatting sqref="C1560:G1560">
    <cfRule type="endsWith" dxfId="289" priority="226" operator="endsWith" text="!">
      <formula>RIGHT(C1560,LEN("!"))="!"</formula>
    </cfRule>
    <cfRule type="endsWith" dxfId="288" priority="227" operator="endsWith" text="#">
      <formula>RIGHT(C1560,LEN("#"))="#"</formula>
    </cfRule>
    <cfRule type="endsWith" dxfId="287" priority="228" operator="endsWith" text="^">
      <formula>RIGHT(C1560,LEN("^"))="^"</formula>
    </cfRule>
  </conditionalFormatting>
  <conditionalFormatting sqref="C1564:G1564">
    <cfRule type="endsWith" dxfId="286" priority="216" operator="endsWith" text="#">
      <formula>RIGHT(C1564,LEN("#"))="#"</formula>
    </cfRule>
    <cfRule type="endsWith" dxfId="285" priority="217" operator="endsWith" text="!">
      <formula>RIGHT(C1564,LEN("!"))="!"</formula>
    </cfRule>
    <cfRule type="endsWith" dxfId="284" priority="218" operator="endsWith" text="^">
      <formula>RIGHT(C1564,LEN("^"))="^"</formula>
    </cfRule>
  </conditionalFormatting>
  <conditionalFormatting sqref="C1618:G1618">
    <cfRule type="endsWith" dxfId="283" priority="86" operator="endsWith" text="^">
      <formula>RIGHT(C1618,LEN("^"))="^"</formula>
    </cfRule>
    <cfRule type="endsWith" dxfId="282" priority="84" operator="endsWith" text="#">
      <formula>RIGHT(C1618,LEN("#"))="#"</formula>
    </cfRule>
    <cfRule type="endsWith" dxfId="281" priority="85" operator="endsWith" text="!">
      <formula>RIGHT(C1618,LEN("!"))="!"</formula>
    </cfRule>
  </conditionalFormatting>
  <conditionalFormatting sqref="C1632:G1632">
    <cfRule type="endsWith" dxfId="280" priority="51" operator="endsWith" text="^">
      <formula>RIGHT(C1632,LEN("^"))="^"</formula>
    </cfRule>
  </conditionalFormatting>
  <conditionalFormatting sqref="C1676:G1676">
    <cfRule type="endsWith" dxfId="279" priority="6" operator="endsWith" text="#">
      <formula>RIGHT(C1676,LEN("#"))="#"</formula>
    </cfRule>
  </conditionalFormatting>
  <conditionalFormatting sqref="D807 B807">
    <cfRule type="endsWith" dxfId="278" priority="2606" operator="endsWith" text="#">
      <formula>RIGHT(B807,LEN("#"))="#"</formula>
    </cfRule>
  </conditionalFormatting>
  <conditionalFormatting sqref="D807">
    <cfRule type="endsWith" dxfId="277" priority="2602" operator="endsWith" text="^">
      <formula>RIGHT(D807,LEN("^"))="^"</formula>
    </cfRule>
    <cfRule type="endsWith" dxfId="276" priority="2601" operator="endsWith" text="!">
      <formula>RIGHT(D807,LEN("!"))="!"</formula>
    </cfRule>
    <cfRule type="endsWith" dxfId="275" priority="2600" operator="endsWith" text="^">
      <formula>RIGHT(D807,LEN("^"))="^"</formula>
    </cfRule>
  </conditionalFormatting>
  <conditionalFormatting sqref="D829 B829">
    <cfRule type="endsWith" dxfId="274" priority="2531" operator="endsWith" text="#">
      <formula>RIGHT(B829,LEN("#"))="#"</formula>
    </cfRule>
  </conditionalFormatting>
  <conditionalFormatting sqref="D928">
    <cfRule type="endsWith" dxfId="273" priority="2217" operator="endsWith" text="!">
      <formula>RIGHT(D928,LEN("!"))="!"</formula>
    </cfRule>
  </conditionalFormatting>
  <conditionalFormatting sqref="D1136">
    <cfRule type="endsWith" dxfId="272" priority="1557" operator="endsWith" text="#">
      <formula>RIGHT(D1136,LEN("#"))="#"</formula>
    </cfRule>
  </conditionalFormatting>
  <conditionalFormatting sqref="D1152">
    <cfRule type="endsWith" dxfId="271" priority="1509" operator="endsWith" text="#">
      <formula>RIGHT(D1152,LEN("#"))="#"</formula>
    </cfRule>
  </conditionalFormatting>
  <conditionalFormatting sqref="D1218:D1251 B1222:C1226 B1232:C1249 B1251:C1251 E1231:G1249 B1250 B1218:B1221 E1222:G1226 B1227:B1231">
    <cfRule type="endsWith" dxfId="270" priority="1283" operator="endsWith" text="#">
      <formula>RIGHT(B1218,LEN("#"))="#"</formula>
    </cfRule>
  </conditionalFormatting>
  <conditionalFormatting sqref="D1265">
    <cfRule type="endsWith" dxfId="269" priority="1216" operator="endsWith" text="#">
      <formula>RIGHT(D1265,LEN("#"))="#"</formula>
    </cfRule>
  </conditionalFormatting>
  <conditionalFormatting sqref="D1285 B1285">
    <cfRule type="endsWith" dxfId="268" priority="1140" operator="endsWith" text="#">
      <formula>RIGHT(B1285,LEN("#"))="#"</formula>
    </cfRule>
  </conditionalFormatting>
  <conditionalFormatting sqref="D1330 B1330">
    <cfRule type="endsWith" dxfId="267" priority="965" operator="endsWith" text="#">
      <formula>RIGHT(B1330,LEN("#"))="#"</formula>
    </cfRule>
  </conditionalFormatting>
  <conditionalFormatting sqref="D1337:D1338">
    <cfRule type="endsWith" dxfId="266" priority="933" operator="endsWith" text="#">
      <formula>RIGHT(D1337,LEN("#"))="#"</formula>
    </cfRule>
    <cfRule type="endsWith" dxfId="265" priority="934" operator="endsWith" text="!">
      <formula>RIGHT(D1337,LEN("!"))="!"</formula>
    </cfRule>
    <cfRule type="endsWith" dxfId="264" priority="935" operator="endsWith" text="^">
      <formula>RIGHT(D1337,LEN("^"))="^"</formula>
    </cfRule>
  </conditionalFormatting>
  <conditionalFormatting sqref="D1360 B1360">
    <cfRule type="endsWith" dxfId="263" priority="886" operator="endsWith" text="#">
      <formula>RIGHT(B1360,LEN("#"))="#"</formula>
    </cfRule>
  </conditionalFormatting>
  <conditionalFormatting sqref="D1374 B1374">
    <cfRule type="endsWith" dxfId="262" priority="805" operator="endsWith" text="#">
      <formula>RIGHT(B1374,LEN("#"))="#"</formula>
    </cfRule>
  </conditionalFormatting>
  <conditionalFormatting sqref="D1386 B1386">
    <cfRule type="endsWith" dxfId="261" priority="791" operator="endsWith" text="#">
      <formula>RIGHT(B1386,LEN("#"))="#"</formula>
    </cfRule>
  </conditionalFormatting>
  <conditionalFormatting sqref="D1406">
    <cfRule type="endsWith" dxfId="260" priority="685" operator="endsWith" text="#">
      <formula>RIGHT(D1406,LEN("#"))="#"</formula>
    </cfRule>
    <cfRule type="endsWith" dxfId="259" priority="683" operator="endsWith" text="^">
      <formula>RIGHT(D1406,LEN("^"))="^"</formula>
    </cfRule>
  </conditionalFormatting>
  <conditionalFormatting sqref="D1485 B1485">
    <cfRule type="endsWith" dxfId="258" priority="473" operator="endsWith" text="#">
      <formula>RIGHT(B1485,LEN("#"))="#"</formula>
    </cfRule>
  </conditionalFormatting>
  <conditionalFormatting sqref="D1499 B1499">
    <cfRule type="endsWith" dxfId="257" priority="437" operator="endsWith" text="#">
      <formula>RIGHT(B1499,LEN("#"))="#"</formula>
    </cfRule>
  </conditionalFormatting>
  <conditionalFormatting sqref="D1503 B1503">
    <cfRule type="endsWith" dxfId="256" priority="400" operator="endsWith" text="#">
      <formula>RIGHT(B1503,LEN("#"))="#"</formula>
    </cfRule>
  </conditionalFormatting>
  <conditionalFormatting sqref="D1515 B1515">
    <cfRule type="endsWith" dxfId="255" priority="377" operator="endsWith" text="#">
      <formula>RIGHT(B1515,LEN("#"))="#"</formula>
    </cfRule>
  </conditionalFormatting>
  <conditionalFormatting sqref="D1531 B1531">
    <cfRule type="endsWith" dxfId="254" priority="353" operator="endsWith" text="#">
      <formula>RIGHT(B1531,LEN("#"))="#"</formula>
    </cfRule>
  </conditionalFormatting>
  <conditionalFormatting sqref="D1607">
    <cfRule type="endsWith" dxfId="253" priority="105" operator="endsWith" text="#">
      <formula>RIGHT(D1607,LEN("#"))="#"</formula>
    </cfRule>
  </conditionalFormatting>
  <conditionalFormatting sqref="D1619">
    <cfRule type="endsWith" dxfId="252" priority="91" operator="endsWith" text="^">
      <formula>RIGHT(D1619,LEN("^"))="^"</formula>
    </cfRule>
    <cfRule type="endsWith" dxfId="251" priority="92" operator="endsWith" text="#">
      <formula>RIGHT(D1619,LEN("#"))="#"</formula>
    </cfRule>
    <cfRule type="endsWith" dxfId="250" priority="90" operator="endsWith" text="!">
      <formula>RIGHT(D1619,LEN("!"))="!"</formula>
    </cfRule>
  </conditionalFormatting>
  <conditionalFormatting sqref="D1406:E1406">
    <cfRule type="endsWith" dxfId="249" priority="684" operator="endsWith" text="!">
      <formula>RIGHT(D1406,LEN("!"))="!"</formula>
    </cfRule>
  </conditionalFormatting>
  <conditionalFormatting sqref="D807:G807">
    <cfRule type="endsWith" dxfId="248" priority="2603" operator="endsWith" text="#">
      <formula>RIGHT(D807,LEN("#"))="#"</formula>
    </cfRule>
    <cfRule type="endsWith" dxfId="247" priority="2605" operator="endsWith" text="!">
      <formula>RIGHT(D807,LEN("!"))="!"</formula>
    </cfRule>
  </conditionalFormatting>
  <conditionalFormatting sqref="D809:G809 B809:B810">
    <cfRule type="endsWith" dxfId="246" priority="2542" operator="endsWith" text="#">
      <formula>RIGHT(B809,LEN("#"))="#"</formula>
    </cfRule>
  </conditionalFormatting>
  <conditionalFormatting sqref="D825:G826 B826">
    <cfRule type="endsWith" dxfId="245" priority="2539" operator="endsWith" text="^">
      <formula>RIGHT(B825,LEN("^"))="^"</formula>
    </cfRule>
    <cfRule type="endsWith" dxfId="244" priority="2538" operator="endsWith" text="!">
      <formula>RIGHT(B825,LEN("!"))="!"</formula>
    </cfRule>
    <cfRule type="endsWith" dxfId="243" priority="2537" operator="endsWith" text="#">
      <formula>RIGHT(B825,LEN("#"))="#"</formula>
    </cfRule>
  </conditionalFormatting>
  <conditionalFormatting sqref="D829:G829">
    <cfRule type="endsWith" dxfId="242" priority="2529" operator="endsWith" text="#">
      <formula>RIGHT(D829,LEN("#"))="#"</formula>
    </cfRule>
    <cfRule type="endsWith" dxfId="241" priority="2530" operator="endsWith" text="!">
      <formula>RIGHT(D829,LEN("!"))="!"</formula>
    </cfRule>
  </conditionalFormatting>
  <conditionalFormatting sqref="D835:G835">
    <cfRule type="endsWith" dxfId="240" priority="2519" operator="endsWith" text="^">
      <formula>RIGHT(D835,LEN("^"))="^"</formula>
    </cfRule>
    <cfRule type="endsWith" dxfId="239" priority="2518" operator="endsWith" text="!">
      <formula>RIGHT(D835,LEN("!"))="!"</formula>
    </cfRule>
    <cfRule type="endsWith" dxfId="238" priority="2517" operator="endsWith" text="#">
      <formula>RIGHT(D835,LEN("#"))="#"</formula>
    </cfRule>
  </conditionalFormatting>
  <conditionalFormatting sqref="D852:G852">
    <cfRule type="endsWith" dxfId="237" priority="2471" operator="endsWith" text="#">
      <formula>RIGHT(D852,LEN("#"))="#"</formula>
    </cfRule>
    <cfRule type="endsWith" dxfId="236" priority="2472" operator="endsWith" text="!">
      <formula>RIGHT(D852,LEN("!"))="!"</formula>
    </cfRule>
  </conditionalFormatting>
  <conditionalFormatting sqref="D854:G855 B855">
    <cfRule type="endsWith" dxfId="235" priority="2467" operator="endsWith" text="^">
      <formula>RIGHT(B854,LEN("^"))="^"</formula>
    </cfRule>
  </conditionalFormatting>
  <conditionalFormatting sqref="D854:G855">
    <cfRule type="endsWith" dxfId="234" priority="2466" operator="endsWith" text="#">
      <formula>RIGHT(D854,LEN("#"))="#"</formula>
    </cfRule>
    <cfRule type="endsWith" dxfId="233" priority="2465" operator="endsWith" text="!">
      <formula>RIGHT(D854,LEN("!"))="!"</formula>
    </cfRule>
  </conditionalFormatting>
  <conditionalFormatting sqref="D872:G872">
    <cfRule type="endsWith" dxfId="232" priority="2379" operator="endsWith" text="#">
      <formula>RIGHT(D872,LEN("#"))="#"</formula>
    </cfRule>
    <cfRule type="endsWith" dxfId="231" priority="2380" operator="endsWith" text="!">
      <formula>RIGHT(D872,LEN("!"))="!"</formula>
    </cfRule>
  </conditionalFormatting>
  <conditionalFormatting sqref="D887:G887">
    <cfRule type="endsWith" dxfId="230" priority="2354" operator="endsWith" text="!">
      <formula>RIGHT(D887,LEN("!"))="!"</formula>
    </cfRule>
  </conditionalFormatting>
  <conditionalFormatting sqref="D887:G888 B888">
    <cfRule type="endsWith" dxfId="229" priority="2352" operator="endsWith" text="#">
      <formula>RIGHT(B887,LEN("#"))="#"</formula>
    </cfRule>
  </conditionalFormatting>
  <conditionalFormatting sqref="D905:G905 B905">
    <cfRule type="endsWith" dxfId="228" priority="2300" operator="endsWith" text="#">
      <formula>RIGHT(B905,LEN("#"))="#"</formula>
    </cfRule>
  </conditionalFormatting>
  <conditionalFormatting sqref="D905:G905">
    <cfRule type="endsWith" dxfId="227" priority="2299" operator="endsWith" text="^">
      <formula>RIGHT(D905,LEN("^"))="^"</formula>
    </cfRule>
  </conditionalFormatting>
  <conditionalFormatting sqref="D909:G909">
    <cfRule type="endsWith" dxfId="226" priority="2290" operator="endsWith" text="^">
      <formula>RIGHT(D909,LEN("^"))="^"</formula>
    </cfRule>
  </conditionalFormatting>
  <conditionalFormatting sqref="D913:G913">
    <cfRule type="endsWith" dxfId="225" priority="2270" operator="endsWith" text="^">
      <formula>RIGHT(D913,LEN("^"))="^"</formula>
    </cfRule>
  </conditionalFormatting>
  <conditionalFormatting sqref="D928:G928">
    <cfRule type="endsWith" dxfId="224" priority="2218" operator="endsWith" text="^">
      <formula>RIGHT(D928,LEN("^"))="^"</formula>
    </cfRule>
  </conditionalFormatting>
  <conditionalFormatting sqref="D935:G936 B935:B936">
    <cfRule type="endsWith" dxfId="223" priority="2197" operator="endsWith" text="!">
      <formula>RIGHT(B935,LEN("!"))="!"</formula>
    </cfRule>
  </conditionalFormatting>
  <conditionalFormatting sqref="D935:G936">
    <cfRule type="endsWith" dxfId="222" priority="2196" operator="endsWith" text="^">
      <formula>RIGHT(D935,LEN("^"))="^"</formula>
    </cfRule>
  </conditionalFormatting>
  <conditionalFormatting sqref="D936:G936">
    <cfRule type="endsWith" dxfId="221" priority="2195" operator="endsWith" text="!">
      <formula>RIGHT(D936,LEN("!"))="!"</formula>
    </cfRule>
  </conditionalFormatting>
  <conditionalFormatting sqref="D1015:G1015">
    <cfRule type="endsWith" dxfId="220" priority="1948" operator="endsWith" text="#">
      <formula>RIGHT(D1015,LEN("#"))="#"</formula>
    </cfRule>
    <cfRule type="endsWith" dxfId="219" priority="1949" operator="endsWith" text="!">
      <formula>RIGHT(D1015,LEN("!"))="!"</formula>
    </cfRule>
  </conditionalFormatting>
  <conditionalFormatting sqref="D1049:G1049">
    <cfRule type="endsWith" dxfId="218" priority="1861" operator="endsWith" text="#">
      <formula>RIGHT(D1049,LEN("#"))="#"</formula>
    </cfRule>
    <cfRule type="endsWith" dxfId="217" priority="1862" operator="endsWith" text="!">
      <formula>RIGHT(D1049,LEN("!"))="!"</formula>
    </cfRule>
  </conditionalFormatting>
  <conditionalFormatting sqref="D1060:G1060">
    <cfRule type="endsWith" dxfId="216" priority="1815" operator="endsWith" text="!">
      <formula>RIGHT(D1060,LEN("!"))="!"</formula>
    </cfRule>
    <cfRule type="endsWith" dxfId="215" priority="1816" operator="endsWith" text="^">
      <formula>RIGHT(D1060,LEN("^"))="^"</formula>
    </cfRule>
  </conditionalFormatting>
  <conditionalFormatting sqref="D1060:G1061">
    <cfRule type="endsWith" dxfId="214" priority="1817" operator="endsWith" text="#">
      <formula>RIGHT(D1060,LEN("#"))="#"</formula>
    </cfRule>
  </conditionalFormatting>
  <conditionalFormatting sqref="D1091:G1091">
    <cfRule type="endsWith" dxfId="213" priority="1719" operator="endsWith" text="!">
      <formula>RIGHT(D1091,LEN("!"))="!"</formula>
    </cfRule>
    <cfRule type="endsWith" dxfId="212" priority="1718" operator="endsWith" text="#">
      <formula>RIGHT(D1091,LEN("#"))="#"</formula>
    </cfRule>
  </conditionalFormatting>
  <conditionalFormatting sqref="D1124:G1125 B1124:B1126">
    <cfRule type="endsWith" dxfId="211" priority="1586" operator="endsWith" text="#">
      <formula>RIGHT(B1124,LEN("#"))="#"</formula>
    </cfRule>
    <cfRule type="endsWith" dxfId="210" priority="1588" operator="endsWith" text="^">
      <formula>RIGHT(B1124,LEN("^"))="^"</formula>
    </cfRule>
    <cfRule type="endsWith" dxfId="209" priority="1587" operator="endsWith" text="!">
      <formula>RIGHT(B1124,LEN("!"))="!"</formula>
    </cfRule>
  </conditionalFormatting>
  <conditionalFormatting sqref="D1136:G1136 B1136">
    <cfRule type="endsWith" dxfId="208" priority="1559" operator="endsWith" text="^">
      <formula>RIGHT(B1136,LEN("^"))="^"</formula>
    </cfRule>
  </conditionalFormatting>
  <conditionalFormatting sqref="D1152:G1152 B1152">
    <cfRule type="endsWith" dxfId="207" priority="1511" operator="endsWith" text="^">
      <formula>RIGHT(B1152,LEN("^"))="^"</formula>
    </cfRule>
  </conditionalFormatting>
  <conditionalFormatting sqref="D1169:G1169">
    <cfRule type="endsWith" dxfId="206" priority="1428" operator="endsWith" text="#">
      <formula>RIGHT(D1169,LEN("#"))="#"</formula>
    </cfRule>
    <cfRule type="endsWith" dxfId="205" priority="1430" operator="endsWith" text="^">
      <formula>RIGHT(D1169,LEN("^"))="^"</formula>
    </cfRule>
    <cfRule type="endsWith" dxfId="204" priority="1429" operator="endsWith" text="!">
      <formula>RIGHT(D1169,LEN("!"))="!"</formula>
    </cfRule>
  </conditionalFormatting>
  <conditionalFormatting sqref="D1265:G1265">
    <cfRule type="endsWith" dxfId="203" priority="1218" operator="endsWith" text="^">
      <formula>RIGHT(D1265,LEN("^"))="^"</formula>
    </cfRule>
  </conditionalFormatting>
  <conditionalFormatting sqref="D1285:G1285">
    <cfRule type="endsWith" dxfId="202" priority="1139" operator="endsWith" text="!">
      <formula>RIGHT(D1285,LEN("!"))="!"</formula>
    </cfRule>
    <cfRule type="endsWith" dxfId="201" priority="1138" operator="endsWith" text="#">
      <formula>RIGHT(D1285,LEN("#"))="#"</formula>
    </cfRule>
  </conditionalFormatting>
  <conditionalFormatting sqref="D1330:G1330">
    <cfRule type="endsWith" dxfId="200" priority="963" operator="endsWith" text="#">
      <formula>RIGHT(D1330,LEN("#"))="#"</formula>
    </cfRule>
    <cfRule type="endsWith" dxfId="199" priority="964" operator="endsWith" text="!">
      <formula>RIGHT(D1330,LEN("!"))="!"</formula>
    </cfRule>
  </conditionalFormatting>
  <conditionalFormatting sqref="D1360:G1360">
    <cfRule type="endsWith" dxfId="198" priority="884" operator="endsWith" text="#">
      <formula>RIGHT(D1360,LEN("#"))="#"</formula>
    </cfRule>
    <cfRule type="endsWith" dxfId="197" priority="885" operator="endsWith" text="!">
      <formula>RIGHT(D1360,LEN("!"))="!"</formula>
    </cfRule>
  </conditionalFormatting>
  <conditionalFormatting sqref="D1374:G1374">
    <cfRule type="endsWith" dxfId="196" priority="804" operator="endsWith" text="!">
      <formula>RIGHT(D1374,LEN("!"))="!"</formula>
    </cfRule>
    <cfRule type="endsWith" dxfId="195" priority="803" operator="endsWith" text="#">
      <formula>RIGHT(D1374,LEN("#"))="#"</formula>
    </cfRule>
  </conditionalFormatting>
  <conditionalFormatting sqref="D1386:G1386">
    <cfRule type="endsWith" dxfId="194" priority="789" operator="endsWith" text="#">
      <formula>RIGHT(D1386,LEN("#"))="#"</formula>
    </cfRule>
    <cfRule type="endsWith" dxfId="193" priority="790" operator="endsWith" text="!">
      <formula>RIGHT(D1386,LEN("!"))="!"</formula>
    </cfRule>
  </conditionalFormatting>
  <conditionalFormatting sqref="D1485:G1485">
    <cfRule type="endsWith" dxfId="192" priority="472" operator="endsWith" text="!">
      <formula>RIGHT(D1485,LEN("!"))="!"</formula>
    </cfRule>
    <cfRule type="endsWith" dxfId="191" priority="471" operator="endsWith" text="#">
      <formula>RIGHT(D1485,LEN("#"))="#"</formula>
    </cfRule>
  </conditionalFormatting>
  <conditionalFormatting sqref="D1499:G1499">
    <cfRule type="endsWith" dxfId="190" priority="436" operator="endsWith" text="!">
      <formula>RIGHT(D1499,LEN("!"))="!"</formula>
    </cfRule>
    <cfRule type="endsWith" dxfId="189" priority="435" operator="endsWith" text="#">
      <formula>RIGHT(D1499,LEN("#"))="#"</formula>
    </cfRule>
  </conditionalFormatting>
  <conditionalFormatting sqref="D1503:G1503">
    <cfRule type="endsWith" dxfId="188" priority="399" operator="endsWith" text="!">
      <formula>RIGHT(D1503,LEN("!"))="!"</formula>
    </cfRule>
    <cfRule type="endsWith" dxfId="187" priority="398" operator="endsWith" text="#">
      <formula>RIGHT(D1503,LEN("#"))="#"</formula>
    </cfRule>
  </conditionalFormatting>
  <conditionalFormatting sqref="D1515:G1515">
    <cfRule type="endsWith" dxfId="186" priority="376" operator="endsWith" text="!">
      <formula>RIGHT(D1515,LEN("!"))="!"</formula>
    </cfRule>
    <cfRule type="endsWith" dxfId="185" priority="375" operator="endsWith" text="#">
      <formula>RIGHT(D1515,LEN("#"))="#"</formula>
    </cfRule>
  </conditionalFormatting>
  <conditionalFormatting sqref="D1531:G1531">
    <cfRule type="endsWith" dxfId="184" priority="351" operator="endsWith" text="#">
      <formula>RIGHT(D1531,LEN("#"))="#"</formula>
    </cfRule>
    <cfRule type="endsWith" dxfId="183" priority="352" operator="endsWith" text="!">
      <formula>RIGHT(D1531,LEN("!"))="!"</formula>
    </cfRule>
  </conditionalFormatting>
  <conditionalFormatting sqref="D1633:G1676">
    <cfRule type="endsWith" dxfId="182" priority="37" operator="endsWith" text="!">
      <formula>RIGHT(D1633,LEN("!"))="!"</formula>
    </cfRule>
    <cfRule type="endsWith" dxfId="181" priority="36" operator="endsWith" text="#">
      <formula>RIGHT(D1633,LEN("#"))="#"</formula>
    </cfRule>
  </conditionalFormatting>
  <conditionalFormatting sqref="E1262">
    <cfRule type="endsWith" dxfId="180" priority="1225" operator="endsWith" text="#">
      <formula>RIGHT(E1262,LEN("#"))="#"</formula>
    </cfRule>
    <cfRule type="endsWith" dxfId="179" priority="1226" operator="endsWith" text="!">
      <formula>RIGHT(E1262,LEN("!"))="!"</formula>
    </cfRule>
    <cfRule type="endsWith" dxfId="178" priority="1227" operator="endsWith" text="^">
      <formula>RIGHT(E1262,LEN("^"))="^"</formula>
    </cfRule>
  </conditionalFormatting>
  <conditionalFormatting sqref="E1327">
    <cfRule type="endsWith" dxfId="177" priority="976" operator="endsWith" text="^">
      <formula>RIGHT(E1327,LEN("^"))="^"</formula>
    </cfRule>
    <cfRule type="endsWith" dxfId="176" priority="975" operator="endsWith" text="!">
      <formula>RIGHT(E1327,LEN("!"))="!"</formula>
    </cfRule>
    <cfRule type="endsWith" dxfId="175" priority="974" operator="endsWith" text="#">
      <formula>RIGHT(E1327,LEN("#"))="#"</formula>
    </cfRule>
  </conditionalFormatting>
  <conditionalFormatting sqref="E1354">
    <cfRule type="endsWith" dxfId="174" priority="895" operator="endsWith" text="!">
      <formula>RIGHT(E1354,LEN("!"))="!"</formula>
    </cfRule>
    <cfRule type="endsWith" dxfId="173" priority="898" operator="endsWith" text="^">
      <formula>RIGHT(E1354,LEN("^"))="^"</formula>
    </cfRule>
    <cfRule type="endsWith" dxfId="172" priority="896" operator="endsWith" text="^">
      <formula>RIGHT(E1354,LEN("^"))="^"</formula>
    </cfRule>
    <cfRule type="endsWith" dxfId="171" priority="897" operator="endsWith" text="#">
      <formula>RIGHT(E1354,LEN("#"))="#"</formula>
    </cfRule>
  </conditionalFormatting>
  <conditionalFormatting sqref="E1406">
    <cfRule type="endsWith" dxfId="170" priority="689" operator="endsWith" text="^">
      <formula>RIGHT(E1406,LEN("^"))="^"</formula>
    </cfRule>
    <cfRule type="endsWith" dxfId="169" priority="688" operator="endsWith" text="#">
      <formula>RIGHT(E1406,LEN("#"))="#"</formula>
    </cfRule>
    <cfRule type="endsWith" dxfId="168" priority="687" operator="endsWith" text="^">
      <formula>RIGHT(E1406,LEN("^"))="^"</formula>
    </cfRule>
  </conditionalFormatting>
  <conditionalFormatting sqref="E1424">
    <cfRule type="endsWith" dxfId="167" priority="649" operator="endsWith" text="!">
      <formula>RIGHT(E1424,LEN("!"))="!"</formula>
    </cfRule>
    <cfRule type="endsWith" dxfId="166" priority="650" operator="endsWith" text="^">
      <formula>RIGHT(E1424,LEN("^"))="^"</formula>
    </cfRule>
    <cfRule type="endsWith" dxfId="165" priority="651" operator="endsWith" text="#">
      <formula>RIGHT(E1424,LEN("#"))="#"</formula>
    </cfRule>
    <cfRule type="endsWith" dxfId="164" priority="652" operator="endsWith" text="^">
      <formula>RIGHT(E1424,LEN("^"))="^"</formula>
    </cfRule>
  </conditionalFormatting>
  <conditionalFormatting sqref="E1468">
    <cfRule type="endsWith" dxfId="163" priority="512" operator="endsWith" text="^">
      <formula>RIGHT(E1468,LEN("^"))="^"</formula>
    </cfRule>
    <cfRule type="endsWith" dxfId="162" priority="511" operator="endsWith" text="!">
      <formula>RIGHT(E1468,LEN("!"))="!"</formula>
    </cfRule>
    <cfRule type="endsWith" dxfId="161" priority="514" operator="endsWith" text="^">
      <formula>RIGHT(E1468,LEN("^"))="^"</formula>
    </cfRule>
    <cfRule type="endsWith" dxfId="160" priority="513" operator="endsWith" text="#">
      <formula>RIGHT(E1468,LEN("#"))="#"</formula>
    </cfRule>
  </conditionalFormatting>
  <conditionalFormatting sqref="E1474">
    <cfRule type="endsWith" dxfId="159" priority="504" operator="endsWith" text="!">
      <formula>RIGHT(E1474,LEN("!"))="!"</formula>
    </cfRule>
    <cfRule type="endsWith" dxfId="158" priority="505" operator="endsWith" text="^">
      <formula>RIGHT(E1474,LEN("^"))="^"</formula>
    </cfRule>
    <cfRule type="endsWith" dxfId="157" priority="506" operator="endsWith" text="#">
      <formula>RIGHT(E1474,LEN("#"))="#"</formula>
    </cfRule>
    <cfRule type="endsWith" dxfId="156" priority="507" operator="endsWith" text="^">
      <formula>RIGHT(E1474,LEN("^"))="^"</formula>
    </cfRule>
  </conditionalFormatting>
  <conditionalFormatting sqref="E1491">
    <cfRule type="endsWith" dxfId="155" priority="451" operator="endsWith" text="#">
      <formula>RIGHT(E1491,LEN("#"))="#"</formula>
    </cfRule>
    <cfRule type="endsWith" dxfId="154" priority="452" operator="endsWith" text="^">
      <formula>RIGHT(E1491,LEN("^"))="^"</formula>
    </cfRule>
    <cfRule type="endsWith" dxfId="153" priority="449" operator="endsWith" text="!">
      <formula>RIGHT(E1491,LEN("!"))="!"</formula>
    </cfRule>
    <cfRule type="endsWith" dxfId="152" priority="450" operator="endsWith" text="^">
      <formula>RIGHT(E1491,LEN("^"))="^"</formula>
    </cfRule>
  </conditionalFormatting>
  <conditionalFormatting sqref="E1505">
    <cfRule type="endsWith" dxfId="151" priority="409" operator="endsWith" text="^">
      <formula>RIGHT(E1505,LEN("^"))="^"</formula>
    </cfRule>
    <cfRule type="endsWith" dxfId="150" priority="408" operator="endsWith" text="#">
      <formula>RIGHT(E1505,LEN("#"))="#"</formula>
    </cfRule>
    <cfRule type="endsWith" dxfId="149" priority="407" operator="endsWith" text="^">
      <formula>RIGHT(E1505,LEN("^"))="^"</formula>
    </cfRule>
    <cfRule type="endsWith" dxfId="148" priority="406" operator="endsWith" text="!">
      <formula>RIGHT(E1505,LEN("!"))="!"</formula>
    </cfRule>
  </conditionalFormatting>
  <conditionalFormatting sqref="E1535">
    <cfRule type="endsWith" dxfId="147" priority="344" operator="endsWith" text="!">
      <formula>RIGHT(E1535,LEN("!"))="!"</formula>
    </cfRule>
    <cfRule type="endsWith" dxfId="146" priority="347" operator="endsWith" text="^">
      <formula>RIGHT(E1535,LEN("^"))="^"</formula>
    </cfRule>
    <cfRule type="endsWith" dxfId="145" priority="345" operator="endsWith" text="^">
      <formula>RIGHT(E1535,LEN("^"))="^"</formula>
    </cfRule>
    <cfRule type="endsWith" dxfId="144" priority="346" operator="endsWith" text="#">
      <formula>RIGHT(E1535,LEN("#"))="#"</formula>
    </cfRule>
  </conditionalFormatting>
  <conditionalFormatting sqref="E1552">
    <cfRule type="endsWith" dxfId="143" priority="278" operator="endsWith" text="#">
      <formula>RIGHT(E1552,LEN("#"))="#"</formula>
    </cfRule>
    <cfRule type="endsWith" dxfId="142" priority="279" operator="endsWith" text="^">
      <formula>RIGHT(E1552,LEN("^"))="^"</formula>
    </cfRule>
    <cfRule type="endsWith" dxfId="141" priority="276" operator="endsWith" text="!">
      <formula>RIGHT(E1552,LEN("!"))="!"</formula>
    </cfRule>
    <cfRule type="endsWith" dxfId="140" priority="277" operator="endsWith" text="^">
      <formula>RIGHT(E1552,LEN("^"))="^"</formula>
    </cfRule>
  </conditionalFormatting>
  <conditionalFormatting sqref="E1556">
    <cfRule type="endsWith" dxfId="139" priority="259" operator="endsWith" text="^">
      <formula>RIGHT(E1556,LEN("^"))="^"</formula>
    </cfRule>
    <cfRule type="endsWith" dxfId="138" priority="258" operator="endsWith" text="!">
      <formula>RIGHT(E1556,LEN("!"))="!"</formula>
    </cfRule>
    <cfRule type="endsWith" dxfId="137" priority="260" operator="endsWith" text="#">
      <formula>RIGHT(E1556,LEN("#"))="#"</formula>
    </cfRule>
    <cfRule type="endsWith" dxfId="136" priority="261" operator="endsWith" text="^">
      <formula>RIGHT(E1556,LEN("^"))="^"</formula>
    </cfRule>
  </conditionalFormatting>
  <conditionalFormatting sqref="E1557:F1557">
    <cfRule type="endsWith" dxfId="135" priority="233" operator="endsWith" text="^">
      <formula>RIGHT(E1557,LEN("^"))="^"</formula>
    </cfRule>
    <cfRule type="endsWith" dxfId="134" priority="234" operator="endsWith" text="#">
      <formula>RIGHT(E1557,LEN("#"))="#"</formula>
    </cfRule>
  </conditionalFormatting>
  <conditionalFormatting sqref="E1570:F1570">
    <cfRule type="endsWith" dxfId="133" priority="203" operator="endsWith" text="^">
      <formula>RIGHT(E1570,LEN("^"))="^"</formula>
    </cfRule>
    <cfRule type="endsWith" dxfId="132" priority="204" operator="endsWith" text="#">
      <formula>RIGHT(E1570,LEN("#"))="#"</formula>
    </cfRule>
  </conditionalFormatting>
  <conditionalFormatting sqref="E1575:F1575">
    <cfRule type="endsWith" dxfId="131" priority="191" operator="endsWith" text="#">
      <formula>RIGHT(E1575,LEN("#"))="#"</formula>
    </cfRule>
    <cfRule type="endsWith" dxfId="130" priority="190" operator="endsWith" text="^">
      <formula>RIGHT(E1575,LEN("^"))="^"</formula>
    </cfRule>
  </conditionalFormatting>
  <conditionalFormatting sqref="E1584:F1584">
    <cfRule type="endsWith" dxfId="129" priority="158" operator="endsWith" text="^">
      <formula>RIGHT(E1584,LEN("^"))="^"</formula>
    </cfRule>
    <cfRule type="endsWith" dxfId="128" priority="159" operator="endsWith" text="#">
      <formula>RIGHT(E1584,LEN("#"))="#"</formula>
    </cfRule>
  </conditionalFormatting>
  <conditionalFormatting sqref="E896:G896">
    <cfRule type="endsWith" dxfId="127" priority="2336" operator="endsWith" text="^">
      <formula>RIGHT(E896,LEN("^"))="^"</formula>
    </cfRule>
    <cfRule type="endsWith" dxfId="126" priority="2335" operator="endsWith" text="!">
      <formula>RIGHT(E896,LEN("!"))="!"</formula>
    </cfRule>
    <cfRule type="endsWith" dxfId="125" priority="2337" operator="endsWith" text="#">
      <formula>RIGHT(E896,LEN("#"))="#"</formula>
    </cfRule>
  </conditionalFormatting>
  <conditionalFormatting sqref="E903:G903">
    <cfRule type="endsWith" dxfId="124" priority="2315" operator="endsWith" text="^">
      <formula>RIGHT(E903,LEN("^"))="^"</formula>
    </cfRule>
    <cfRule type="endsWith" dxfId="123" priority="2314" operator="endsWith" text="!">
      <formula>RIGHT(E903,LEN("!"))="!"</formula>
    </cfRule>
    <cfRule type="endsWith" dxfId="122" priority="2316" operator="endsWith" text="#">
      <formula>RIGHT(E903,LEN("#"))="#"</formula>
    </cfRule>
  </conditionalFormatting>
  <conditionalFormatting sqref="E950:G950">
    <cfRule type="endsWith" dxfId="121" priority="2184" operator="endsWith" text="!">
      <formula>RIGHT(E950,LEN("!"))="!"</formula>
    </cfRule>
  </conditionalFormatting>
  <conditionalFormatting sqref="E1039:G1039">
    <cfRule type="endsWith" dxfId="120" priority="1887" operator="endsWith" text="!">
      <formula>RIGHT(E1039,LEN("!"))="!"</formula>
    </cfRule>
    <cfRule type="endsWith" dxfId="119" priority="1888" operator="endsWith" text="^">
      <formula>RIGHT(E1039,LEN("^"))="^"</formula>
    </cfRule>
    <cfRule type="endsWith" dxfId="118" priority="1886" operator="endsWith" text="#">
      <formula>RIGHT(E1039,LEN("#"))="#"</formula>
    </cfRule>
  </conditionalFormatting>
  <conditionalFormatting sqref="E1057:G1057">
    <cfRule type="endsWith" dxfId="117" priority="1835" operator="endsWith" text="^">
      <formula>RIGHT(E1057,LEN("^"))="^"</formula>
    </cfRule>
    <cfRule type="endsWith" dxfId="116" priority="1834" operator="endsWith" text="!">
      <formula>RIGHT(E1057,LEN("!"))="!"</formula>
    </cfRule>
    <cfRule type="endsWith" dxfId="115" priority="1833" operator="endsWith" text="#">
      <formula>RIGHT(E1057,LEN("#"))="#"</formula>
    </cfRule>
  </conditionalFormatting>
  <conditionalFormatting sqref="E1165:G1165">
    <cfRule type="endsWith" dxfId="114" priority="1480" operator="endsWith" text="^">
      <formula>RIGHT(E1165,LEN("^"))="^"</formula>
    </cfRule>
    <cfRule type="endsWith" dxfId="113" priority="1478" operator="endsWith" text="#">
      <formula>RIGHT(E1165,LEN("#"))="#"</formula>
    </cfRule>
    <cfRule type="endsWith" dxfId="112" priority="1479" operator="endsWith" text="!">
      <formula>RIGHT(E1165,LEN("!"))="!"</formula>
    </cfRule>
  </conditionalFormatting>
  <conditionalFormatting sqref="E1251:G1252">
    <cfRule type="endsWith" dxfId="111" priority="1248" operator="endsWith" text="#">
      <formula>RIGHT(E1251,LEN("#"))="#"</formula>
    </cfRule>
  </conditionalFormatting>
  <conditionalFormatting sqref="E1252:G1252">
    <cfRule type="endsWith" dxfId="110" priority="1246" operator="endsWith" text="!">
      <formula>RIGHT(E1252,LEN("!"))="!"</formula>
    </cfRule>
  </conditionalFormatting>
  <conditionalFormatting sqref="E1282:G1282">
    <cfRule type="endsWith" dxfId="109" priority="1150" operator="endsWith" text="!">
      <formula>RIGHT(E1282,LEN("!"))="!"</formula>
    </cfRule>
    <cfRule type="endsWith" dxfId="108" priority="1151" operator="endsWith" text="^">
      <formula>RIGHT(E1282,LEN("^"))="^"</formula>
    </cfRule>
    <cfRule type="endsWith" dxfId="107" priority="1149" operator="endsWith" text="#">
      <formula>RIGHT(E1282,LEN("#"))="#"</formula>
    </cfRule>
  </conditionalFormatting>
  <conditionalFormatting sqref="E1302:G1302">
    <cfRule type="endsWith" dxfId="106" priority="1039" operator="endsWith" text="#">
      <formula>RIGHT(E1302,LEN("#"))="#"</formula>
    </cfRule>
    <cfRule type="endsWith" dxfId="105" priority="1041" operator="endsWith" text="^">
      <formula>RIGHT(E1302,LEN("^"))="^"</formula>
    </cfRule>
    <cfRule type="endsWith" dxfId="104" priority="1040" operator="endsWith" text="!">
      <formula>RIGHT(E1302,LEN("!"))="!"</formula>
    </cfRule>
  </conditionalFormatting>
  <conditionalFormatting sqref="E1307:G1307">
    <cfRule type="endsWith" dxfId="103" priority="1036" operator="endsWith" text="#">
      <formula>RIGHT(E1307,LEN("#"))="#"</formula>
    </cfRule>
    <cfRule type="endsWith" dxfId="102" priority="1037" operator="endsWith" text="!">
      <formula>RIGHT(E1307,LEN("!"))="!"</formula>
    </cfRule>
    <cfRule type="endsWith" dxfId="101" priority="1038" operator="endsWith" text="^">
      <formula>RIGHT(E1307,LEN("^"))="^"</formula>
    </cfRule>
  </conditionalFormatting>
  <conditionalFormatting sqref="E1309:G1309">
    <cfRule type="endsWith" dxfId="100" priority="1015" operator="endsWith" text="^">
      <formula>RIGHT(E1309,LEN("^"))="^"</formula>
    </cfRule>
    <cfRule type="endsWith" dxfId="99" priority="1014" operator="endsWith" text="!">
      <formula>RIGHT(E1309,LEN("!"))="!"</formula>
    </cfRule>
    <cfRule type="endsWith" dxfId="98" priority="1013" operator="endsWith" text="#">
      <formula>RIGHT(E1309,LEN("#"))="#"</formula>
    </cfRule>
  </conditionalFormatting>
  <conditionalFormatting sqref="E1315:G1315">
    <cfRule type="endsWith" dxfId="97" priority="1011" operator="endsWith" text="!">
      <formula>RIGHT(E1315,LEN("!"))="!"</formula>
    </cfRule>
    <cfRule type="endsWith" dxfId="96" priority="1010" operator="endsWith" text="#">
      <formula>RIGHT(E1315,LEN("#"))="#"</formula>
    </cfRule>
    <cfRule type="endsWith" dxfId="95" priority="1012" operator="endsWith" text="^">
      <formula>RIGHT(E1315,LEN("^"))="^"</formula>
    </cfRule>
  </conditionalFormatting>
  <conditionalFormatting sqref="E1331:G1331">
    <cfRule type="endsWith" dxfId="94" priority="943" operator="endsWith" text="!">
      <formula>RIGHT(E1331,LEN("!"))="!"</formula>
    </cfRule>
    <cfRule type="endsWith" dxfId="93" priority="942" operator="endsWith" text="#">
      <formula>RIGHT(E1331,LEN("#"))="#"</formula>
    </cfRule>
    <cfRule type="endsWith" dxfId="92" priority="944" operator="endsWith" text="^">
      <formula>RIGHT(E1331,LEN("^"))="^"</formula>
    </cfRule>
  </conditionalFormatting>
  <conditionalFormatting sqref="E1496:G1496">
    <cfRule type="endsWith" dxfId="91" priority="426" operator="endsWith" text="^">
      <formula>RIGHT(E1496,LEN("^"))="^"</formula>
    </cfRule>
    <cfRule type="endsWith" dxfId="90" priority="428" operator="endsWith" text="^">
      <formula>RIGHT(E1496,LEN("^"))="^"</formula>
    </cfRule>
    <cfRule type="endsWith" dxfId="89" priority="427" operator="endsWith" text="#">
      <formula>RIGHT(E1496,LEN("#"))="#"</formula>
    </cfRule>
    <cfRule type="endsWith" dxfId="88" priority="425" operator="endsWith" text="!">
      <formula>RIGHT(E1496,LEN("!"))="!"</formula>
    </cfRule>
  </conditionalFormatting>
  <conditionalFormatting sqref="E1518:G1518 B1518">
    <cfRule type="endsWith" dxfId="87" priority="369" operator="endsWith" text="#">
      <formula>RIGHT(B1518,LEN("#"))="#"</formula>
    </cfRule>
  </conditionalFormatting>
  <conditionalFormatting sqref="E1518:G1518">
    <cfRule type="endsWith" dxfId="86" priority="368" operator="endsWith" text="^">
      <formula>RIGHT(E1518,LEN("^"))="^"</formula>
    </cfRule>
    <cfRule type="endsWith" dxfId="85" priority="367" operator="endsWith" text="#">
      <formula>RIGHT(E1518,LEN("#"))="#"</formula>
    </cfRule>
    <cfRule type="endsWith" dxfId="84" priority="366" operator="endsWith" text="^">
      <formula>RIGHT(E1518,LEN("^"))="^"</formula>
    </cfRule>
    <cfRule type="endsWith" dxfId="83" priority="365" operator="endsWith" text="!">
      <formula>RIGHT(E1518,LEN("!"))="!"</formula>
    </cfRule>
  </conditionalFormatting>
  <conditionalFormatting sqref="E1538:G1538">
    <cfRule type="endsWith" dxfId="82" priority="318" operator="endsWith" text="^">
      <formula>RIGHT(E1538,LEN("^"))="^"</formula>
    </cfRule>
    <cfRule type="endsWith" dxfId="81" priority="317" operator="endsWith" text="!">
      <formula>RIGHT(E1538,LEN("!"))="!"</formula>
    </cfRule>
  </conditionalFormatting>
  <conditionalFormatting sqref="E1540:G1540">
    <cfRule type="endsWith" dxfId="80" priority="313" operator="endsWith" text="^">
      <formula>RIGHT(E1540,LEN("^"))="^"</formula>
    </cfRule>
    <cfRule type="endsWith" dxfId="79" priority="308" operator="endsWith" text="#">
      <formula>RIGHT(E1540,LEN("#"))="#"</formula>
    </cfRule>
    <cfRule type="endsWith" dxfId="78" priority="312" operator="endsWith" text="!">
      <formula>RIGHT(E1540,LEN("!"))="!"</formula>
    </cfRule>
    <cfRule type="endsWith" dxfId="77" priority="309" operator="endsWith" text="!">
      <formula>RIGHT(E1540,LEN("!"))="!"</formula>
    </cfRule>
    <cfRule type="endsWith" dxfId="76" priority="310" operator="endsWith" text="^">
      <formula>RIGHT(E1540,LEN("^"))="^"</formula>
    </cfRule>
    <cfRule type="endsWith" dxfId="75" priority="311" operator="endsWith" text="#">
      <formula>RIGHT(E1540,LEN("#"))="#"</formula>
    </cfRule>
  </conditionalFormatting>
  <conditionalFormatting sqref="E1545:G1545">
    <cfRule type="endsWith" dxfId="74" priority="290" operator="endsWith" text="^">
      <formula>RIGHT(E1545,LEN("^"))="^"</formula>
    </cfRule>
    <cfRule type="endsWith" dxfId="73" priority="289" operator="endsWith" text="!">
      <formula>RIGHT(E1545,LEN("!"))="!"</formula>
    </cfRule>
  </conditionalFormatting>
  <conditionalFormatting sqref="E1564:G1564">
    <cfRule type="endsWith" dxfId="72" priority="215" operator="endsWith" text="^">
      <formula>RIGHT(E1564,LEN("^"))="^"</formula>
    </cfRule>
    <cfRule type="endsWith" dxfId="71" priority="214" operator="endsWith" text="!">
      <formula>RIGHT(E1564,LEN("!"))="!"</formula>
    </cfRule>
  </conditionalFormatting>
  <conditionalFormatting sqref="E1578:G1578">
    <cfRule type="endsWith" dxfId="70" priority="175" operator="endsWith" text="#">
      <formula>RIGHT(E1578,LEN("#"))="#"</formula>
    </cfRule>
    <cfRule type="endsWith" dxfId="69" priority="176" operator="endsWith" text="!">
      <formula>RIGHT(E1578,LEN("!"))="!"</formula>
    </cfRule>
    <cfRule type="endsWith" dxfId="68" priority="177" operator="endsWith" text="^">
      <formula>RIGHT(E1578,LEN("^"))="^"</formula>
    </cfRule>
  </conditionalFormatting>
  <conditionalFormatting sqref="E1618:G1618">
    <cfRule type="endsWith" dxfId="67" priority="82" operator="endsWith" text="!">
      <formula>RIGHT(E1618,LEN("!"))="!"</formula>
    </cfRule>
    <cfRule type="endsWith" dxfId="66" priority="83" operator="endsWith" text="^">
      <formula>RIGHT(E1618,LEN("^"))="^"</formula>
    </cfRule>
  </conditionalFormatting>
  <conditionalFormatting sqref="E1628:G1628">
    <cfRule type="endsWith" dxfId="65" priority="42" operator="endsWith" text="^">
      <formula>RIGHT(E1628,LEN("^"))="^"</formula>
    </cfRule>
    <cfRule type="endsWith" dxfId="64" priority="41" operator="endsWith" text="!">
      <formula>RIGHT(E1628,LEN("!"))="!"</formula>
    </cfRule>
    <cfRule type="endsWith" dxfId="63" priority="43" operator="endsWith" text="#">
      <formula>RIGHT(E1628,LEN("#"))="#"</formula>
    </cfRule>
    <cfRule type="endsWith" dxfId="62" priority="44" operator="endsWith" text="^">
      <formula>RIGHT(E1628,LEN("^"))="^"</formula>
    </cfRule>
  </conditionalFormatting>
  <conditionalFormatting sqref="E1669:G1672 E1674:G1674">
    <cfRule type="endsWith" dxfId="61" priority="20" operator="endsWith" text="#">
      <formula>RIGHT(E1669,LEN("#"))="#"</formula>
    </cfRule>
    <cfRule type="endsWith" dxfId="60" priority="21" operator="endsWith" text="^">
      <formula>RIGHT(E1669,LEN("^"))="^"</formula>
    </cfRule>
  </conditionalFormatting>
  <conditionalFormatting sqref="E1669:G1672">
    <cfRule type="endsWith" dxfId="59" priority="18" operator="endsWith" text="!">
      <formula>RIGHT(E1669,LEN("!"))="!"</formula>
    </cfRule>
    <cfRule type="endsWith" dxfId="58" priority="19" operator="endsWith" text="^">
      <formula>RIGHT(E1669,LEN("^"))="^"</formula>
    </cfRule>
  </conditionalFormatting>
  <conditionalFormatting sqref="E1674:G1676">
    <cfRule type="endsWith" dxfId="57" priority="1" operator="endsWith" text="!">
      <formula>RIGHT(E1674,LEN("!"))="!"</formula>
    </cfRule>
    <cfRule type="endsWith" dxfId="56" priority="3" operator="endsWith" text="^">
      <formula>RIGHT(E1674,LEN("^"))="^"</formula>
    </cfRule>
  </conditionalFormatting>
  <conditionalFormatting sqref="E1675:G1675">
    <cfRule type="endsWith" dxfId="55" priority="2" operator="endsWith" text="#">
      <formula>RIGHT(E1675,LEN("#"))="#"</formula>
    </cfRule>
  </conditionalFormatting>
  <conditionalFormatting sqref="F1111">
    <cfRule type="endsWith" dxfId="54" priority="1630" operator="endsWith" text="^">
      <formula>RIGHT(F1111,LEN("^"))="^"</formula>
    </cfRule>
    <cfRule type="endsWith" dxfId="53" priority="1629" operator="endsWith" text="!">
      <formula>RIGHT(F1111,LEN("!"))="!"</formula>
    </cfRule>
  </conditionalFormatting>
  <conditionalFormatting sqref="F1129">
    <cfRule type="endsWith" dxfId="52" priority="1569" operator="endsWith" text="!">
      <formula>RIGHT(F1129,LEN("!"))="!"</formula>
    </cfRule>
    <cfRule type="endsWith" dxfId="51" priority="1570" operator="endsWith" text="^">
      <formula>RIGHT(F1129,LEN("^"))="^"</formula>
    </cfRule>
  </conditionalFormatting>
  <conditionalFormatting sqref="F1147">
    <cfRule type="endsWith" dxfId="50" priority="1521" operator="endsWith" text="!">
      <formula>RIGHT(F1147,LEN("!"))="!"</formula>
    </cfRule>
    <cfRule type="endsWith" dxfId="49" priority="1522" operator="endsWith" text="^">
      <formula>RIGHT(F1147,LEN("^"))="^"</formula>
    </cfRule>
  </conditionalFormatting>
  <conditionalFormatting sqref="F1161">
    <cfRule type="endsWith" dxfId="48" priority="1468" operator="endsWith" text="^">
      <formula>RIGHT(F1161,LEN("^"))="^"</formula>
    </cfRule>
    <cfRule type="endsWith" dxfId="47" priority="1467" operator="endsWith" text="!">
      <formula>RIGHT(F1161,LEN("!"))="!"</formula>
    </cfRule>
  </conditionalFormatting>
  <conditionalFormatting sqref="F1194">
    <cfRule type="endsWith" dxfId="46" priority="1351" operator="endsWith" text="!">
      <formula>RIGHT(F1194,LEN("!"))="!"</formula>
    </cfRule>
    <cfRule type="endsWith" dxfId="45" priority="1352" operator="endsWith" text="^">
      <formula>RIGHT(F1194,LEN("^"))="^"</formula>
    </cfRule>
  </conditionalFormatting>
  <conditionalFormatting sqref="F1209">
    <cfRule type="endsWith" dxfId="44" priority="1314" operator="endsWith" text="^">
      <formula>RIGHT(F1209,LEN("^"))="^"</formula>
    </cfRule>
    <cfRule type="endsWith" dxfId="43" priority="1313" operator="endsWith" text="!">
      <formula>RIGHT(F1209,LEN("!"))="!"</formula>
    </cfRule>
  </conditionalFormatting>
  <conditionalFormatting sqref="F1560">
    <cfRule type="endsWith" dxfId="42" priority="225" operator="endsWith" text="^">
      <formula>RIGHT(F1560,LEN("^"))="^"</formula>
    </cfRule>
    <cfRule type="endsWith" dxfId="41" priority="223" operator="endsWith" text="^">
      <formula>RIGHT(F1560,LEN("^"))="^"</formula>
    </cfRule>
    <cfRule type="endsWith" dxfId="40" priority="224" operator="endsWith" text="#">
      <formula>RIGHT(F1560,LEN("#"))="#"</formula>
    </cfRule>
    <cfRule type="endsWith" dxfId="39" priority="222" operator="endsWith" text="!">
      <formula>RIGHT(F1560,LEN("!"))="!"</formula>
    </cfRule>
  </conditionalFormatting>
  <conditionalFormatting sqref="F1175:G1175">
    <cfRule type="endsWith" dxfId="38" priority="1405" operator="endsWith" text="!">
      <formula>RIGHT(F1175,LEN("!"))="!"</formula>
    </cfRule>
    <cfRule type="endsWith" dxfId="37" priority="1406" operator="endsWith" text="^">
      <formula>RIGHT(F1175,LEN("^"))="^"</formula>
    </cfRule>
    <cfRule type="endsWith" dxfId="36" priority="1404" operator="endsWith" text="#">
      <formula>RIGHT(F1175,LEN("#"))="#"</formula>
    </cfRule>
  </conditionalFormatting>
  <conditionalFormatting sqref="G1293">
    <cfRule type="endsWith" dxfId="35" priority="1079" operator="endsWith" text="^">
      <formula>RIGHT(G1293,LEN("^"))="^"</formula>
    </cfRule>
  </conditionalFormatting>
  <conditionalFormatting sqref="G1298">
    <cfRule type="endsWith" dxfId="34" priority="1034" operator="endsWith" text="!">
      <formula>RIGHT(G1298,LEN("!"))="!"</formula>
    </cfRule>
    <cfRule type="endsWith" dxfId="33" priority="1035" operator="endsWith" text="^">
      <formula>RIGHT(G1298,LEN("^"))="^"</formula>
    </cfRule>
  </conditionalFormatting>
  <conditionalFormatting sqref="G1347">
    <cfRule type="endsWith" dxfId="32" priority="908" operator="endsWith" text="!">
      <formula>RIGHT(G1347,LEN("!"))="!"</formula>
    </cfRule>
    <cfRule type="endsWith" dxfId="31" priority="909" operator="endsWith" text="^">
      <formula>RIGHT(G1347,LEN("^"))="^"</formula>
    </cfRule>
    <cfRule type="endsWith" dxfId="30" priority="910" operator="endsWith" text="#">
      <formula>RIGHT(G1347,LEN("#"))="#"</formula>
    </cfRule>
    <cfRule type="endsWith" dxfId="29" priority="911" operator="endsWith" text="^">
      <formula>RIGHT(G1347,LEN("^"))="^"</formula>
    </cfRule>
  </conditionalFormatting>
  <conditionalFormatting sqref="G1359">
    <cfRule type="endsWith" dxfId="28" priority="868" operator="endsWith" text="!">
      <formula>RIGHT(G1359,LEN("!"))="!"</formula>
    </cfRule>
    <cfRule type="endsWith" dxfId="27" priority="869" operator="endsWith" text="^">
      <formula>RIGHT(G1359,LEN("^"))="^"</formula>
    </cfRule>
  </conditionalFormatting>
  <conditionalFormatting sqref="G1366">
    <cfRule type="endsWith" dxfId="26" priority="873" operator="endsWith" text="!">
      <formula>RIGHT(G1366,LEN("!"))="!"</formula>
    </cfRule>
    <cfRule type="endsWith" dxfId="25" priority="874" operator="endsWith" text="^">
      <formula>RIGHT(G1366,LEN("^"))="^"</formula>
    </cfRule>
  </conditionalFormatting>
  <conditionalFormatting sqref="G1371">
    <cfRule type="endsWith" dxfId="24" priority="818" operator="endsWith" text="^">
      <formula>RIGHT(G1371,LEN("^"))="^"</formula>
    </cfRule>
    <cfRule type="endsWith" dxfId="23" priority="819" operator="endsWith" text="#">
      <formula>RIGHT(G1371,LEN("#"))="#"</formula>
    </cfRule>
  </conditionalFormatting>
  <conditionalFormatting sqref="G1387">
    <cfRule type="endsWith" dxfId="22" priority="784" operator="endsWith" text="!">
      <formula>RIGHT(G1387,LEN("!"))="!"</formula>
    </cfRule>
    <cfRule type="endsWith" dxfId="21" priority="785" operator="endsWith" text="^">
      <formula>RIGHT(G1387,LEN("^"))="^"</formula>
    </cfRule>
  </conditionalFormatting>
  <conditionalFormatting sqref="G1393">
    <cfRule type="endsWith" dxfId="20" priority="746" operator="endsWith" text="#">
      <formula>RIGHT(G1393,LEN("#"))="#"</formula>
    </cfRule>
    <cfRule type="endsWith" dxfId="19" priority="745" operator="endsWith" text="^">
      <formula>RIGHT(G1393,LEN("^"))="^"</formula>
    </cfRule>
  </conditionalFormatting>
  <conditionalFormatting sqref="G1535">
    <cfRule type="endsWith" dxfId="18" priority="343" operator="endsWith" text="^">
      <formula>RIGHT(G1535,LEN("^"))="^"</formula>
    </cfRule>
    <cfRule type="endsWith" dxfId="17" priority="342" operator="endsWith" text="!">
      <formula>RIGHT(G1535,LEN("!"))="!"</formula>
    </cfRule>
  </conditionalFormatting>
  <conditionalFormatting sqref="G1547">
    <cfRule type="endsWith" dxfId="16" priority="297" operator="endsWith" text="!">
      <formula>RIGHT(G1547,LEN("!"))="!"</formula>
    </cfRule>
    <cfRule type="endsWith" dxfId="15" priority="298" operator="endsWith" text="^">
      <formula>RIGHT(G1547,LEN("^"))="^"</formula>
    </cfRule>
  </conditionalFormatting>
  <conditionalFormatting sqref="G1552">
    <cfRule type="endsWith" dxfId="14" priority="274" operator="endsWith" text="!">
      <formula>RIGHT(G1552,LEN("!"))="!"</formula>
    </cfRule>
    <cfRule type="endsWith" dxfId="13" priority="275" operator="endsWith" text="^">
      <formula>RIGHT(G1552,LEN("^"))="^"</formula>
    </cfRule>
  </conditionalFormatting>
  <conditionalFormatting sqref="G1664">
    <cfRule type="endsWith" dxfId="12" priority="28" operator="endsWith" text="#">
      <formula>RIGHT(G1664,LEN("#"))="#"</formula>
    </cfRule>
    <cfRule type="endsWith" dxfId="11" priority="26" operator="endsWith" text="!">
      <formula>RIGHT(G1664,LEN("!"))="!"</formula>
    </cfRule>
    <cfRule type="endsWith" dxfId="10" priority="27" operator="endsWith" text="^">
      <formula>RIGHT(G1664,LEN("^"))="^"</formula>
    </cfRule>
    <cfRule type="endsWith" dxfId="9" priority="25" operator="endsWith" text="^">
      <formula>RIGHT(G1664,LEN("^"))="^"</formula>
    </cfRule>
    <cfRule type="endsWith" dxfId="8" priority="30" operator="endsWith" text="#">
      <formula>RIGHT(G1664,LEN("#"))="#"</formula>
    </cfRule>
    <cfRule type="endsWith" dxfId="7" priority="24" operator="endsWith" text="#">
      <formula>RIGHT(G1664,LEN("#"))="#"</formula>
    </cfRule>
    <cfRule type="endsWith" dxfId="6" priority="23" operator="endsWith" text="^">
      <formula>RIGHT(G1664,LEN("^"))="^"</formula>
    </cfRule>
    <cfRule type="endsWith" dxfId="5" priority="29" operator="endsWith" text="^">
      <formula>RIGHT(G1664,LEN("^"))="^"</formula>
    </cfRule>
    <cfRule type="endsWith" dxfId="4" priority="22" operator="endsWith" text="!">
      <formula>RIGHT(G1664,LEN("!"))="!"</formula>
    </cfRule>
  </conditionalFormatting>
  <conditionalFormatting sqref="G1670">
    <cfRule type="endsWith" dxfId="3" priority="14" operator="endsWith" text="!">
      <formula>RIGHT(G1670,LEN("!"))="!"</formula>
    </cfRule>
    <cfRule type="endsWith" dxfId="2" priority="15" operator="endsWith" text="^">
      <formula>RIGHT(G1670,LEN("^"))="^"</formula>
    </cfRule>
    <cfRule type="endsWith" dxfId="1" priority="16" operator="endsWith" text="#">
      <formula>RIGHT(G1670,LEN("#"))="#"</formula>
    </cfRule>
    <cfRule type="endsWith" dxfId="0" priority="17" operator="endsWith" text="^">
      <formula>RIGHT(G1670,LEN("^"))="^"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5448-0C44-4EC5-8C3A-DE700385FCEC}">
  <dimension ref="A1:AX869"/>
  <sheetViews>
    <sheetView topLeftCell="A838" workbookViewId="0">
      <selection activeCell="I838" sqref="I838"/>
    </sheetView>
  </sheetViews>
  <sheetFormatPr defaultRowHeight="15" x14ac:dyDescent="0.25"/>
  <cols>
    <col min="1" max="1" width="17" bestFit="1" customWidth="1"/>
    <col min="2" max="2" width="33.42578125" bestFit="1" customWidth="1"/>
    <col min="4" max="4" width="9.140625" style="251"/>
    <col min="6" max="7" width="20.7109375" bestFit="1" customWidth="1"/>
    <col min="10" max="10" width="20.28515625" bestFit="1" customWidth="1"/>
    <col min="11" max="11" width="16.85546875" style="22" bestFit="1" customWidth="1"/>
    <col min="12" max="18" width="5" style="22" bestFit="1" customWidth="1"/>
    <col min="19" max="19" width="5" bestFit="1" customWidth="1"/>
    <col min="20" max="20" width="11.28515625" bestFit="1" customWidth="1"/>
    <col min="21" max="21" width="9.42578125" bestFit="1" customWidth="1"/>
    <col min="22" max="22" width="9.42578125" customWidth="1"/>
    <col min="23" max="24" width="9.42578125" bestFit="1" customWidth="1"/>
    <col min="25" max="25" width="20.28515625" bestFit="1" customWidth="1"/>
    <col min="26" max="32" width="8.7109375" customWidth="1"/>
    <col min="33" max="33" width="11.28515625" bestFit="1" customWidth="1"/>
    <col min="34" max="40" width="9.42578125" bestFit="1" customWidth="1"/>
    <col min="41" max="41" width="11.7109375" bestFit="1" customWidth="1"/>
    <col min="42" max="48" width="9.42578125" bestFit="1" customWidth="1"/>
    <col min="49" max="49" width="9.42578125" customWidth="1"/>
    <col min="50" max="59" width="9.42578125" bestFit="1" customWidth="1"/>
    <col min="60" max="79" width="10.42578125" bestFit="1" customWidth="1"/>
    <col min="80" max="86" width="9.42578125" bestFit="1" customWidth="1"/>
    <col min="87" max="105" width="10.42578125" bestFit="1" customWidth="1"/>
    <col min="106" max="113" width="9.42578125" bestFit="1" customWidth="1"/>
    <col min="114" max="133" width="10.42578125" bestFit="1" customWidth="1"/>
    <col min="134" max="140" width="8.42578125" bestFit="1" customWidth="1"/>
    <col min="141" max="162" width="9.42578125" bestFit="1" customWidth="1"/>
    <col min="163" max="171" width="8.42578125" bestFit="1" customWidth="1"/>
    <col min="172" max="190" width="9.42578125" bestFit="1" customWidth="1"/>
    <col min="191" max="192" width="8.42578125" bestFit="1" customWidth="1"/>
    <col min="193" max="193" width="11.28515625" bestFit="1" customWidth="1"/>
  </cols>
  <sheetData>
    <row r="1" spans="1:50" ht="15.75" thickBot="1" x14ac:dyDescent="0.3">
      <c r="A1" s="216" t="s">
        <v>285</v>
      </c>
      <c r="B1" s="365" t="s">
        <v>286</v>
      </c>
      <c r="C1" s="132" t="s">
        <v>287</v>
      </c>
      <c r="D1" s="132" t="s">
        <v>288</v>
      </c>
      <c r="E1" s="246" t="s">
        <v>77</v>
      </c>
      <c r="F1" s="132" t="s">
        <v>78</v>
      </c>
      <c r="G1" s="132" t="s">
        <v>79</v>
      </c>
      <c r="H1" s="133" t="s">
        <v>289</v>
      </c>
    </row>
    <row r="2" spans="1:50" x14ac:dyDescent="0.25">
      <c r="A2" s="11" t="s">
        <v>1984</v>
      </c>
      <c r="C2" s="123">
        <v>45892</v>
      </c>
      <c r="D2" s="50" t="s">
        <v>226</v>
      </c>
      <c r="E2" s="247">
        <v>65</v>
      </c>
      <c r="F2" s="50" t="s">
        <v>7</v>
      </c>
      <c r="G2" s="50" t="s">
        <v>55</v>
      </c>
      <c r="H2" s="124">
        <v>45902</v>
      </c>
    </row>
    <row r="3" spans="1:50" x14ac:dyDescent="0.25">
      <c r="A3" s="11" t="s">
        <v>1988</v>
      </c>
      <c r="C3" s="123">
        <v>45895</v>
      </c>
      <c r="D3" s="50" t="s">
        <v>226</v>
      </c>
      <c r="E3" s="247">
        <v>45</v>
      </c>
      <c r="F3" s="50" t="s">
        <v>20</v>
      </c>
      <c r="G3" s="50" t="s">
        <v>54</v>
      </c>
      <c r="H3" s="124">
        <v>45902</v>
      </c>
    </row>
    <row r="4" spans="1:50" x14ac:dyDescent="0.25">
      <c r="A4" s="11" t="s">
        <v>1985</v>
      </c>
      <c r="C4" s="123">
        <v>45897</v>
      </c>
      <c r="D4" s="50" t="s">
        <v>226</v>
      </c>
      <c r="E4" s="247">
        <v>45</v>
      </c>
      <c r="F4" s="50" t="s">
        <v>52</v>
      </c>
      <c r="G4" s="50" t="s">
        <v>53</v>
      </c>
      <c r="H4" s="124">
        <v>45903</v>
      </c>
      <c r="J4" s="8" t="s">
        <v>931</v>
      </c>
      <c r="K4" s="223" t="s">
        <v>924</v>
      </c>
      <c r="S4" s="22"/>
      <c r="Z4" s="22"/>
      <c r="AA4" s="22"/>
      <c r="AB4" s="22"/>
      <c r="AC4" s="22"/>
      <c r="AD4" s="22"/>
      <c r="AE4" s="22"/>
      <c r="AF4" s="22"/>
      <c r="AG4" s="22"/>
      <c r="AL4" t="s">
        <v>2154</v>
      </c>
    </row>
    <row r="5" spans="1:50" x14ac:dyDescent="0.25">
      <c r="A5" s="11" t="s">
        <v>1983</v>
      </c>
      <c r="C5" s="123">
        <v>45895</v>
      </c>
      <c r="D5" s="50" t="s">
        <v>226</v>
      </c>
      <c r="E5" s="247">
        <v>23</v>
      </c>
      <c r="F5" s="50" t="s">
        <v>52</v>
      </c>
      <c r="G5" s="50" t="s">
        <v>54</v>
      </c>
      <c r="H5" s="124">
        <v>45903</v>
      </c>
      <c r="J5" s="8" t="s">
        <v>46</v>
      </c>
      <c r="K5" s="22" t="s">
        <v>925</v>
      </c>
      <c r="L5" s="22" t="s">
        <v>926</v>
      </c>
      <c r="M5" s="22" t="s">
        <v>1889</v>
      </c>
      <c r="N5" t="s">
        <v>2149</v>
      </c>
      <c r="O5" s="22" t="s">
        <v>927</v>
      </c>
      <c r="P5" s="22" t="s">
        <v>928</v>
      </c>
      <c r="Q5" s="22" t="s">
        <v>929</v>
      </c>
      <c r="R5" s="22" t="s">
        <v>930</v>
      </c>
      <c r="S5" s="22" t="s">
        <v>47</v>
      </c>
      <c r="Y5" s="159" t="s">
        <v>82</v>
      </c>
      <c r="Z5" s="224" t="s">
        <v>927</v>
      </c>
      <c r="AA5" s="224" t="s">
        <v>928</v>
      </c>
      <c r="AB5" s="224" t="s">
        <v>929</v>
      </c>
      <c r="AC5" s="224" t="s">
        <v>930</v>
      </c>
      <c r="AD5" s="224" t="s">
        <v>925</v>
      </c>
      <c r="AE5" s="224" t="s">
        <v>926</v>
      </c>
      <c r="AF5" s="224" t="s">
        <v>1889</v>
      </c>
      <c r="AG5" s="224" t="s">
        <v>2149</v>
      </c>
      <c r="AH5" s="224" t="s">
        <v>2150</v>
      </c>
      <c r="AI5" s="224" t="s">
        <v>2151</v>
      </c>
      <c r="AJ5" s="224" t="s">
        <v>2152</v>
      </c>
      <c r="AK5" s="224" t="s">
        <v>2153</v>
      </c>
      <c r="AL5" s="224" t="s">
        <v>2148</v>
      </c>
      <c r="AM5" s="159" t="s">
        <v>2157</v>
      </c>
    </row>
    <row r="6" spans="1:50" x14ac:dyDescent="0.25">
      <c r="A6" s="11" t="s">
        <v>1989</v>
      </c>
      <c r="C6" s="123">
        <v>45895</v>
      </c>
      <c r="D6" s="50" t="s">
        <v>226</v>
      </c>
      <c r="E6" s="247">
        <v>45</v>
      </c>
      <c r="F6" s="50" t="s">
        <v>20</v>
      </c>
      <c r="G6" s="50" t="s">
        <v>54</v>
      </c>
      <c r="H6" s="124">
        <v>45904</v>
      </c>
      <c r="J6" s="9" t="s">
        <v>7</v>
      </c>
      <c r="K6" s="22">
        <v>1702</v>
      </c>
      <c r="L6" s="22">
        <v>2124</v>
      </c>
      <c r="M6" s="22">
        <v>2247</v>
      </c>
      <c r="N6" s="22">
        <v>2062</v>
      </c>
      <c r="O6" s="22">
        <v>1032</v>
      </c>
      <c r="P6" s="22">
        <v>1291</v>
      </c>
      <c r="Q6" s="22">
        <v>2786</v>
      </c>
      <c r="R6" s="22">
        <v>2448</v>
      </c>
      <c r="S6" s="22">
        <v>15692</v>
      </c>
      <c r="Y6" s="9" t="s">
        <v>7</v>
      </c>
      <c r="Z6" s="226">
        <v>1032</v>
      </c>
      <c r="AA6" s="226">
        <v>1291</v>
      </c>
      <c r="AB6" s="226">
        <v>2786</v>
      </c>
      <c r="AC6" s="226">
        <v>2448</v>
      </c>
      <c r="AD6" s="226">
        <v>1702</v>
      </c>
      <c r="AE6" s="226">
        <v>2124</v>
      </c>
      <c r="AF6" s="22">
        <v>2247</v>
      </c>
      <c r="AG6" s="22">
        <v>2062</v>
      </c>
      <c r="AL6" s="226">
        <f>AVERAGE(Z6:AG6)</f>
        <v>1961.5</v>
      </c>
      <c r="AM6">
        <f t="shared" ref="AM6:AM8" si="0">MAX(Z6:AK6)</f>
        <v>2786</v>
      </c>
    </row>
    <row r="7" spans="1:50" x14ac:dyDescent="0.25">
      <c r="A7" s="217" t="s">
        <v>1986</v>
      </c>
      <c r="C7" s="127">
        <v>45899</v>
      </c>
      <c r="D7" s="122" t="s">
        <v>226</v>
      </c>
      <c r="E7" s="248">
        <v>65</v>
      </c>
      <c r="F7" s="122" t="s">
        <v>7</v>
      </c>
      <c r="G7" s="122" t="s">
        <v>16</v>
      </c>
      <c r="H7" s="124">
        <v>45904</v>
      </c>
      <c r="J7" s="9" t="s">
        <v>3</v>
      </c>
      <c r="K7" s="22">
        <v>66</v>
      </c>
      <c r="M7" s="22">
        <v>50</v>
      </c>
      <c r="O7" s="22">
        <v>102</v>
      </c>
      <c r="P7" s="22">
        <v>181</v>
      </c>
      <c r="Q7" s="22">
        <v>55</v>
      </c>
      <c r="R7" s="22">
        <v>63</v>
      </c>
      <c r="S7" s="22">
        <v>517</v>
      </c>
      <c r="Y7" s="9" t="s">
        <v>3</v>
      </c>
      <c r="Z7" s="226"/>
      <c r="AA7" s="226">
        <v>64</v>
      </c>
      <c r="AB7" s="226">
        <v>69</v>
      </c>
      <c r="AC7" s="226"/>
      <c r="AD7" s="226">
        <v>66</v>
      </c>
      <c r="AE7" s="226"/>
      <c r="AF7" s="22">
        <v>50</v>
      </c>
      <c r="AG7" s="22"/>
      <c r="AL7" s="226">
        <f t="shared" ref="AL7:AL12" si="1">AVERAGE(Z7:AE7)</f>
        <v>66.333333333333329</v>
      </c>
      <c r="AM7">
        <f t="shared" si="0"/>
        <v>69</v>
      </c>
    </row>
    <row r="8" spans="1:50" x14ac:dyDescent="0.25">
      <c r="A8" s="11" t="s">
        <v>1984</v>
      </c>
      <c r="C8" s="123">
        <v>45888</v>
      </c>
      <c r="D8" s="50" t="s">
        <v>226</v>
      </c>
      <c r="E8" s="247">
        <v>55</v>
      </c>
      <c r="F8" s="50" t="s">
        <v>52</v>
      </c>
      <c r="G8" s="50" t="s">
        <v>71</v>
      </c>
      <c r="H8" s="124">
        <v>45905</v>
      </c>
      <c r="J8" s="9" t="s">
        <v>20</v>
      </c>
      <c r="K8" s="22">
        <v>347</v>
      </c>
      <c r="L8" s="22">
        <v>409</v>
      </c>
      <c r="M8" s="22">
        <v>402</v>
      </c>
      <c r="N8" s="22">
        <v>264</v>
      </c>
      <c r="O8" s="22">
        <v>332</v>
      </c>
      <c r="P8" s="22">
        <v>257</v>
      </c>
      <c r="Q8" s="22">
        <v>376</v>
      </c>
      <c r="R8" s="22">
        <v>394</v>
      </c>
      <c r="S8" s="22">
        <v>2781</v>
      </c>
      <c r="Y8" s="9" t="s">
        <v>20</v>
      </c>
      <c r="Z8" s="226">
        <v>102</v>
      </c>
      <c r="AA8" s="226">
        <v>181</v>
      </c>
      <c r="AB8" s="226">
        <v>55</v>
      </c>
      <c r="AC8" s="226">
        <v>63</v>
      </c>
      <c r="AD8" s="226">
        <v>347</v>
      </c>
      <c r="AE8" s="226">
        <v>409</v>
      </c>
      <c r="AF8" s="22">
        <v>402</v>
      </c>
      <c r="AG8" s="22">
        <v>264</v>
      </c>
      <c r="AL8" s="226">
        <f>AVERAGE(Z8:AG8)</f>
        <v>227.875</v>
      </c>
      <c r="AM8">
        <f t="shared" si="0"/>
        <v>409</v>
      </c>
    </row>
    <row r="9" spans="1:50" x14ac:dyDescent="0.25">
      <c r="A9" s="11" t="s">
        <v>1985</v>
      </c>
      <c r="C9" s="123">
        <v>45899</v>
      </c>
      <c r="D9" s="50" t="s">
        <v>226</v>
      </c>
      <c r="E9" s="247">
        <v>60</v>
      </c>
      <c r="F9" s="50" t="s">
        <v>52</v>
      </c>
      <c r="G9" s="50" t="s">
        <v>16</v>
      </c>
      <c r="H9" s="124">
        <v>45907</v>
      </c>
      <c r="J9" s="9" t="s">
        <v>51</v>
      </c>
      <c r="N9" s="22">
        <v>66</v>
      </c>
      <c r="P9" s="22">
        <v>126</v>
      </c>
      <c r="R9" s="22">
        <v>77</v>
      </c>
      <c r="S9" s="22">
        <v>269</v>
      </c>
      <c r="Y9" s="9" t="s">
        <v>51</v>
      </c>
      <c r="Z9" s="226"/>
      <c r="AA9" s="226">
        <v>63</v>
      </c>
      <c r="AB9" s="226">
        <v>64</v>
      </c>
      <c r="AC9" s="226"/>
      <c r="AD9" s="226"/>
      <c r="AE9" s="226"/>
      <c r="AF9" s="22"/>
      <c r="AG9" s="22">
        <v>66</v>
      </c>
      <c r="AL9" s="226">
        <f t="shared" si="1"/>
        <v>63.5</v>
      </c>
      <c r="AM9">
        <f t="shared" ref="AM9:AM11" si="2">MAX(Z9:AK9)</f>
        <v>66</v>
      </c>
    </row>
    <row r="10" spans="1:50" x14ac:dyDescent="0.25">
      <c r="A10" s="11" t="s">
        <v>1984</v>
      </c>
      <c r="C10" s="123">
        <v>45902</v>
      </c>
      <c r="D10" s="50" t="s">
        <v>226</v>
      </c>
      <c r="E10" s="247">
        <v>65</v>
      </c>
      <c r="F10" s="50" t="s">
        <v>7</v>
      </c>
      <c r="G10" s="50" t="s">
        <v>53</v>
      </c>
      <c r="H10" s="124">
        <v>45907</v>
      </c>
      <c r="J10" s="9" t="s">
        <v>52</v>
      </c>
      <c r="K10" s="22">
        <v>733</v>
      </c>
      <c r="L10" s="22">
        <v>778</v>
      </c>
      <c r="M10" s="22">
        <v>645</v>
      </c>
      <c r="N10" s="22">
        <v>852</v>
      </c>
      <c r="O10" s="22">
        <v>1496</v>
      </c>
      <c r="P10" s="22">
        <v>741</v>
      </c>
      <c r="Q10" s="22">
        <v>903</v>
      </c>
      <c r="R10" s="22">
        <v>927</v>
      </c>
      <c r="S10" s="22">
        <v>7075</v>
      </c>
      <c r="Y10" s="9" t="s">
        <v>52</v>
      </c>
      <c r="Z10" s="226">
        <v>332</v>
      </c>
      <c r="AA10" s="226">
        <v>257</v>
      </c>
      <c r="AB10" s="226">
        <v>376</v>
      </c>
      <c r="AC10" s="226">
        <v>394</v>
      </c>
      <c r="AD10" s="226">
        <v>733</v>
      </c>
      <c r="AE10" s="226">
        <v>778</v>
      </c>
      <c r="AF10" s="22">
        <v>645</v>
      </c>
      <c r="AG10" s="22">
        <v>852</v>
      </c>
      <c r="AL10" s="226">
        <f>AVERAGE(Z10:AG10)</f>
        <v>545.875</v>
      </c>
      <c r="AM10">
        <f t="shared" si="2"/>
        <v>852</v>
      </c>
    </row>
    <row r="11" spans="1:50" x14ac:dyDescent="0.25">
      <c r="A11" s="11" t="s">
        <v>1983</v>
      </c>
      <c r="C11" s="123">
        <v>45904</v>
      </c>
      <c r="D11" s="50" t="s">
        <v>226</v>
      </c>
      <c r="E11" s="247">
        <v>55</v>
      </c>
      <c r="F11" s="50" t="s">
        <v>52</v>
      </c>
      <c r="G11" s="50" t="s">
        <v>71</v>
      </c>
      <c r="H11" s="124">
        <v>45907</v>
      </c>
      <c r="J11" s="9" t="s">
        <v>5</v>
      </c>
      <c r="K11" s="22">
        <v>1059</v>
      </c>
      <c r="L11" s="22">
        <v>717</v>
      </c>
      <c r="M11" s="22">
        <v>828</v>
      </c>
      <c r="N11" s="22">
        <v>439</v>
      </c>
      <c r="P11" s="22">
        <v>446</v>
      </c>
      <c r="Q11" s="22">
        <v>304</v>
      </c>
      <c r="R11" s="22">
        <v>232</v>
      </c>
      <c r="S11" s="22">
        <v>4025</v>
      </c>
      <c r="Y11" s="9" t="s">
        <v>5</v>
      </c>
      <c r="Z11" s="226">
        <v>55</v>
      </c>
      <c r="AA11" s="226"/>
      <c r="AB11" s="226">
        <v>54</v>
      </c>
      <c r="AC11" s="226"/>
      <c r="AD11" s="226">
        <v>1059</v>
      </c>
      <c r="AE11" s="226">
        <v>717</v>
      </c>
      <c r="AF11" s="22">
        <v>828</v>
      </c>
      <c r="AG11" s="22">
        <v>439</v>
      </c>
      <c r="AL11" s="226">
        <f>AVERAGE(Z11:AG11)</f>
        <v>525.33333333333337</v>
      </c>
      <c r="AM11">
        <f t="shared" si="2"/>
        <v>1059</v>
      </c>
    </row>
    <row r="12" spans="1:50" x14ac:dyDescent="0.25">
      <c r="A12" s="11" t="s">
        <v>1986</v>
      </c>
      <c r="C12" s="123">
        <v>45899</v>
      </c>
      <c r="D12" s="50" t="s">
        <v>226</v>
      </c>
      <c r="E12" s="247">
        <v>65</v>
      </c>
      <c r="F12" s="50" t="s">
        <v>7</v>
      </c>
      <c r="G12" s="50" t="s">
        <v>16</v>
      </c>
      <c r="H12" s="124">
        <v>45907</v>
      </c>
      <c r="J12" s="9" t="s">
        <v>47</v>
      </c>
      <c r="K12" s="22">
        <v>3907</v>
      </c>
      <c r="L12" s="22">
        <v>4028</v>
      </c>
      <c r="M12" s="22">
        <v>4172</v>
      </c>
      <c r="N12" s="22">
        <v>3683</v>
      </c>
      <c r="O12" s="22">
        <v>2962</v>
      </c>
      <c r="P12" s="22">
        <v>3042</v>
      </c>
      <c r="Q12" s="22">
        <v>4424</v>
      </c>
      <c r="R12" s="22">
        <v>4141</v>
      </c>
      <c r="S12" s="22">
        <v>30359</v>
      </c>
      <c r="Y12" s="165" t="s">
        <v>47</v>
      </c>
      <c r="Z12" s="225">
        <v>3017</v>
      </c>
      <c r="AA12" s="225">
        <v>3169</v>
      </c>
      <c r="AB12" s="225">
        <v>4611</v>
      </c>
      <c r="AC12" s="225">
        <v>4197</v>
      </c>
      <c r="AD12" s="225">
        <v>3907</v>
      </c>
      <c r="AE12" s="225">
        <v>4028</v>
      </c>
      <c r="AF12" s="228">
        <f t="shared" ref="AF12:AK12" si="3">SUM(AF6:AF11)</f>
        <v>4172</v>
      </c>
      <c r="AG12" s="228">
        <f t="shared" si="3"/>
        <v>3683</v>
      </c>
      <c r="AH12" s="228">
        <f t="shared" si="3"/>
        <v>0</v>
      </c>
      <c r="AI12" s="228">
        <f t="shared" si="3"/>
        <v>0</v>
      </c>
      <c r="AJ12" s="228">
        <f t="shared" si="3"/>
        <v>0</v>
      </c>
      <c r="AK12" s="228">
        <f t="shared" si="3"/>
        <v>0</v>
      </c>
      <c r="AL12" s="227">
        <f t="shared" si="1"/>
        <v>3821.5</v>
      </c>
      <c r="AM12" s="229">
        <f>MAX(Z12:AK12)</f>
        <v>4611</v>
      </c>
    </row>
    <row r="13" spans="1:50" x14ac:dyDescent="0.25">
      <c r="A13" s="11" t="s">
        <v>1983</v>
      </c>
      <c r="C13" s="123">
        <v>45906</v>
      </c>
      <c r="D13" s="50" t="s">
        <v>226</v>
      </c>
      <c r="E13" s="247">
        <v>33</v>
      </c>
      <c r="F13" s="50" t="s">
        <v>52</v>
      </c>
      <c r="G13" s="50" t="s">
        <v>2</v>
      </c>
      <c r="H13" s="124">
        <v>45908</v>
      </c>
      <c r="K13"/>
      <c r="L13"/>
      <c r="M13"/>
      <c r="N13"/>
      <c r="O13"/>
      <c r="P13"/>
      <c r="Q13"/>
      <c r="R13"/>
    </row>
    <row r="14" spans="1:50" ht="15.75" x14ac:dyDescent="0.25">
      <c r="A14" s="11" t="s">
        <v>1984</v>
      </c>
      <c r="C14" s="123">
        <v>45896</v>
      </c>
      <c r="D14" s="50" t="s">
        <v>226</v>
      </c>
      <c r="E14" s="247">
        <v>35</v>
      </c>
      <c r="F14" s="50" t="s">
        <v>52</v>
      </c>
      <c r="G14" s="50" t="s">
        <v>55</v>
      </c>
      <c r="H14" s="124">
        <v>45909</v>
      </c>
      <c r="K14"/>
      <c r="L14"/>
      <c r="M14"/>
      <c r="N14"/>
      <c r="O14"/>
      <c r="P14"/>
      <c r="Q14"/>
      <c r="R14"/>
      <c r="AO14" s="410" t="s">
        <v>2330</v>
      </c>
      <c r="AP14" s="410"/>
      <c r="AQ14" s="410"/>
      <c r="AR14" s="410"/>
      <c r="AS14" s="410"/>
      <c r="AT14" s="410"/>
      <c r="AU14" s="410"/>
      <c r="AV14" s="410"/>
      <c r="AW14" s="410"/>
      <c r="AX14" s="410"/>
    </row>
    <row r="15" spans="1:50" ht="15.75" customHeight="1" x14ac:dyDescent="0.25">
      <c r="A15" s="11" t="s">
        <v>1989</v>
      </c>
      <c r="C15" s="123">
        <v>45903</v>
      </c>
      <c r="D15" s="50" t="s">
        <v>226</v>
      </c>
      <c r="E15" s="247">
        <v>45</v>
      </c>
      <c r="F15" s="50" t="s">
        <v>20</v>
      </c>
      <c r="G15" s="50" t="s">
        <v>0</v>
      </c>
      <c r="H15" s="124">
        <v>45909</v>
      </c>
      <c r="K15"/>
      <c r="L15"/>
      <c r="M15"/>
      <c r="N15"/>
      <c r="O15"/>
      <c r="P15"/>
      <c r="Q15"/>
      <c r="R15"/>
      <c r="Z15" s="22"/>
      <c r="AA15" s="22"/>
      <c r="AB15" s="22"/>
      <c r="AC15" s="22"/>
      <c r="AD15" s="22"/>
      <c r="AE15" s="22"/>
      <c r="AF15" s="22"/>
      <c r="AG15" s="22"/>
      <c r="AL15" t="s">
        <v>2154</v>
      </c>
      <c r="AO15" s="159" t="s">
        <v>82</v>
      </c>
      <c r="AP15" s="159" t="s">
        <v>927</v>
      </c>
      <c r="AQ15" s="159" t="s">
        <v>928</v>
      </c>
      <c r="AR15" s="159" t="s">
        <v>929</v>
      </c>
      <c r="AS15" s="159" t="s">
        <v>930</v>
      </c>
      <c r="AT15" s="159" t="s">
        <v>925</v>
      </c>
      <c r="AU15" s="159" t="s">
        <v>926</v>
      </c>
      <c r="AV15" s="159" t="s">
        <v>1889</v>
      </c>
      <c r="AW15" s="159" t="s">
        <v>2149</v>
      </c>
      <c r="AX15" s="159" t="s">
        <v>2239</v>
      </c>
    </row>
    <row r="16" spans="1:50" x14ac:dyDescent="0.25">
      <c r="A16" s="11" t="s">
        <v>1983</v>
      </c>
      <c r="C16" s="123">
        <v>45908</v>
      </c>
      <c r="D16" s="50" t="s">
        <v>226</v>
      </c>
      <c r="E16" s="247">
        <v>44</v>
      </c>
      <c r="F16" s="50" t="s">
        <v>52</v>
      </c>
      <c r="G16" s="50" t="s">
        <v>2</v>
      </c>
      <c r="H16" s="124">
        <v>45910</v>
      </c>
      <c r="K16"/>
      <c r="L16"/>
      <c r="M16"/>
      <c r="N16"/>
      <c r="O16"/>
      <c r="P16"/>
      <c r="Q16"/>
      <c r="R16"/>
      <c r="Y16" s="159" t="s">
        <v>2333</v>
      </c>
      <c r="Z16" s="159" t="s">
        <v>927</v>
      </c>
      <c r="AA16" s="159" t="s">
        <v>928</v>
      </c>
      <c r="AB16" s="159" t="s">
        <v>929</v>
      </c>
      <c r="AC16" s="159" t="s">
        <v>930</v>
      </c>
      <c r="AD16" s="159" t="s">
        <v>925</v>
      </c>
      <c r="AE16" s="159" t="s">
        <v>926</v>
      </c>
      <c r="AF16" s="159" t="s">
        <v>1889</v>
      </c>
      <c r="AG16" s="159" t="s">
        <v>2149</v>
      </c>
      <c r="AH16" s="159" t="s">
        <v>2150</v>
      </c>
      <c r="AI16" s="159" t="s">
        <v>2151</v>
      </c>
      <c r="AJ16" s="159" t="s">
        <v>2152</v>
      </c>
      <c r="AK16" s="159" t="s">
        <v>2153</v>
      </c>
      <c r="AL16" s="159" t="s">
        <v>47</v>
      </c>
      <c r="AM16" s="159" t="s">
        <v>2157</v>
      </c>
      <c r="AO16" s="9" t="s">
        <v>4</v>
      </c>
      <c r="AR16">
        <v>50</v>
      </c>
      <c r="AU16">
        <v>0</v>
      </c>
      <c r="AW16" s="22"/>
      <c r="AX16" s="264">
        <v>0</v>
      </c>
    </row>
    <row r="17" spans="1:50" x14ac:dyDescent="0.25">
      <c r="A17" s="11" t="s">
        <v>1988</v>
      </c>
      <c r="C17" s="123">
        <v>45907</v>
      </c>
      <c r="D17" s="50" t="s">
        <v>226</v>
      </c>
      <c r="E17" s="247">
        <v>55</v>
      </c>
      <c r="F17" s="50" t="s">
        <v>12</v>
      </c>
      <c r="G17" s="50" t="s">
        <v>71</v>
      </c>
      <c r="H17" s="124">
        <v>45911</v>
      </c>
      <c r="K17"/>
      <c r="L17"/>
      <c r="M17"/>
      <c r="N17"/>
      <c r="O17"/>
      <c r="P17"/>
      <c r="Q17"/>
      <c r="R17"/>
      <c r="Y17" s="9" t="s">
        <v>4</v>
      </c>
      <c r="AB17">
        <v>50</v>
      </c>
      <c r="AE17">
        <v>0</v>
      </c>
      <c r="AG17" s="22"/>
      <c r="AL17" s="230">
        <f t="shared" ref="AL17:AL23" si="4">AVERAGE(Z17:AE17)</f>
        <v>25</v>
      </c>
      <c r="AM17">
        <f t="shared" ref="AM17:AM20" si="5">MAX(Z17:AK17)</f>
        <v>50</v>
      </c>
      <c r="AO17" s="9" t="s">
        <v>71</v>
      </c>
      <c r="AR17">
        <v>68</v>
      </c>
      <c r="AU17">
        <v>68</v>
      </c>
      <c r="AV17">
        <v>70</v>
      </c>
      <c r="AW17" s="22"/>
      <c r="AX17" s="264">
        <v>65</v>
      </c>
    </row>
    <row r="18" spans="1:50" x14ac:dyDescent="0.25">
      <c r="A18" s="11" t="s">
        <v>1984</v>
      </c>
      <c r="C18" s="123">
        <v>45898</v>
      </c>
      <c r="D18" s="50" t="s">
        <v>226</v>
      </c>
      <c r="E18" s="247">
        <v>60</v>
      </c>
      <c r="F18" s="50" t="s">
        <v>52</v>
      </c>
      <c r="G18" s="50" t="s">
        <v>55</v>
      </c>
      <c r="H18" s="124">
        <v>45911</v>
      </c>
      <c r="J18" s="8" t="s">
        <v>78</v>
      </c>
      <c r="K18" t="s">
        <v>2331</v>
      </c>
      <c r="Y18" s="9" t="s">
        <v>71</v>
      </c>
      <c r="AB18">
        <v>68</v>
      </c>
      <c r="AE18">
        <v>68</v>
      </c>
      <c r="AF18">
        <v>70</v>
      </c>
      <c r="AG18" s="22"/>
      <c r="AL18" s="230">
        <f t="shared" si="4"/>
        <v>68</v>
      </c>
      <c r="AM18">
        <f t="shared" si="5"/>
        <v>70</v>
      </c>
      <c r="AO18" s="9" t="s">
        <v>16</v>
      </c>
      <c r="AP18">
        <v>562</v>
      </c>
      <c r="AQ18">
        <v>187</v>
      </c>
      <c r="AR18">
        <v>1137</v>
      </c>
      <c r="AS18">
        <v>1004</v>
      </c>
      <c r="AT18">
        <v>823</v>
      </c>
      <c r="AU18">
        <v>917</v>
      </c>
      <c r="AV18">
        <v>1051</v>
      </c>
      <c r="AW18" s="22">
        <v>255</v>
      </c>
      <c r="AX18" s="264">
        <v>448</v>
      </c>
    </row>
    <row r="19" spans="1:50" x14ac:dyDescent="0.25">
      <c r="A19" s="11" t="s">
        <v>1986</v>
      </c>
      <c r="C19" s="123">
        <v>45905</v>
      </c>
      <c r="D19" s="50" t="s">
        <v>226</v>
      </c>
      <c r="E19" s="247">
        <v>62</v>
      </c>
      <c r="F19" s="50" t="s">
        <v>7</v>
      </c>
      <c r="G19" s="50" t="s">
        <v>16</v>
      </c>
      <c r="H19" s="124">
        <v>45911</v>
      </c>
      <c r="Y19" s="9" t="s">
        <v>16</v>
      </c>
      <c r="Z19">
        <v>562</v>
      </c>
      <c r="AA19">
        <v>187</v>
      </c>
      <c r="AB19">
        <v>1137</v>
      </c>
      <c r="AC19">
        <v>1004</v>
      </c>
      <c r="AD19">
        <v>823</v>
      </c>
      <c r="AE19">
        <v>917</v>
      </c>
      <c r="AF19">
        <v>1051</v>
      </c>
      <c r="AG19" s="22">
        <v>768</v>
      </c>
      <c r="AL19" s="230">
        <f>AVERAGE(Z19:AG19)</f>
        <v>806.125</v>
      </c>
      <c r="AM19">
        <f t="shared" si="5"/>
        <v>1137</v>
      </c>
      <c r="AO19" s="9" t="s">
        <v>54</v>
      </c>
      <c r="AU19">
        <v>60</v>
      </c>
      <c r="AV19">
        <v>65</v>
      </c>
      <c r="AW19" s="22"/>
      <c r="AX19" s="264"/>
    </row>
    <row r="20" spans="1:50" x14ac:dyDescent="0.25">
      <c r="A20" s="11" t="s">
        <v>1985</v>
      </c>
      <c r="C20" s="123">
        <v>45906</v>
      </c>
      <c r="D20" s="50" t="s">
        <v>226</v>
      </c>
      <c r="E20" s="247">
        <v>55</v>
      </c>
      <c r="F20" s="50" t="s">
        <v>52</v>
      </c>
      <c r="G20" s="50" t="s">
        <v>1027</v>
      </c>
      <c r="H20" s="124">
        <v>45913</v>
      </c>
      <c r="J20" s="8" t="s">
        <v>931</v>
      </c>
      <c r="K20" s="8" t="s">
        <v>924</v>
      </c>
      <c r="L20"/>
      <c r="M20"/>
      <c r="N20"/>
      <c r="O20"/>
      <c r="P20"/>
      <c r="Q20"/>
      <c r="R20"/>
      <c r="Y20" s="9" t="s">
        <v>54</v>
      </c>
      <c r="AE20">
        <v>60</v>
      </c>
      <c r="AF20">
        <v>65</v>
      </c>
      <c r="AG20" s="22"/>
      <c r="AL20" s="230">
        <f t="shared" si="4"/>
        <v>60</v>
      </c>
      <c r="AM20">
        <f t="shared" si="5"/>
        <v>65</v>
      </c>
      <c r="AO20" s="9" t="s">
        <v>55</v>
      </c>
      <c r="AP20">
        <v>269</v>
      </c>
      <c r="AQ20">
        <v>756</v>
      </c>
      <c r="AR20">
        <v>938</v>
      </c>
      <c r="AS20">
        <v>889</v>
      </c>
      <c r="AT20">
        <v>596</v>
      </c>
      <c r="AU20">
        <v>608</v>
      </c>
      <c r="AV20">
        <v>729</v>
      </c>
      <c r="AW20" s="22">
        <v>465</v>
      </c>
      <c r="AX20" s="264">
        <v>604</v>
      </c>
    </row>
    <row r="21" spans="1:50" x14ac:dyDescent="0.25">
      <c r="A21" s="11" t="s">
        <v>1983</v>
      </c>
      <c r="C21" s="123">
        <v>45904</v>
      </c>
      <c r="D21" s="50" t="s">
        <v>226</v>
      </c>
      <c r="E21" s="247">
        <v>60</v>
      </c>
      <c r="F21" s="50" t="s">
        <v>52</v>
      </c>
      <c r="G21" s="50" t="s">
        <v>54</v>
      </c>
      <c r="H21" s="124">
        <v>45913</v>
      </c>
      <c r="J21" s="8" t="s">
        <v>46</v>
      </c>
      <c r="K21" t="s">
        <v>2328</v>
      </c>
      <c r="L21" t="s">
        <v>925</v>
      </c>
      <c r="M21" t="s">
        <v>926</v>
      </c>
      <c r="N21" t="s">
        <v>1889</v>
      </c>
      <c r="O21" t="s">
        <v>2149</v>
      </c>
      <c r="P21" t="s">
        <v>927</v>
      </c>
      <c r="Q21" t="s">
        <v>928</v>
      </c>
      <c r="R21" t="s">
        <v>929</v>
      </c>
      <c r="S21" t="s">
        <v>930</v>
      </c>
      <c r="T21" t="s">
        <v>47</v>
      </c>
      <c r="Y21" s="9" t="s">
        <v>55</v>
      </c>
      <c r="Z21">
        <v>269</v>
      </c>
      <c r="AA21">
        <v>756</v>
      </c>
      <c r="AB21">
        <v>938</v>
      </c>
      <c r="AC21">
        <v>889</v>
      </c>
      <c r="AD21">
        <v>596</v>
      </c>
      <c r="AE21">
        <v>608</v>
      </c>
      <c r="AF21">
        <v>729</v>
      </c>
      <c r="AG21" s="22">
        <v>705</v>
      </c>
      <c r="AL21" s="230">
        <f>AVERAGE(Z21:AG21)</f>
        <v>686.25</v>
      </c>
      <c r="AM21">
        <f t="shared" ref="AM21:AM23" si="6">MAX(Z21:AK21)</f>
        <v>938</v>
      </c>
      <c r="AO21" s="9" t="s">
        <v>53</v>
      </c>
      <c r="AP21">
        <v>201</v>
      </c>
      <c r="AQ21">
        <v>200</v>
      </c>
      <c r="AR21">
        <v>281</v>
      </c>
      <c r="AS21">
        <v>294</v>
      </c>
      <c r="AT21">
        <v>283</v>
      </c>
      <c r="AU21">
        <v>203</v>
      </c>
      <c r="AV21">
        <v>139</v>
      </c>
      <c r="AW21" s="22">
        <v>68</v>
      </c>
      <c r="AX21" s="264">
        <v>200</v>
      </c>
    </row>
    <row r="22" spans="1:50" x14ac:dyDescent="0.25">
      <c r="A22" s="11" t="s">
        <v>1988</v>
      </c>
      <c r="C22" s="123">
        <v>45906</v>
      </c>
      <c r="D22" s="50" t="s">
        <v>226</v>
      </c>
      <c r="E22" s="247">
        <v>63</v>
      </c>
      <c r="F22" s="50" t="s">
        <v>52</v>
      </c>
      <c r="G22" s="50" t="s">
        <v>54</v>
      </c>
      <c r="H22" s="124">
        <v>45914</v>
      </c>
      <c r="J22" s="9" t="s">
        <v>35</v>
      </c>
      <c r="K22"/>
      <c r="L22"/>
      <c r="M22"/>
      <c r="N22"/>
      <c r="O22">
        <v>43</v>
      </c>
      <c r="P22"/>
      <c r="Q22">
        <v>126</v>
      </c>
      <c r="R22">
        <v>63</v>
      </c>
      <c r="T22">
        <v>232</v>
      </c>
      <c r="Y22" s="9" t="s">
        <v>53</v>
      </c>
      <c r="Z22">
        <v>201</v>
      </c>
      <c r="AA22">
        <v>200</v>
      </c>
      <c r="AB22">
        <v>281</v>
      </c>
      <c r="AC22">
        <v>294</v>
      </c>
      <c r="AD22">
        <v>283</v>
      </c>
      <c r="AE22">
        <v>203</v>
      </c>
      <c r="AF22">
        <v>139</v>
      </c>
      <c r="AG22" s="22">
        <v>268</v>
      </c>
      <c r="AL22" s="230">
        <f t="shared" si="4"/>
        <v>243.66666666666666</v>
      </c>
      <c r="AM22">
        <f t="shared" si="6"/>
        <v>294</v>
      </c>
      <c r="AO22" s="9" t="s">
        <v>27</v>
      </c>
      <c r="AQ22">
        <v>85</v>
      </c>
      <c r="AR22">
        <v>257</v>
      </c>
      <c r="AS22">
        <v>201</v>
      </c>
      <c r="AU22">
        <v>140</v>
      </c>
      <c r="AV22">
        <v>65</v>
      </c>
      <c r="AW22" s="22">
        <v>130</v>
      </c>
      <c r="AX22" s="264">
        <v>66</v>
      </c>
    </row>
    <row r="23" spans="1:50" x14ac:dyDescent="0.25">
      <c r="A23" s="11" t="s">
        <v>1988</v>
      </c>
      <c r="C23" s="123">
        <v>45908</v>
      </c>
      <c r="D23" s="50" t="s">
        <v>226</v>
      </c>
      <c r="E23" s="247">
        <v>55</v>
      </c>
      <c r="F23" s="50" t="s">
        <v>52</v>
      </c>
      <c r="G23" s="50" t="s">
        <v>1028</v>
      </c>
      <c r="H23" s="124">
        <v>45915</v>
      </c>
      <c r="J23" s="9" t="s">
        <v>6</v>
      </c>
      <c r="K23">
        <v>269</v>
      </c>
      <c r="L23">
        <v>737</v>
      </c>
      <c r="M23">
        <v>448</v>
      </c>
      <c r="N23">
        <v>587</v>
      </c>
      <c r="O23">
        <v>330</v>
      </c>
      <c r="P23"/>
      <c r="Q23"/>
      <c r="R23"/>
      <c r="S23">
        <v>167</v>
      </c>
      <c r="T23">
        <v>2538</v>
      </c>
      <c r="Y23" s="9" t="s">
        <v>27</v>
      </c>
      <c r="AA23">
        <v>85</v>
      </c>
      <c r="AB23">
        <v>257</v>
      </c>
      <c r="AC23">
        <v>201</v>
      </c>
      <c r="AE23">
        <v>140</v>
      </c>
      <c r="AF23">
        <v>65</v>
      </c>
      <c r="AG23" s="22">
        <v>196</v>
      </c>
      <c r="AL23" s="230">
        <f t="shared" si="4"/>
        <v>170.75</v>
      </c>
      <c r="AM23">
        <f t="shared" si="6"/>
        <v>257</v>
      </c>
      <c r="AO23" s="9" t="s">
        <v>2329</v>
      </c>
      <c r="AX23" s="264"/>
    </row>
    <row r="24" spans="1:50" x14ac:dyDescent="0.25">
      <c r="A24" s="11" t="s">
        <v>1989</v>
      </c>
      <c r="C24" s="123">
        <v>45911</v>
      </c>
      <c r="D24" s="50" t="s">
        <v>226</v>
      </c>
      <c r="E24" s="247">
        <v>45</v>
      </c>
      <c r="F24" s="50" t="s">
        <v>20</v>
      </c>
      <c r="G24" s="50" t="s">
        <v>0</v>
      </c>
      <c r="H24" s="124">
        <v>45915</v>
      </c>
      <c r="J24" s="9" t="s">
        <v>4</v>
      </c>
      <c r="K24"/>
      <c r="L24"/>
      <c r="M24"/>
      <c r="N24"/>
      <c r="O24"/>
      <c r="P24"/>
      <c r="Q24"/>
      <c r="R24">
        <v>50</v>
      </c>
      <c r="T24">
        <v>50</v>
      </c>
      <c r="Y24" s="165" t="s">
        <v>47</v>
      </c>
      <c r="Z24" s="229">
        <v>1032</v>
      </c>
      <c r="AA24" s="229">
        <v>1228</v>
      </c>
      <c r="AB24" s="229">
        <v>2786</v>
      </c>
      <c r="AC24" s="229">
        <v>2388</v>
      </c>
      <c r="AD24" s="229">
        <v>1702</v>
      </c>
      <c r="AE24" s="229">
        <v>1996</v>
      </c>
      <c r="AF24" s="229">
        <f t="shared" ref="AF24:AL24" si="7">SUM(AF17:AF23)</f>
        <v>2119</v>
      </c>
      <c r="AG24" s="229">
        <f t="shared" si="7"/>
        <v>1937</v>
      </c>
      <c r="AH24" s="229">
        <f t="shared" si="7"/>
        <v>0</v>
      </c>
      <c r="AI24" s="229">
        <f t="shared" si="7"/>
        <v>0</v>
      </c>
      <c r="AJ24" s="229">
        <f t="shared" si="7"/>
        <v>0</v>
      </c>
      <c r="AK24" s="229">
        <f t="shared" si="7"/>
        <v>0</v>
      </c>
      <c r="AL24" s="229">
        <f t="shared" si="7"/>
        <v>2059.791666666667</v>
      </c>
      <c r="AM24" s="229">
        <f>MAX(Z24:AK24)</f>
        <v>2786</v>
      </c>
      <c r="AO24" s="165" t="s">
        <v>47</v>
      </c>
      <c r="AP24" s="229">
        <v>1032</v>
      </c>
      <c r="AQ24" s="229">
        <v>1228</v>
      </c>
      <c r="AR24" s="229">
        <v>2786</v>
      </c>
      <c r="AS24" s="229">
        <v>2388</v>
      </c>
      <c r="AT24" s="229">
        <v>1702</v>
      </c>
      <c r="AU24" s="229">
        <v>1996</v>
      </c>
      <c r="AV24" s="229">
        <f t="shared" ref="AV24:AW24" si="8">SUM(AV17:AV23)</f>
        <v>2119</v>
      </c>
      <c r="AW24" s="229">
        <f t="shared" si="8"/>
        <v>918</v>
      </c>
      <c r="AX24" s="273">
        <v>1573</v>
      </c>
    </row>
    <row r="25" spans="1:50" ht="15.75" x14ac:dyDescent="0.25">
      <c r="A25" s="11" t="s">
        <v>1984</v>
      </c>
      <c r="C25" s="123">
        <v>45912</v>
      </c>
      <c r="D25" s="50" t="s">
        <v>226</v>
      </c>
      <c r="E25" s="247">
        <v>60</v>
      </c>
      <c r="F25" s="50" t="s">
        <v>52</v>
      </c>
      <c r="G25" s="50" t="s">
        <v>27</v>
      </c>
      <c r="H25" s="124">
        <v>45916</v>
      </c>
      <c r="J25" s="9" t="s">
        <v>71</v>
      </c>
      <c r="K25">
        <v>65</v>
      </c>
      <c r="L25"/>
      <c r="M25">
        <v>68</v>
      </c>
      <c r="N25">
        <v>70</v>
      </c>
      <c r="O25"/>
      <c r="P25"/>
      <c r="Q25"/>
      <c r="R25">
        <v>68</v>
      </c>
      <c r="T25">
        <v>271</v>
      </c>
      <c r="AO25" s="410" t="s">
        <v>2334</v>
      </c>
      <c r="AP25" s="410"/>
      <c r="AQ25" s="410"/>
      <c r="AR25" s="410"/>
      <c r="AS25" s="410"/>
      <c r="AT25" s="410"/>
      <c r="AU25" s="410"/>
      <c r="AV25" s="410"/>
      <c r="AW25" s="410"/>
      <c r="AX25" s="410"/>
    </row>
    <row r="26" spans="1:50" x14ac:dyDescent="0.25">
      <c r="A26" s="11" t="s">
        <v>1983</v>
      </c>
      <c r="C26" s="123">
        <v>45902</v>
      </c>
      <c r="D26" s="50" t="s">
        <v>226</v>
      </c>
      <c r="E26" s="247">
        <v>58</v>
      </c>
      <c r="F26" s="50" t="s">
        <v>52</v>
      </c>
      <c r="G26" s="50" t="s">
        <v>75</v>
      </c>
      <c r="H26" s="124">
        <v>45916</v>
      </c>
      <c r="J26" s="9" t="s">
        <v>16</v>
      </c>
      <c r="K26">
        <v>627</v>
      </c>
      <c r="L26">
        <v>823</v>
      </c>
      <c r="M26">
        <v>917</v>
      </c>
      <c r="N26">
        <v>1051</v>
      </c>
      <c r="O26">
        <v>768</v>
      </c>
      <c r="P26">
        <v>562</v>
      </c>
      <c r="Q26">
        <v>187</v>
      </c>
      <c r="R26">
        <v>1137</v>
      </c>
      <c r="S26">
        <v>1004</v>
      </c>
      <c r="T26">
        <v>7076</v>
      </c>
      <c r="Y26" s="159" t="s">
        <v>2332</v>
      </c>
      <c r="Z26" s="159" t="s">
        <v>927</v>
      </c>
      <c r="AA26" s="159" t="s">
        <v>928</v>
      </c>
      <c r="AB26" s="159" t="s">
        <v>929</v>
      </c>
      <c r="AC26" s="159" t="s">
        <v>930</v>
      </c>
      <c r="AD26" s="159" t="s">
        <v>925</v>
      </c>
      <c r="AE26" s="159" t="s">
        <v>926</v>
      </c>
      <c r="AF26" s="159" t="s">
        <v>1889</v>
      </c>
      <c r="AG26" s="159" t="s">
        <v>2149</v>
      </c>
      <c r="AH26" s="159" t="s">
        <v>2150</v>
      </c>
      <c r="AI26" s="159" t="s">
        <v>2151</v>
      </c>
      <c r="AJ26" s="159" t="s">
        <v>2152</v>
      </c>
      <c r="AK26" s="159" t="s">
        <v>2153</v>
      </c>
      <c r="AL26" s="159" t="s">
        <v>47</v>
      </c>
      <c r="AM26" s="159" t="s">
        <v>2157</v>
      </c>
      <c r="AO26" s="159" t="s">
        <v>2332</v>
      </c>
      <c r="AP26" s="159" t="s">
        <v>927</v>
      </c>
      <c r="AQ26" s="159" t="s">
        <v>928</v>
      </c>
      <c r="AR26" s="159" t="s">
        <v>929</v>
      </c>
      <c r="AS26" s="159" t="s">
        <v>930</v>
      </c>
      <c r="AT26" s="159" t="s">
        <v>925</v>
      </c>
      <c r="AU26" s="159" t="s">
        <v>926</v>
      </c>
      <c r="AV26" s="159" t="s">
        <v>1889</v>
      </c>
      <c r="AW26" s="159" t="s">
        <v>2149</v>
      </c>
      <c r="AX26" s="244" t="s">
        <v>2239</v>
      </c>
    </row>
    <row r="27" spans="1:50" x14ac:dyDescent="0.25">
      <c r="A27" s="11" t="s">
        <v>1985</v>
      </c>
      <c r="C27" s="123">
        <v>45910</v>
      </c>
      <c r="D27" s="50" t="s">
        <v>226</v>
      </c>
      <c r="E27" s="247">
        <v>55</v>
      </c>
      <c r="F27" s="50" t="s">
        <v>52</v>
      </c>
      <c r="G27" s="50" t="s">
        <v>55</v>
      </c>
      <c r="H27" s="124">
        <v>45916</v>
      </c>
      <c r="J27" s="9" t="s">
        <v>54</v>
      </c>
      <c r="K27"/>
      <c r="L27"/>
      <c r="M27">
        <v>60</v>
      </c>
      <c r="N27">
        <v>65</v>
      </c>
      <c r="O27"/>
      <c r="P27"/>
      <c r="Q27"/>
      <c r="R27"/>
      <c r="T27">
        <v>125</v>
      </c>
      <c r="Y27" t="s">
        <v>0</v>
      </c>
      <c r="AG27" s="22"/>
      <c r="AL27" s="230" t="e">
        <f t="shared" ref="AL27:AL28" si="9">AVERAGE(Z27:AE27)</f>
        <v>#DIV/0!</v>
      </c>
      <c r="AM27">
        <f t="shared" ref="AM27:AM33" si="10">MAX(Z27:AK27)</f>
        <v>0</v>
      </c>
      <c r="AO27" t="s">
        <v>0</v>
      </c>
      <c r="AW27" s="22"/>
      <c r="AX27" s="264"/>
    </row>
    <row r="28" spans="1:50" x14ac:dyDescent="0.25">
      <c r="A28" s="11" t="s">
        <v>1988</v>
      </c>
      <c r="C28" s="123">
        <v>45901</v>
      </c>
      <c r="D28" s="50" t="s">
        <v>226</v>
      </c>
      <c r="E28" s="247">
        <v>60</v>
      </c>
      <c r="F28" s="50" t="s">
        <v>7</v>
      </c>
      <c r="G28" s="50" t="s">
        <v>16</v>
      </c>
      <c r="H28" s="124">
        <v>45917</v>
      </c>
      <c r="J28" s="9" t="s">
        <v>55</v>
      </c>
      <c r="K28">
        <v>626</v>
      </c>
      <c r="L28">
        <v>596</v>
      </c>
      <c r="M28">
        <v>608</v>
      </c>
      <c r="N28">
        <v>777</v>
      </c>
      <c r="O28">
        <v>705</v>
      </c>
      <c r="P28">
        <v>269</v>
      </c>
      <c r="Q28">
        <v>756</v>
      </c>
      <c r="R28">
        <v>938</v>
      </c>
      <c r="S28">
        <v>889</v>
      </c>
      <c r="T28">
        <v>6164</v>
      </c>
      <c r="Y28" s="9" t="s">
        <v>35</v>
      </c>
      <c r="AA28">
        <v>126</v>
      </c>
      <c r="AB28">
        <v>63</v>
      </c>
      <c r="AG28" s="22">
        <v>43</v>
      </c>
      <c r="AL28" s="230">
        <f t="shared" si="9"/>
        <v>94.5</v>
      </c>
      <c r="AM28">
        <f t="shared" si="10"/>
        <v>126</v>
      </c>
      <c r="AO28" s="9" t="s">
        <v>35</v>
      </c>
      <c r="AQ28">
        <v>126</v>
      </c>
      <c r="AR28">
        <v>63</v>
      </c>
      <c r="AW28" s="22"/>
      <c r="AX28" s="264"/>
    </row>
    <row r="29" spans="1:50" x14ac:dyDescent="0.25">
      <c r="A29" s="11" t="s">
        <v>1983</v>
      </c>
      <c r="C29" s="123">
        <v>45909</v>
      </c>
      <c r="D29" s="50" t="s">
        <v>226</v>
      </c>
      <c r="E29" s="247">
        <v>30</v>
      </c>
      <c r="F29" s="50" t="s">
        <v>52</v>
      </c>
      <c r="G29" s="50" t="s">
        <v>67</v>
      </c>
      <c r="H29" s="124">
        <v>45917</v>
      </c>
      <c r="J29" s="9" t="s">
        <v>53</v>
      </c>
      <c r="K29">
        <v>136</v>
      </c>
      <c r="L29">
        <v>283</v>
      </c>
      <c r="M29">
        <v>203</v>
      </c>
      <c r="N29">
        <v>139</v>
      </c>
      <c r="O29">
        <v>268</v>
      </c>
      <c r="P29">
        <v>201</v>
      </c>
      <c r="Q29">
        <v>334</v>
      </c>
      <c r="R29">
        <v>412</v>
      </c>
      <c r="S29">
        <v>359</v>
      </c>
      <c r="T29">
        <v>2335</v>
      </c>
      <c r="Y29" s="9" t="s">
        <v>6</v>
      </c>
      <c r="AC29">
        <v>167</v>
      </c>
      <c r="AD29">
        <v>737</v>
      </c>
      <c r="AE29">
        <v>448</v>
      </c>
      <c r="AF29">
        <v>587</v>
      </c>
      <c r="AG29" s="22">
        <v>330</v>
      </c>
      <c r="AL29" s="230">
        <f>AVERAGE(Z29:AG29)</f>
        <v>453.8</v>
      </c>
      <c r="AM29">
        <f t="shared" si="10"/>
        <v>737</v>
      </c>
      <c r="AO29" s="9" t="s">
        <v>6</v>
      </c>
      <c r="AS29">
        <v>167</v>
      </c>
      <c r="AT29">
        <v>737</v>
      </c>
      <c r="AU29">
        <v>448</v>
      </c>
      <c r="AV29">
        <v>587</v>
      </c>
      <c r="AW29" s="22">
        <v>264</v>
      </c>
      <c r="AX29" s="264">
        <v>132</v>
      </c>
    </row>
    <row r="30" spans="1:50" x14ac:dyDescent="0.25">
      <c r="A30" s="11" t="s">
        <v>1985</v>
      </c>
      <c r="C30" s="123">
        <v>45912</v>
      </c>
      <c r="D30" s="50" t="s">
        <v>226</v>
      </c>
      <c r="E30" s="247" t="s">
        <v>0</v>
      </c>
      <c r="F30" s="50" t="s">
        <v>52</v>
      </c>
      <c r="G30" s="50" t="s">
        <v>53</v>
      </c>
      <c r="H30" s="124">
        <v>45918</v>
      </c>
      <c r="J30" s="9" t="s">
        <v>27</v>
      </c>
      <c r="K30"/>
      <c r="L30"/>
      <c r="M30">
        <v>140</v>
      </c>
      <c r="N30">
        <v>65</v>
      </c>
      <c r="O30">
        <v>196</v>
      </c>
      <c r="P30"/>
      <c r="Q30">
        <v>216</v>
      </c>
      <c r="R30">
        <v>312</v>
      </c>
      <c r="S30">
        <v>201</v>
      </c>
      <c r="T30">
        <v>1130</v>
      </c>
      <c r="Y30" s="9" t="s">
        <v>4</v>
      </c>
      <c r="AB30">
        <v>50</v>
      </c>
      <c r="AG30" s="22"/>
      <c r="AL30" s="230">
        <f t="shared" ref="AL30" si="11">AVERAGE(Z30:AE30)</f>
        <v>50</v>
      </c>
      <c r="AM30">
        <f t="shared" si="10"/>
        <v>50</v>
      </c>
      <c r="AO30" s="9" t="s">
        <v>4</v>
      </c>
      <c r="AR30">
        <v>50</v>
      </c>
      <c r="AW30" s="22"/>
      <c r="AX30" s="264"/>
    </row>
    <row r="31" spans="1:50" x14ac:dyDescent="0.25">
      <c r="A31" s="11" t="s">
        <v>1986</v>
      </c>
      <c r="C31" s="123">
        <v>45916</v>
      </c>
      <c r="D31" s="50" t="s">
        <v>226</v>
      </c>
      <c r="E31" s="247">
        <v>62</v>
      </c>
      <c r="F31" s="50" t="s">
        <v>7</v>
      </c>
      <c r="G31" s="50" t="s">
        <v>16</v>
      </c>
      <c r="H31" s="124">
        <v>45918</v>
      </c>
      <c r="J31" s="9" t="s">
        <v>47</v>
      </c>
      <c r="K31">
        <v>1723</v>
      </c>
      <c r="L31">
        <v>2439</v>
      </c>
      <c r="M31">
        <v>2444</v>
      </c>
      <c r="N31">
        <v>2754</v>
      </c>
      <c r="O31">
        <v>2310</v>
      </c>
      <c r="P31">
        <v>1032</v>
      </c>
      <c r="Q31">
        <v>1619</v>
      </c>
      <c r="R31">
        <v>2980</v>
      </c>
      <c r="S31">
        <v>2620</v>
      </c>
      <c r="T31">
        <v>19921</v>
      </c>
      <c r="Y31" s="9" t="s">
        <v>71</v>
      </c>
      <c r="AB31">
        <v>68</v>
      </c>
      <c r="AE31">
        <v>68</v>
      </c>
      <c r="AF31">
        <v>70</v>
      </c>
      <c r="AG31" s="22"/>
      <c r="AL31" s="230">
        <f>AVERAGE(Z31:AG31)</f>
        <v>68.666666666666671</v>
      </c>
      <c r="AM31">
        <f t="shared" si="10"/>
        <v>70</v>
      </c>
      <c r="AO31" s="9" t="s">
        <v>71</v>
      </c>
      <c r="AR31">
        <v>68</v>
      </c>
      <c r="AU31">
        <v>68</v>
      </c>
      <c r="AV31">
        <v>70</v>
      </c>
      <c r="AW31" s="22"/>
      <c r="AX31" s="264"/>
    </row>
    <row r="32" spans="1:50" x14ac:dyDescent="0.25">
      <c r="A32" s="11" t="s">
        <v>1987</v>
      </c>
      <c r="C32" s="123">
        <v>45911</v>
      </c>
      <c r="D32" s="50" t="s">
        <v>226</v>
      </c>
      <c r="E32" s="247">
        <v>70</v>
      </c>
      <c r="F32" s="50" t="s">
        <v>52</v>
      </c>
      <c r="G32" s="50" t="s">
        <v>71</v>
      </c>
      <c r="H32" s="124">
        <v>45918</v>
      </c>
      <c r="K32"/>
      <c r="L32"/>
      <c r="M32"/>
      <c r="N32"/>
      <c r="O32"/>
      <c r="P32"/>
      <c r="Q32"/>
      <c r="R32"/>
      <c r="Y32" s="9" t="s">
        <v>16</v>
      </c>
      <c r="Z32">
        <v>562</v>
      </c>
      <c r="AA32">
        <v>187</v>
      </c>
      <c r="AB32">
        <v>1137</v>
      </c>
      <c r="AC32">
        <v>1004</v>
      </c>
      <c r="AD32">
        <v>823</v>
      </c>
      <c r="AE32">
        <v>917</v>
      </c>
      <c r="AF32">
        <v>1051</v>
      </c>
      <c r="AG32" s="22">
        <v>768</v>
      </c>
      <c r="AL32" s="230">
        <f t="shared" ref="AL32:AL33" si="12">AVERAGE(Z32:AE32)</f>
        <v>771.66666666666663</v>
      </c>
      <c r="AM32">
        <f t="shared" si="10"/>
        <v>1137</v>
      </c>
      <c r="AO32" s="9" t="s">
        <v>16</v>
      </c>
      <c r="AP32">
        <v>562</v>
      </c>
      <c r="AQ32">
        <v>187</v>
      </c>
      <c r="AR32">
        <v>1137</v>
      </c>
      <c r="AS32">
        <v>1004</v>
      </c>
      <c r="AT32">
        <v>823</v>
      </c>
      <c r="AU32">
        <v>917</v>
      </c>
      <c r="AV32">
        <v>1051</v>
      </c>
      <c r="AW32" s="22">
        <v>255</v>
      </c>
      <c r="AX32" s="264"/>
    </row>
    <row r="33" spans="1:50" x14ac:dyDescent="0.25">
      <c r="A33" s="11" t="s">
        <v>1984</v>
      </c>
      <c r="C33" s="123">
        <v>45914</v>
      </c>
      <c r="D33" s="50" t="s">
        <v>226</v>
      </c>
      <c r="E33" s="247">
        <v>61</v>
      </c>
      <c r="F33" s="50" t="s">
        <v>52</v>
      </c>
      <c r="G33" s="50" t="s">
        <v>16</v>
      </c>
      <c r="H33" s="124">
        <v>45919</v>
      </c>
      <c r="K33"/>
      <c r="L33"/>
      <c r="M33"/>
      <c r="N33"/>
      <c r="O33"/>
      <c r="Y33" s="9" t="s">
        <v>54</v>
      </c>
      <c r="AE33">
        <v>60</v>
      </c>
      <c r="AF33">
        <v>65</v>
      </c>
      <c r="AG33" s="22"/>
      <c r="AL33" s="230">
        <f t="shared" si="12"/>
        <v>60</v>
      </c>
      <c r="AM33">
        <f t="shared" si="10"/>
        <v>65</v>
      </c>
      <c r="AO33" s="9" t="s">
        <v>54</v>
      </c>
      <c r="AU33">
        <v>60</v>
      </c>
      <c r="AV33">
        <v>65</v>
      </c>
      <c r="AW33" s="22"/>
      <c r="AX33" s="264"/>
    </row>
    <row r="34" spans="1:50" x14ac:dyDescent="0.25">
      <c r="A34" s="11" t="s">
        <v>1988</v>
      </c>
      <c r="C34" s="123">
        <v>45916</v>
      </c>
      <c r="D34" s="50" t="s">
        <v>226</v>
      </c>
      <c r="E34" s="247">
        <v>41</v>
      </c>
      <c r="F34" s="50" t="s">
        <v>3</v>
      </c>
      <c r="G34" s="50" t="s">
        <v>2</v>
      </c>
      <c r="H34" s="124">
        <v>45919</v>
      </c>
      <c r="K34"/>
      <c r="L34"/>
      <c r="M34"/>
      <c r="N34"/>
      <c r="Y34" s="9" t="s">
        <v>55</v>
      </c>
      <c r="Z34">
        <v>269</v>
      </c>
      <c r="AA34">
        <v>756</v>
      </c>
      <c r="AB34">
        <v>938</v>
      </c>
      <c r="AC34">
        <v>889</v>
      </c>
      <c r="AD34">
        <v>596</v>
      </c>
      <c r="AE34">
        <v>608</v>
      </c>
      <c r="AF34">
        <v>777</v>
      </c>
      <c r="AG34" s="22">
        <v>705</v>
      </c>
      <c r="AL34" s="230">
        <f t="shared" ref="AL34:AL37" si="13">AVERAGE(Z34:AE34)</f>
        <v>676</v>
      </c>
      <c r="AM34">
        <f t="shared" ref="AM34:AM37" si="14">MAX(Z34:AK34)</f>
        <v>938</v>
      </c>
      <c r="AO34" s="9" t="s">
        <v>55</v>
      </c>
      <c r="AP34">
        <v>269</v>
      </c>
      <c r="AQ34">
        <v>756</v>
      </c>
      <c r="AR34">
        <v>938</v>
      </c>
      <c r="AS34">
        <v>889</v>
      </c>
      <c r="AT34">
        <v>596</v>
      </c>
      <c r="AU34">
        <v>608</v>
      </c>
      <c r="AV34">
        <v>777</v>
      </c>
      <c r="AW34" s="22">
        <v>465</v>
      </c>
      <c r="AX34" s="264">
        <v>66</v>
      </c>
    </row>
    <row r="35" spans="1:50" x14ac:dyDescent="0.25">
      <c r="A35" s="11" t="s">
        <v>1986</v>
      </c>
      <c r="C35" s="123">
        <v>45917</v>
      </c>
      <c r="D35" s="50" t="s">
        <v>226</v>
      </c>
      <c r="E35" s="247">
        <v>62</v>
      </c>
      <c r="F35" s="50" t="s">
        <v>7</v>
      </c>
      <c r="G35" s="50" t="s">
        <v>16</v>
      </c>
      <c r="H35" s="124">
        <v>45919</v>
      </c>
      <c r="Y35" s="9" t="s">
        <v>53</v>
      </c>
      <c r="Z35">
        <v>201</v>
      </c>
      <c r="AA35">
        <v>334</v>
      </c>
      <c r="AB35">
        <v>412</v>
      </c>
      <c r="AC35">
        <v>359</v>
      </c>
      <c r="AD35">
        <v>283</v>
      </c>
      <c r="AE35">
        <v>203</v>
      </c>
      <c r="AF35">
        <v>136</v>
      </c>
      <c r="AG35" s="22">
        <v>268</v>
      </c>
      <c r="AL35" s="230">
        <f t="shared" si="13"/>
        <v>298.66666666666669</v>
      </c>
      <c r="AM35">
        <f t="shared" si="14"/>
        <v>412</v>
      </c>
      <c r="AO35" s="9" t="s">
        <v>53</v>
      </c>
      <c r="AP35">
        <v>201</v>
      </c>
      <c r="AQ35">
        <v>334</v>
      </c>
      <c r="AR35">
        <v>412</v>
      </c>
      <c r="AS35">
        <v>359</v>
      </c>
      <c r="AT35">
        <v>283</v>
      </c>
      <c r="AU35">
        <v>203</v>
      </c>
      <c r="AV35">
        <v>136</v>
      </c>
      <c r="AW35" s="22">
        <v>68</v>
      </c>
      <c r="AX35" s="264"/>
    </row>
    <row r="36" spans="1:50" x14ac:dyDescent="0.25">
      <c r="A36" s="11" t="s">
        <v>1987</v>
      </c>
      <c r="C36" s="123">
        <v>45904</v>
      </c>
      <c r="D36" s="50" t="s">
        <v>226</v>
      </c>
      <c r="E36" s="247">
        <v>70</v>
      </c>
      <c r="F36" s="50" t="s">
        <v>7</v>
      </c>
      <c r="G36" s="50" t="s">
        <v>55</v>
      </c>
      <c r="H36" s="124">
        <v>45920</v>
      </c>
      <c r="N36"/>
      <c r="O36"/>
      <c r="P36"/>
      <c r="Q36"/>
      <c r="R36"/>
      <c r="Y36" s="9" t="s">
        <v>27</v>
      </c>
      <c r="AA36">
        <v>216</v>
      </c>
      <c r="AB36">
        <v>312</v>
      </c>
      <c r="AC36">
        <v>201</v>
      </c>
      <c r="AE36">
        <v>140</v>
      </c>
      <c r="AF36">
        <v>65</v>
      </c>
      <c r="AG36" s="22">
        <v>196</v>
      </c>
      <c r="AL36" s="230">
        <f>AVERAGE(Z36:AG36)</f>
        <v>188.33333333333334</v>
      </c>
      <c r="AM36">
        <f t="shared" si="14"/>
        <v>312</v>
      </c>
      <c r="AO36" s="9" t="s">
        <v>27</v>
      </c>
      <c r="AQ36">
        <v>216</v>
      </c>
      <c r="AR36">
        <v>312</v>
      </c>
      <c r="AS36">
        <v>201</v>
      </c>
      <c r="AU36">
        <v>140</v>
      </c>
      <c r="AV36">
        <v>65</v>
      </c>
      <c r="AW36" s="22">
        <v>130</v>
      </c>
      <c r="AX36" s="264"/>
    </row>
    <row r="37" spans="1:50" x14ac:dyDescent="0.25">
      <c r="A37" s="11" t="s">
        <v>1983</v>
      </c>
      <c r="C37" s="123">
        <v>45907</v>
      </c>
      <c r="D37" s="50" t="s">
        <v>226</v>
      </c>
      <c r="E37" s="247">
        <v>35</v>
      </c>
      <c r="F37" s="50" t="s">
        <v>52</v>
      </c>
      <c r="G37" s="50" t="s">
        <v>16</v>
      </c>
      <c r="H37" s="124">
        <v>45920</v>
      </c>
      <c r="N37"/>
      <c r="O37"/>
      <c r="P37"/>
      <c r="Q37"/>
      <c r="R37"/>
      <c r="Y37" s="165" t="s">
        <v>47</v>
      </c>
      <c r="Z37" s="229">
        <v>1032</v>
      </c>
      <c r="AA37" s="229">
        <v>1619</v>
      </c>
      <c r="AB37" s="229">
        <v>2980</v>
      </c>
      <c r="AC37" s="229">
        <v>2620</v>
      </c>
      <c r="AD37" s="229">
        <v>2439</v>
      </c>
      <c r="AE37" s="229">
        <v>2444</v>
      </c>
      <c r="AF37" s="229">
        <f>SUM(AF27:AF36)</f>
        <v>2751</v>
      </c>
      <c r="AG37" s="229">
        <f>SUM(AG27:AG36)</f>
        <v>2310</v>
      </c>
      <c r="AH37" s="229"/>
      <c r="AI37" s="229"/>
      <c r="AJ37" s="229"/>
      <c r="AK37" s="229"/>
      <c r="AL37" s="230">
        <f t="shared" si="13"/>
        <v>2189</v>
      </c>
      <c r="AM37">
        <f t="shared" si="14"/>
        <v>2980</v>
      </c>
      <c r="AO37" s="165" t="s">
        <v>47</v>
      </c>
      <c r="AP37" s="229">
        <v>1032</v>
      </c>
      <c r="AQ37" s="229">
        <v>1619</v>
      </c>
      <c r="AR37" s="229">
        <v>2980</v>
      </c>
      <c r="AS37" s="229">
        <v>2620</v>
      </c>
      <c r="AT37" s="229">
        <v>2439</v>
      </c>
      <c r="AU37" s="229">
        <v>2444</v>
      </c>
      <c r="AV37" s="229">
        <f>SUM(AV27:AV36)</f>
        <v>2751</v>
      </c>
      <c r="AW37" s="229">
        <f>SUM(AW27:AW36)</f>
        <v>1182</v>
      </c>
      <c r="AX37" s="264">
        <f>SUM(AX27:AX36)</f>
        <v>198</v>
      </c>
    </row>
    <row r="38" spans="1:50" x14ac:dyDescent="0.25">
      <c r="A38" s="11" t="s">
        <v>1984</v>
      </c>
      <c r="C38" s="123">
        <v>45908</v>
      </c>
      <c r="D38" s="50" t="s">
        <v>226</v>
      </c>
      <c r="E38" s="247">
        <v>65</v>
      </c>
      <c r="F38" s="50" t="s">
        <v>7</v>
      </c>
      <c r="G38" s="50" t="s">
        <v>55</v>
      </c>
      <c r="H38" s="124">
        <v>45921</v>
      </c>
      <c r="J38" s="8" t="s">
        <v>931</v>
      </c>
      <c r="K38" s="8" t="s">
        <v>924</v>
      </c>
      <c r="L38"/>
      <c r="M38"/>
      <c r="N38"/>
      <c r="O38"/>
      <c r="P38"/>
      <c r="Q38"/>
      <c r="R38"/>
      <c r="AL38" t="s">
        <v>1889</v>
      </c>
    </row>
    <row r="39" spans="1:50" x14ac:dyDescent="0.25">
      <c r="A39" s="11" t="s">
        <v>1985</v>
      </c>
      <c r="C39" s="123">
        <v>45917</v>
      </c>
      <c r="D39" s="50" t="s">
        <v>226</v>
      </c>
      <c r="E39" s="247">
        <v>65</v>
      </c>
      <c r="F39" s="50" t="s">
        <v>52</v>
      </c>
      <c r="G39" s="50" t="s">
        <v>71</v>
      </c>
      <c r="H39" s="124">
        <v>45922</v>
      </c>
      <c r="J39" s="8" t="s">
        <v>46</v>
      </c>
      <c r="K39" t="s">
        <v>2328</v>
      </c>
      <c r="L39" t="s">
        <v>925</v>
      </c>
      <c r="M39" t="s">
        <v>926</v>
      </c>
      <c r="N39" t="s">
        <v>1889</v>
      </c>
      <c r="O39" t="s">
        <v>2149</v>
      </c>
      <c r="P39" t="s">
        <v>927</v>
      </c>
      <c r="Q39" t="s">
        <v>928</v>
      </c>
      <c r="R39" t="s">
        <v>929</v>
      </c>
      <c r="S39" t="s">
        <v>930</v>
      </c>
      <c r="T39" t="s">
        <v>47</v>
      </c>
      <c r="Y39" s="159" t="s">
        <v>82</v>
      </c>
      <c r="Z39" s="159" t="s">
        <v>927</v>
      </c>
      <c r="AA39" s="159" t="s">
        <v>928</v>
      </c>
      <c r="AB39" s="159" t="s">
        <v>929</v>
      </c>
      <c r="AC39" s="159" t="s">
        <v>930</v>
      </c>
      <c r="AD39" s="159" t="s">
        <v>925</v>
      </c>
      <c r="AE39" s="159" t="s">
        <v>926</v>
      </c>
      <c r="AF39" s="159" t="s">
        <v>1889</v>
      </c>
      <c r="AG39" s="159" t="s">
        <v>2149</v>
      </c>
      <c r="AH39" s="159" t="s">
        <v>2150</v>
      </c>
      <c r="AI39" s="159" t="s">
        <v>2151</v>
      </c>
      <c r="AJ39" s="159" t="s">
        <v>2152</v>
      </c>
      <c r="AK39" s="159" t="s">
        <v>2153</v>
      </c>
      <c r="AL39" s="159" t="s">
        <v>2148</v>
      </c>
      <c r="AM39" s="159" t="s">
        <v>2157</v>
      </c>
    </row>
    <row r="40" spans="1:50" x14ac:dyDescent="0.25">
      <c r="A40" s="11" t="s">
        <v>1983</v>
      </c>
      <c r="C40" s="123">
        <v>45915</v>
      </c>
      <c r="D40" s="50" t="s">
        <v>226</v>
      </c>
      <c r="E40" s="247">
        <v>55</v>
      </c>
      <c r="F40" s="50" t="s">
        <v>52</v>
      </c>
      <c r="G40" s="50" t="s">
        <v>35</v>
      </c>
      <c r="H40" s="124">
        <v>45922</v>
      </c>
      <c r="J40" s="9" t="s">
        <v>1985</v>
      </c>
      <c r="K40">
        <v>236</v>
      </c>
      <c r="L40">
        <v>269</v>
      </c>
      <c r="M40">
        <v>256</v>
      </c>
      <c r="N40">
        <v>160</v>
      </c>
      <c r="O40">
        <v>301</v>
      </c>
      <c r="P40">
        <v>315</v>
      </c>
      <c r="Q40">
        <v>300</v>
      </c>
      <c r="R40">
        <v>287</v>
      </c>
      <c r="S40">
        <v>282</v>
      </c>
      <c r="T40">
        <v>2406</v>
      </c>
      <c r="Y40" s="231" t="s">
        <v>1985</v>
      </c>
      <c r="Z40" s="232">
        <v>315</v>
      </c>
      <c r="AA40" s="232">
        <v>300</v>
      </c>
      <c r="AB40" s="232">
        <v>287</v>
      </c>
      <c r="AC40" s="232">
        <v>282</v>
      </c>
      <c r="AD40" s="232">
        <v>269</v>
      </c>
      <c r="AE40" s="232">
        <v>256</v>
      </c>
      <c r="AF40" s="232">
        <v>160</v>
      </c>
      <c r="AG40" s="232">
        <v>156</v>
      </c>
      <c r="AH40" s="232"/>
      <c r="AI40" s="232"/>
      <c r="AJ40" s="232"/>
      <c r="AK40" s="232"/>
      <c r="AL40" s="233">
        <f>AVERAGE(Z40:AG40)</f>
        <v>253.125</v>
      </c>
      <c r="AM40" s="29">
        <f t="shared" ref="AM40:AM70" si="15">MAX(Z40:AK40)</f>
        <v>315</v>
      </c>
    </row>
    <row r="41" spans="1:50" x14ac:dyDescent="0.25">
      <c r="A41" s="11" t="s">
        <v>1988</v>
      </c>
      <c r="C41" s="123">
        <v>45907</v>
      </c>
      <c r="D41" s="50" t="s">
        <v>226</v>
      </c>
      <c r="E41" s="247">
        <v>60</v>
      </c>
      <c r="F41" s="50" t="s">
        <v>20</v>
      </c>
      <c r="G41" s="50" t="s">
        <v>27</v>
      </c>
      <c r="H41" s="124">
        <v>45922</v>
      </c>
      <c r="J41" s="161" t="s">
        <v>52</v>
      </c>
      <c r="K41">
        <v>236</v>
      </c>
      <c r="L41">
        <v>269</v>
      </c>
      <c r="M41">
        <v>256</v>
      </c>
      <c r="N41">
        <v>160</v>
      </c>
      <c r="O41">
        <v>301</v>
      </c>
      <c r="P41">
        <v>315</v>
      </c>
      <c r="Q41">
        <v>300</v>
      </c>
      <c r="R41">
        <v>287</v>
      </c>
      <c r="S41">
        <v>282</v>
      </c>
      <c r="T41">
        <v>2406</v>
      </c>
      <c r="Y41" s="161" t="s">
        <v>52</v>
      </c>
      <c r="Z41">
        <v>315</v>
      </c>
      <c r="AA41">
        <v>300</v>
      </c>
      <c r="AB41">
        <v>287</v>
      </c>
      <c r="AC41">
        <v>282</v>
      </c>
      <c r="AD41">
        <v>269</v>
      </c>
      <c r="AE41">
        <v>256</v>
      </c>
      <c r="AF41">
        <v>160</v>
      </c>
      <c r="AG41">
        <v>156</v>
      </c>
      <c r="AL41" s="230">
        <f>AVERAGE(Z41:AG41)</f>
        <v>253.125</v>
      </c>
      <c r="AM41">
        <f t="shared" si="15"/>
        <v>315</v>
      </c>
    </row>
    <row r="42" spans="1:50" x14ac:dyDescent="0.25">
      <c r="A42" s="11" t="s">
        <v>1986</v>
      </c>
      <c r="C42" s="123">
        <v>45917</v>
      </c>
      <c r="D42" s="50" t="s">
        <v>226</v>
      </c>
      <c r="E42" s="247">
        <v>62</v>
      </c>
      <c r="F42" s="50" t="s">
        <v>7</v>
      </c>
      <c r="G42" s="50" t="s">
        <v>16</v>
      </c>
      <c r="H42" s="124">
        <v>45923</v>
      </c>
      <c r="J42" s="9" t="s">
        <v>1988</v>
      </c>
      <c r="K42">
        <v>661</v>
      </c>
      <c r="L42">
        <v>728</v>
      </c>
      <c r="M42">
        <v>687</v>
      </c>
      <c r="N42">
        <v>797</v>
      </c>
      <c r="O42">
        <v>715</v>
      </c>
      <c r="P42">
        <v>395</v>
      </c>
      <c r="Q42">
        <v>653</v>
      </c>
      <c r="R42">
        <v>615</v>
      </c>
      <c r="S42">
        <v>715</v>
      </c>
      <c r="T42">
        <v>5966</v>
      </c>
      <c r="Y42" s="231" t="s">
        <v>1988</v>
      </c>
      <c r="Z42" s="232">
        <v>450</v>
      </c>
      <c r="AA42" s="232">
        <v>653</v>
      </c>
      <c r="AB42" s="232">
        <v>738</v>
      </c>
      <c r="AC42" s="232">
        <v>715</v>
      </c>
      <c r="AD42" s="232">
        <v>728</v>
      </c>
      <c r="AE42" s="232">
        <v>687</v>
      </c>
      <c r="AF42" s="232">
        <v>797</v>
      </c>
      <c r="AG42" s="232">
        <v>387</v>
      </c>
      <c r="AH42" s="232"/>
      <c r="AI42" s="232"/>
      <c r="AJ42" s="232"/>
      <c r="AK42" s="232"/>
      <c r="AL42" s="233">
        <f>AVERAGE(Z42:AG42)</f>
        <v>644.375</v>
      </c>
      <c r="AM42" s="29">
        <f t="shared" si="15"/>
        <v>797</v>
      </c>
    </row>
    <row r="43" spans="1:50" x14ac:dyDescent="0.25">
      <c r="A43" s="11" t="s">
        <v>1984</v>
      </c>
      <c r="C43" s="123">
        <v>45919</v>
      </c>
      <c r="D43" s="50" t="s">
        <v>226</v>
      </c>
      <c r="E43" s="247">
        <v>55</v>
      </c>
      <c r="F43" s="50" t="s">
        <v>52</v>
      </c>
      <c r="G43" s="50" t="s">
        <v>75</v>
      </c>
      <c r="H43" s="124">
        <v>45923</v>
      </c>
      <c r="J43" s="161" t="s">
        <v>7</v>
      </c>
      <c r="K43">
        <v>312</v>
      </c>
      <c r="L43">
        <v>315</v>
      </c>
      <c r="M43">
        <v>443</v>
      </c>
      <c r="N43">
        <v>513</v>
      </c>
      <c r="O43">
        <v>451</v>
      </c>
      <c r="P43">
        <v>60</v>
      </c>
      <c r="Q43">
        <v>253</v>
      </c>
      <c r="R43">
        <v>450</v>
      </c>
      <c r="S43">
        <v>514</v>
      </c>
      <c r="T43">
        <v>3311</v>
      </c>
      <c r="Y43" s="161" t="s">
        <v>7</v>
      </c>
      <c r="Z43">
        <v>60</v>
      </c>
      <c r="AA43">
        <v>253</v>
      </c>
      <c r="AB43">
        <v>450</v>
      </c>
      <c r="AC43">
        <v>514</v>
      </c>
      <c r="AD43">
        <v>315</v>
      </c>
      <c r="AE43">
        <v>443</v>
      </c>
      <c r="AF43">
        <v>513</v>
      </c>
      <c r="AG43">
        <v>261</v>
      </c>
      <c r="AL43" s="230">
        <f>AVERAGE(Z43:AG43)</f>
        <v>351.125</v>
      </c>
      <c r="AM43">
        <f t="shared" si="15"/>
        <v>514</v>
      </c>
    </row>
    <row r="44" spans="1:50" x14ac:dyDescent="0.25">
      <c r="A44" s="11" t="s">
        <v>1989</v>
      </c>
      <c r="C44" s="123">
        <v>45919</v>
      </c>
      <c r="D44" s="50" t="s">
        <v>226</v>
      </c>
      <c r="E44" s="247">
        <v>43</v>
      </c>
      <c r="F44" s="50" t="s">
        <v>20</v>
      </c>
      <c r="G44" s="50" t="s">
        <v>54</v>
      </c>
      <c r="H44" s="124">
        <v>45923</v>
      </c>
      <c r="J44" s="161" t="s">
        <v>3</v>
      </c>
      <c r="K44"/>
      <c r="L44"/>
      <c r="M44"/>
      <c r="N44"/>
      <c r="O44"/>
      <c r="P44">
        <v>41</v>
      </c>
      <c r="Q44"/>
      <c r="R44"/>
      <c r="T44">
        <v>41</v>
      </c>
      <c r="Y44" s="161" t="s">
        <v>3</v>
      </c>
      <c r="Z44">
        <v>41</v>
      </c>
      <c r="AL44" s="230">
        <f t="shared" ref="AL44:AL53" si="16">AVERAGE(Z44:AE44)</f>
        <v>41</v>
      </c>
      <c r="AM44">
        <f t="shared" si="15"/>
        <v>41</v>
      </c>
    </row>
    <row r="45" spans="1:50" x14ac:dyDescent="0.25">
      <c r="A45" s="11" t="s">
        <v>1987</v>
      </c>
      <c r="C45" s="123">
        <v>45917</v>
      </c>
      <c r="D45" s="50" t="s">
        <v>226</v>
      </c>
      <c r="E45" s="247">
        <v>69</v>
      </c>
      <c r="F45" s="50" t="s">
        <v>7</v>
      </c>
      <c r="G45" s="50" t="s">
        <v>55</v>
      </c>
      <c r="H45" s="124">
        <v>45923</v>
      </c>
      <c r="J45" s="161" t="s">
        <v>20</v>
      </c>
      <c r="K45">
        <v>149</v>
      </c>
      <c r="L45">
        <v>119</v>
      </c>
      <c r="M45">
        <v>136</v>
      </c>
      <c r="N45">
        <v>33</v>
      </c>
      <c r="O45">
        <v>72</v>
      </c>
      <c r="P45">
        <v>154</v>
      </c>
      <c r="Q45">
        <v>77</v>
      </c>
      <c r="R45">
        <v>100</v>
      </c>
      <c r="S45">
        <v>156</v>
      </c>
      <c r="T45">
        <v>996</v>
      </c>
      <c r="Y45" s="161" t="s">
        <v>20</v>
      </c>
      <c r="Z45">
        <v>154</v>
      </c>
      <c r="AA45">
        <v>77</v>
      </c>
      <c r="AB45">
        <v>100</v>
      </c>
      <c r="AC45">
        <v>156</v>
      </c>
      <c r="AD45">
        <v>119</v>
      </c>
      <c r="AE45">
        <v>136</v>
      </c>
      <c r="AF45">
        <v>33</v>
      </c>
      <c r="AL45" s="230">
        <f>AVERAGE(Z45:AF45)</f>
        <v>110.71428571428571</v>
      </c>
      <c r="AM45">
        <f t="shared" si="15"/>
        <v>156</v>
      </c>
    </row>
    <row r="46" spans="1:50" x14ac:dyDescent="0.25">
      <c r="A46" s="11" t="s">
        <v>1988</v>
      </c>
      <c r="C46" s="123">
        <v>45913</v>
      </c>
      <c r="D46" s="50" t="s">
        <v>226</v>
      </c>
      <c r="E46" s="247">
        <v>22</v>
      </c>
      <c r="F46" s="50" t="s">
        <v>52</v>
      </c>
      <c r="G46" s="50" t="s">
        <v>54</v>
      </c>
      <c r="H46" s="124">
        <v>45923</v>
      </c>
      <c r="J46" s="161" t="s">
        <v>51</v>
      </c>
      <c r="K46">
        <v>69</v>
      </c>
      <c r="L46"/>
      <c r="M46"/>
      <c r="N46"/>
      <c r="O46"/>
      <c r="P46"/>
      <c r="Q46">
        <v>126</v>
      </c>
      <c r="R46"/>
      <c r="T46">
        <v>195</v>
      </c>
      <c r="Y46" s="161" t="s">
        <v>51</v>
      </c>
      <c r="AA46">
        <v>126</v>
      </c>
      <c r="AL46" s="230">
        <f t="shared" si="16"/>
        <v>126</v>
      </c>
      <c r="AM46">
        <f t="shared" si="15"/>
        <v>126</v>
      </c>
    </row>
    <row r="47" spans="1:50" x14ac:dyDescent="0.25">
      <c r="A47" s="11" t="s">
        <v>1985</v>
      </c>
      <c r="C47" s="123">
        <v>45912</v>
      </c>
      <c r="D47" s="50" t="s">
        <v>226</v>
      </c>
      <c r="E47" s="247" t="s">
        <v>0</v>
      </c>
      <c r="F47" s="50" t="s">
        <v>52</v>
      </c>
      <c r="G47" s="50" t="s">
        <v>53</v>
      </c>
      <c r="H47" s="124">
        <v>45924</v>
      </c>
      <c r="J47" s="161" t="s">
        <v>52</v>
      </c>
      <c r="K47"/>
      <c r="L47">
        <v>95</v>
      </c>
      <c r="M47">
        <v>108</v>
      </c>
      <c r="N47">
        <v>70</v>
      </c>
      <c r="O47">
        <v>60</v>
      </c>
      <c r="P47">
        <v>140</v>
      </c>
      <c r="Q47">
        <v>66</v>
      </c>
      <c r="R47"/>
      <c r="S47">
        <v>45</v>
      </c>
      <c r="T47">
        <v>584</v>
      </c>
      <c r="Y47" s="161" t="s">
        <v>52</v>
      </c>
      <c r="Z47">
        <v>140</v>
      </c>
      <c r="AA47">
        <v>66</v>
      </c>
      <c r="AC47">
        <v>45</v>
      </c>
      <c r="AD47">
        <v>95</v>
      </c>
      <c r="AE47">
        <v>108</v>
      </c>
      <c r="AF47">
        <v>70</v>
      </c>
      <c r="AG47">
        <v>60</v>
      </c>
      <c r="AL47" s="230">
        <f t="shared" ref="AL47:AL52" si="17">AVERAGE(Z47:AG47)</f>
        <v>83.428571428571431</v>
      </c>
      <c r="AM47">
        <f t="shared" si="15"/>
        <v>140</v>
      </c>
    </row>
    <row r="48" spans="1:50" x14ac:dyDescent="0.25">
      <c r="A48" s="11" t="s">
        <v>1983</v>
      </c>
      <c r="C48" s="123">
        <v>45915</v>
      </c>
      <c r="D48" s="50" t="s">
        <v>226</v>
      </c>
      <c r="E48" s="247">
        <v>61</v>
      </c>
      <c r="F48" s="50" t="s">
        <v>3</v>
      </c>
      <c r="G48" s="50" t="s">
        <v>16</v>
      </c>
      <c r="H48" s="124">
        <v>45924</v>
      </c>
      <c r="J48" s="161" t="s">
        <v>5</v>
      </c>
      <c r="K48">
        <v>131</v>
      </c>
      <c r="L48">
        <v>199</v>
      </c>
      <c r="M48"/>
      <c r="N48">
        <v>181</v>
      </c>
      <c r="O48">
        <v>132</v>
      </c>
      <c r="P48"/>
      <c r="Q48">
        <v>131</v>
      </c>
      <c r="R48">
        <v>65</v>
      </c>
      <c r="T48">
        <v>839</v>
      </c>
      <c r="Y48" s="161" t="s">
        <v>5</v>
      </c>
      <c r="AA48">
        <v>131</v>
      </c>
      <c r="AB48">
        <v>65</v>
      </c>
      <c r="AD48">
        <v>199</v>
      </c>
      <c r="AF48">
        <v>181</v>
      </c>
      <c r="AG48">
        <v>66</v>
      </c>
      <c r="AL48" s="230">
        <f t="shared" si="17"/>
        <v>128.4</v>
      </c>
      <c r="AM48">
        <f t="shared" si="15"/>
        <v>199</v>
      </c>
    </row>
    <row r="49" spans="1:39" x14ac:dyDescent="0.25">
      <c r="A49" s="11" t="s">
        <v>1984</v>
      </c>
      <c r="C49" s="123">
        <v>45919</v>
      </c>
      <c r="D49" s="50" t="s">
        <v>226</v>
      </c>
      <c r="E49" s="247">
        <v>68</v>
      </c>
      <c r="F49" s="50" t="s">
        <v>7</v>
      </c>
      <c r="G49" s="50" t="s">
        <v>53</v>
      </c>
      <c r="H49" s="124">
        <v>45925</v>
      </c>
      <c r="J49" s="9" t="s">
        <v>1989</v>
      </c>
      <c r="K49">
        <v>164</v>
      </c>
      <c r="L49">
        <v>228</v>
      </c>
      <c r="M49">
        <v>273</v>
      </c>
      <c r="N49">
        <v>303</v>
      </c>
      <c r="O49">
        <v>192</v>
      </c>
      <c r="P49">
        <v>178</v>
      </c>
      <c r="Q49">
        <v>180</v>
      </c>
      <c r="R49">
        <v>276</v>
      </c>
      <c r="S49">
        <v>238</v>
      </c>
      <c r="T49">
        <v>2032</v>
      </c>
      <c r="Y49" s="231" t="s">
        <v>1989</v>
      </c>
      <c r="Z49" s="232">
        <v>178</v>
      </c>
      <c r="AA49" s="232">
        <v>180</v>
      </c>
      <c r="AB49" s="232">
        <v>276</v>
      </c>
      <c r="AC49" s="232">
        <v>238</v>
      </c>
      <c r="AD49" s="232">
        <v>228</v>
      </c>
      <c r="AE49" s="232">
        <v>273</v>
      </c>
      <c r="AF49" s="232">
        <v>303</v>
      </c>
      <c r="AG49" s="232">
        <v>97</v>
      </c>
      <c r="AH49" s="232"/>
      <c r="AI49" s="232"/>
      <c r="AJ49" s="232"/>
      <c r="AK49" s="232"/>
      <c r="AL49" s="233">
        <f t="shared" si="17"/>
        <v>221.625</v>
      </c>
      <c r="AM49" s="29">
        <f t="shared" si="15"/>
        <v>303</v>
      </c>
    </row>
    <row r="50" spans="1:39" x14ac:dyDescent="0.25">
      <c r="A50" s="11" t="s">
        <v>1986</v>
      </c>
      <c r="C50" s="123">
        <v>45921</v>
      </c>
      <c r="D50" s="50" t="s">
        <v>226</v>
      </c>
      <c r="E50" s="247">
        <v>66</v>
      </c>
      <c r="F50" s="50" t="s">
        <v>52</v>
      </c>
      <c r="G50" s="50" t="s">
        <v>1027</v>
      </c>
      <c r="H50" s="124">
        <v>45925</v>
      </c>
      <c r="J50" s="161" t="s">
        <v>20</v>
      </c>
      <c r="K50">
        <v>164</v>
      </c>
      <c r="L50">
        <v>228</v>
      </c>
      <c r="M50">
        <v>273</v>
      </c>
      <c r="N50">
        <v>303</v>
      </c>
      <c r="O50">
        <v>192</v>
      </c>
      <c r="P50">
        <v>178</v>
      </c>
      <c r="Q50">
        <v>180</v>
      </c>
      <c r="R50">
        <v>276</v>
      </c>
      <c r="S50">
        <v>238</v>
      </c>
      <c r="T50">
        <v>2032</v>
      </c>
      <c r="Y50" s="161" t="s">
        <v>20</v>
      </c>
      <c r="Z50">
        <v>178</v>
      </c>
      <c r="AA50">
        <v>180</v>
      </c>
      <c r="AB50">
        <v>276</v>
      </c>
      <c r="AC50">
        <v>238</v>
      </c>
      <c r="AD50">
        <v>228</v>
      </c>
      <c r="AE50">
        <v>273</v>
      </c>
      <c r="AF50">
        <v>303</v>
      </c>
      <c r="AG50">
        <v>97</v>
      </c>
      <c r="AL50" s="230">
        <f t="shared" si="17"/>
        <v>221.625</v>
      </c>
      <c r="AM50">
        <f t="shared" si="15"/>
        <v>303</v>
      </c>
    </row>
    <row r="51" spans="1:39" x14ac:dyDescent="0.25">
      <c r="A51" s="11" t="s">
        <v>1983</v>
      </c>
      <c r="C51" s="123">
        <v>45916</v>
      </c>
      <c r="D51" s="50" t="s">
        <v>226</v>
      </c>
      <c r="E51" s="247">
        <v>54</v>
      </c>
      <c r="F51" s="50" t="s">
        <v>52</v>
      </c>
      <c r="G51" s="50" t="s">
        <v>54</v>
      </c>
      <c r="H51" s="124">
        <v>45927</v>
      </c>
      <c r="J51" s="9" t="s">
        <v>1986</v>
      </c>
      <c r="K51">
        <v>390</v>
      </c>
      <c r="L51">
        <v>845</v>
      </c>
      <c r="M51">
        <v>849</v>
      </c>
      <c r="N51">
        <v>898</v>
      </c>
      <c r="O51">
        <v>653</v>
      </c>
      <c r="P51">
        <v>568</v>
      </c>
      <c r="Q51">
        <v>275</v>
      </c>
      <c r="R51">
        <v>800</v>
      </c>
      <c r="S51">
        <v>744</v>
      </c>
      <c r="T51">
        <v>6022</v>
      </c>
      <c r="Y51" s="231" t="s">
        <v>1986</v>
      </c>
      <c r="Z51" s="232">
        <v>568</v>
      </c>
      <c r="AA51" s="232">
        <v>275</v>
      </c>
      <c r="AB51" s="232">
        <v>864</v>
      </c>
      <c r="AC51" s="232">
        <v>744</v>
      </c>
      <c r="AD51" s="232">
        <v>845</v>
      </c>
      <c r="AE51" s="232">
        <v>849</v>
      </c>
      <c r="AF51" s="232">
        <v>898</v>
      </c>
      <c r="AG51" s="232">
        <v>328</v>
      </c>
      <c r="AH51" s="232"/>
      <c r="AI51" s="232"/>
      <c r="AJ51" s="232"/>
      <c r="AK51" s="232"/>
      <c r="AL51" s="233">
        <f t="shared" si="17"/>
        <v>671.375</v>
      </c>
      <c r="AM51" s="29">
        <f t="shared" si="15"/>
        <v>898</v>
      </c>
    </row>
    <row r="52" spans="1:39" x14ac:dyDescent="0.25">
      <c r="A52" s="11" t="s">
        <v>1986</v>
      </c>
      <c r="C52" s="123">
        <v>45919</v>
      </c>
      <c r="D52" s="50" t="s">
        <v>226</v>
      </c>
      <c r="E52" s="247">
        <v>62</v>
      </c>
      <c r="F52" s="50" t="s">
        <v>7</v>
      </c>
      <c r="G52" s="50" t="s">
        <v>16</v>
      </c>
      <c r="H52" s="124">
        <v>45927</v>
      </c>
      <c r="J52" s="161" t="s">
        <v>7</v>
      </c>
      <c r="K52">
        <v>390</v>
      </c>
      <c r="L52">
        <v>583</v>
      </c>
      <c r="M52">
        <v>516</v>
      </c>
      <c r="N52">
        <v>577</v>
      </c>
      <c r="O52">
        <v>455</v>
      </c>
      <c r="P52">
        <v>502</v>
      </c>
      <c r="Q52">
        <v>275</v>
      </c>
      <c r="R52">
        <v>702</v>
      </c>
      <c r="S52">
        <v>612</v>
      </c>
      <c r="T52">
        <v>4612</v>
      </c>
      <c r="Y52" s="161" t="s">
        <v>7</v>
      </c>
      <c r="Z52">
        <v>502</v>
      </c>
      <c r="AA52">
        <v>275</v>
      </c>
      <c r="AB52">
        <v>702</v>
      </c>
      <c r="AC52">
        <v>612</v>
      </c>
      <c r="AD52">
        <v>583</v>
      </c>
      <c r="AE52">
        <v>516</v>
      </c>
      <c r="AF52">
        <v>577</v>
      </c>
      <c r="AG52">
        <v>130</v>
      </c>
      <c r="AL52" s="230">
        <f t="shared" si="17"/>
        <v>487.125</v>
      </c>
      <c r="AM52">
        <f t="shared" si="15"/>
        <v>702</v>
      </c>
    </row>
    <row r="53" spans="1:39" x14ac:dyDescent="0.25">
      <c r="A53" s="11" t="s">
        <v>1985</v>
      </c>
      <c r="C53" s="123">
        <v>45921</v>
      </c>
      <c r="D53" s="50" t="s">
        <v>226</v>
      </c>
      <c r="E53" s="247">
        <v>35</v>
      </c>
      <c r="F53" s="50" t="s">
        <v>52</v>
      </c>
      <c r="G53" s="50" t="s">
        <v>55</v>
      </c>
      <c r="H53" s="124">
        <v>45928</v>
      </c>
      <c r="J53" s="161" t="s">
        <v>52</v>
      </c>
      <c r="K53"/>
      <c r="L53"/>
      <c r="M53"/>
      <c r="N53"/>
      <c r="O53"/>
      <c r="P53">
        <v>66</v>
      </c>
      <c r="Q53"/>
      <c r="R53">
        <v>65</v>
      </c>
      <c r="T53">
        <v>131</v>
      </c>
      <c r="Y53" s="161" t="s">
        <v>52</v>
      </c>
      <c r="Z53">
        <v>66</v>
      </c>
      <c r="AB53">
        <v>65</v>
      </c>
      <c r="AL53" s="230">
        <f t="shared" si="16"/>
        <v>65.5</v>
      </c>
      <c r="AM53">
        <f t="shared" si="15"/>
        <v>66</v>
      </c>
    </row>
    <row r="54" spans="1:39" x14ac:dyDescent="0.25">
      <c r="A54" s="11" t="s">
        <v>1987</v>
      </c>
      <c r="C54" s="123">
        <v>45917</v>
      </c>
      <c r="D54" s="50" t="s">
        <v>226</v>
      </c>
      <c r="E54" s="247">
        <v>68</v>
      </c>
      <c r="F54" s="50" t="s">
        <v>7</v>
      </c>
      <c r="G54" s="50" t="s">
        <v>53</v>
      </c>
      <c r="H54" s="124">
        <v>45928</v>
      </c>
      <c r="J54" s="161" t="s">
        <v>5</v>
      </c>
      <c r="K54"/>
      <c r="L54">
        <v>262</v>
      </c>
      <c r="M54">
        <v>333</v>
      </c>
      <c r="N54">
        <v>321</v>
      </c>
      <c r="O54">
        <v>198</v>
      </c>
      <c r="P54"/>
      <c r="Q54"/>
      <c r="R54">
        <v>33</v>
      </c>
      <c r="S54">
        <v>132</v>
      </c>
      <c r="T54">
        <v>1279</v>
      </c>
      <c r="Y54" s="161" t="s">
        <v>5</v>
      </c>
      <c r="AB54">
        <v>33</v>
      </c>
      <c r="AC54">
        <v>132</v>
      </c>
      <c r="AD54">
        <v>262</v>
      </c>
      <c r="AE54">
        <v>333</v>
      </c>
      <c r="AF54">
        <v>321</v>
      </c>
      <c r="AG54">
        <v>198</v>
      </c>
      <c r="AL54" s="230">
        <f>AVERAGE(Z54:AG54)</f>
        <v>213.16666666666666</v>
      </c>
      <c r="AM54">
        <f t="shared" si="15"/>
        <v>333</v>
      </c>
    </row>
    <row r="55" spans="1:39" x14ac:dyDescent="0.25">
      <c r="A55" s="11" t="s">
        <v>1984</v>
      </c>
      <c r="C55" s="123">
        <v>45922</v>
      </c>
      <c r="D55" s="50" t="s">
        <v>226</v>
      </c>
      <c r="E55" s="247">
        <v>55</v>
      </c>
      <c r="F55" s="50" t="s">
        <v>52</v>
      </c>
      <c r="G55" s="50" t="s">
        <v>55</v>
      </c>
      <c r="H55" s="124">
        <v>45928</v>
      </c>
      <c r="J55" s="9" t="s">
        <v>1990</v>
      </c>
      <c r="K55">
        <v>329</v>
      </c>
      <c r="L55">
        <v>348</v>
      </c>
      <c r="M55">
        <v>467</v>
      </c>
      <c r="N55">
        <v>394</v>
      </c>
      <c r="O55">
        <v>474</v>
      </c>
      <c r="P55"/>
      <c r="Q55">
        <v>470</v>
      </c>
      <c r="R55">
        <v>565</v>
      </c>
      <c r="S55">
        <v>451</v>
      </c>
      <c r="T55">
        <v>3498</v>
      </c>
      <c r="Y55" s="231" t="s">
        <v>1990</v>
      </c>
      <c r="Z55" s="232"/>
      <c r="AA55" s="232">
        <v>534</v>
      </c>
      <c r="AB55" s="232">
        <v>565</v>
      </c>
      <c r="AC55" s="232">
        <v>451</v>
      </c>
      <c r="AD55" s="232">
        <v>418</v>
      </c>
      <c r="AE55" s="232">
        <v>467</v>
      </c>
      <c r="AF55" s="232">
        <v>394</v>
      </c>
      <c r="AG55" s="232">
        <v>203</v>
      </c>
      <c r="AH55" s="232"/>
      <c r="AI55" s="232"/>
      <c r="AJ55" s="232"/>
      <c r="AK55" s="232"/>
      <c r="AL55" s="233">
        <f>AVERAGE(Z55:AG55)</f>
        <v>433.14285714285717</v>
      </c>
      <c r="AM55" s="29">
        <f t="shared" si="15"/>
        <v>565</v>
      </c>
    </row>
    <row r="56" spans="1:39" x14ac:dyDescent="0.25">
      <c r="A56" s="10" t="s">
        <v>1983</v>
      </c>
      <c r="C56" s="125">
        <v>45918</v>
      </c>
      <c r="D56" s="51" t="s">
        <v>226</v>
      </c>
      <c r="E56" s="249">
        <v>54</v>
      </c>
      <c r="F56" s="51" t="s">
        <v>52</v>
      </c>
      <c r="G56" s="51" t="s">
        <v>1029</v>
      </c>
      <c r="H56" s="126">
        <v>45929</v>
      </c>
      <c r="J56" s="161" t="s">
        <v>7</v>
      </c>
      <c r="K56">
        <v>193</v>
      </c>
      <c r="L56">
        <v>208</v>
      </c>
      <c r="M56">
        <v>328</v>
      </c>
      <c r="N56">
        <v>394</v>
      </c>
      <c r="O56">
        <v>408</v>
      </c>
      <c r="P56"/>
      <c r="Q56">
        <v>344</v>
      </c>
      <c r="R56">
        <v>480</v>
      </c>
      <c r="S56">
        <v>339</v>
      </c>
      <c r="T56">
        <v>2694</v>
      </c>
      <c r="Y56" s="161" t="s">
        <v>7</v>
      </c>
      <c r="AA56">
        <v>344</v>
      </c>
      <c r="AB56">
        <v>480</v>
      </c>
      <c r="AC56">
        <v>339</v>
      </c>
      <c r="AD56">
        <v>208</v>
      </c>
      <c r="AE56">
        <v>328</v>
      </c>
      <c r="AF56">
        <v>394</v>
      </c>
      <c r="AG56">
        <v>203</v>
      </c>
      <c r="AL56" s="230">
        <f>AVERAGE(Z56:AG56)</f>
        <v>328</v>
      </c>
      <c r="AM56">
        <f t="shared" si="15"/>
        <v>480</v>
      </c>
    </row>
    <row r="57" spans="1:39" x14ac:dyDescent="0.25">
      <c r="A57" s="11" t="s">
        <v>1986</v>
      </c>
      <c r="C57" s="123">
        <v>45920</v>
      </c>
      <c r="D57" s="50" t="s">
        <v>226</v>
      </c>
      <c r="E57" s="247">
        <v>62</v>
      </c>
      <c r="F57" s="50" t="s">
        <v>7</v>
      </c>
      <c r="G57" s="50" t="s">
        <v>16</v>
      </c>
      <c r="H57" s="124">
        <v>45929</v>
      </c>
      <c r="J57" s="161" t="s">
        <v>51</v>
      </c>
      <c r="K57"/>
      <c r="L57"/>
      <c r="M57"/>
      <c r="N57"/>
      <c r="O57">
        <v>66</v>
      </c>
      <c r="P57"/>
      <c r="Q57"/>
      <c r="R57"/>
      <c r="S57">
        <v>77</v>
      </c>
      <c r="T57">
        <v>143</v>
      </c>
      <c r="Y57" s="161" t="s">
        <v>51</v>
      </c>
      <c r="AC57">
        <v>77</v>
      </c>
      <c r="AL57" s="230">
        <f t="shared" ref="AL57:AL58" si="18">AVERAGE(Z57:AE57)</f>
        <v>77</v>
      </c>
      <c r="AM57">
        <f t="shared" si="15"/>
        <v>77</v>
      </c>
    </row>
    <row r="58" spans="1:39" x14ac:dyDescent="0.25">
      <c r="A58" s="11" t="s">
        <v>1988</v>
      </c>
      <c r="C58" s="123">
        <v>45920</v>
      </c>
      <c r="D58" s="50" t="s">
        <v>226</v>
      </c>
      <c r="E58" s="247">
        <v>49</v>
      </c>
      <c r="F58" s="50" t="s">
        <v>20</v>
      </c>
      <c r="G58" s="50" t="s">
        <v>54</v>
      </c>
      <c r="H58" s="124">
        <v>45929</v>
      </c>
      <c r="J58" s="161" t="s">
        <v>5</v>
      </c>
      <c r="K58">
        <v>136</v>
      </c>
      <c r="L58">
        <v>140</v>
      </c>
      <c r="M58">
        <v>139</v>
      </c>
      <c r="N58"/>
      <c r="O58"/>
      <c r="P58"/>
      <c r="Q58">
        <v>126</v>
      </c>
      <c r="R58">
        <v>85</v>
      </c>
      <c r="S58">
        <v>35</v>
      </c>
      <c r="T58">
        <v>661</v>
      </c>
      <c r="Y58" s="161" t="s">
        <v>5</v>
      </c>
      <c r="AA58">
        <v>126</v>
      </c>
      <c r="AB58">
        <v>85</v>
      </c>
      <c r="AC58">
        <v>35</v>
      </c>
      <c r="AD58">
        <v>140</v>
      </c>
      <c r="AE58">
        <v>139</v>
      </c>
      <c r="AL58" s="230">
        <f t="shared" si="18"/>
        <v>105</v>
      </c>
      <c r="AM58">
        <f t="shared" si="15"/>
        <v>140</v>
      </c>
    </row>
    <row r="59" spans="1:39" x14ac:dyDescent="0.25">
      <c r="A59" s="11" t="s">
        <v>1983</v>
      </c>
      <c r="C59" s="123">
        <v>45926</v>
      </c>
      <c r="D59" s="50" t="s">
        <v>226</v>
      </c>
      <c r="E59" s="247">
        <v>23</v>
      </c>
      <c r="F59" s="50" t="s">
        <v>52</v>
      </c>
      <c r="G59" s="50" t="s">
        <v>55</v>
      </c>
      <c r="H59" s="124">
        <v>45930</v>
      </c>
      <c r="J59" s="9" t="s">
        <v>1983</v>
      </c>
      <c r="K59">
        <v>509</v>
      </c>
      <c r="L59">
        <v>577</v>
      </c>
      <c r="M59">
        <v>510</v>
      </c>
      <c r="N59">
        <v>647</v>
      </c>
      <c r="O59">
        <v>415</v>
      </c>
      <c r="P59">
        <v>585</v>
      </c>
      <c r="Q59">
        <v>511</v>
      </c>
      <c r="R59">
        <v>738</v>
      </c>
      <c r="S59">
        <v>548</v>
      </c>
      <c r="T59">
        <v>5040</v>
      </c>
      <c r="Y59" s="231" t="s">
        <v>1983</v>
      </c>
      <c r="Z59" s="232">
        <v>585</v>
      </c>
      <c r="AA59" s="232">
        <v>511</v>
      </c>
      <c r="AB59" s="232">
        <v>738</v>
      </c>
      <c r="AC59" s="232">
        <v>604</v>
      </c>
      <c r="AD59" s="232">
        <v>577</v>
      </c>
      <c r="AE59" s="232">
        <v>510</v>
      </c>
      <c r="AF59" s="232">
        <v>647</v>
      </c>
      <c r="AG59" s="232">
        <v>206</v>
      </c>
      <c r="AH59" s="232"/>
      <c r="AI59" s="232"/>
      <c r="AJ59" s="232"/>
      <c r="AK59" s="232"/>
      <c r="AL59" s="233">
        <f>AVERAGE(Z59:AG59)</f>
        <v>547.25</v>
      </c>
      <c r="AM59" s="29">
        <f t="shared" si="15"/>
        <v>738</v>
      </c>
    </row>
    <row r="60" spans="1:39" x14ac:dyDescent="0.25">
      <c r="A60" s="11" t="s">
        <v>1985</v>
      </c>
      <c r="C60" s="123">
        <v>45915</v>
      </c>
      <c r="D60" s="50" t="s">
        <v>226</v>
      </c>
      <c r="E60" s="247">
        <v>60</v>
      </c>
      <c r="F60" s="50" t="s">
        <v>52</v>
      </c>
      <c r="G60" s="50" t="s">
        <v>16</v>
      </c>
      <c r="H60" s="124">
        <v>45931</v>
      </c>
      <c r="J60" s="161" t="s">
        <v>7</v>
      </c>
      <c r="K60">
        <v>190</v>
      </c>
      <c r="L60">
        <v>65</v>
      </c>
      <c r="M60">
        <v>162</v>
      </c>
      <c r="N60">
        <v>131</v>
      </c>
      <c r="O60">
        <v>68</v>
      </c>
      <c r="P60"/>
      <c r="Q60">
        <v>70</v>
      </c>
      <c r="R60">
        <v>257</v>
      </c>
      <c r="S60">
        <v>165</v>
      </c>
      <c r="T60">
        <v>1108</v>
      </c>
      <c r="Y60" s="161" t="s">
        <v>7</v>
      </c>
      <c r="AA60">
        <v>70</v>
      </c>
      <c r="AB60">
        <v>257</v>
      </c>
      <c r="AC60">
        <v>165</v>
      </c>
      <c r="AD60">
        <v>65</v>
      </c>
      <c r="AE60">
        <v>162</v>
      </c>
      <c r="AF60">
        <v>131</v>
      </c>
      <c r="AL60" s="230">
        <f>AVERAGE(Z60:AF60)</f>
        <v>141.66666666666666</v>
      </c>
      <c r="AM60">
        <f t="shared" si="15"/>
        <v>257</v>
      </c>
    </row>
    <row r="61" spans="1:39" x14ac:dyDescent="0.25">
      <c r="A61" s="11" t="s">
        <v>1988</v>
      </c>
      <c r="C61" s="123">
        <v>45919</v>
      </c>
      <c r="D61" s="50" t="s">
        <v>226</v>
      </c>
      <c r="E61" s="247">
        <v>63</v>
      </c>
      <c r="F61" s="50" t="s">
        <v>7</v>
      </c>
      <c r="G61" s="50" t="s">
        <v>55</v>
      </c>
      <c r="H61" s="124">
        <v>45931</v>
      </c>
      <c r="J61" s="161" t="s">
        <v>3</v>
      </c>
      <c r="K61"/>
      <c r="L61">
        <v>66</v>
      </c>
      <c r="M61"/>
      <c r="N61">
        <v>50</v>
      </c>
      <c r="O61"/>
      <c r="P61">
        <v>61</v>
      </c>
      <c r="Q61">
        <v>181</v>
      </c>
      <c r="R61">
        <v>55</v>
      </c>
      <c r="S61">
        <v>63</v>
      </c>
      <c r="T61">
        <v>476</v>
      </c>
      <c r="Y61" s="161" t="s">
        <v>3</v>
      </c>
      <c r="Z61">
        <v>61</v>
      </c>
      <c r="AA61">
        <v>181</v>
      </c>
      <c r="AB61">
        <v>55</v>
      </c>
      <c r="AC61">
        <v>63</v>
      </c>
      <c r="AD61">
        <v>66</v>
      </c>
      <c r="AF61">
        <v>50</v>
      </c>
      <c r="AL61" s="230">
        <f>AVERAGE(Z61:AF61)</f>
        <v>79.333333333333329</v>
      </c>
      <c r="AM61">
        <f t="shared" si="15"/>
        <v>181</v>
      </c>
    </row>
    <row r="62" spans="1:39" x14ac:dyDescent="0.25">
      <c r="A62" s="11" t="s">
        <v>1990</v>
      </c>
      <c r="C62" s="123">
        <v>45924</v>
      </c>
      <c r="D62" s="50" t="s">
        <v>226</v>
      </c>
      <c r="E62" s="247">
        <v>72</v>
      </c>
      <c r="F62" s="50" t="s">
        <v>7</v>
      </c>
      <c r="G62" s="50" t="s">
        <v>55</v>
      </c>
      <c r="H62" s="124">
        <v>45932</v>
      </c>
      <c r="J62" s="161" t="s">
        <v>20</v>
      </c>
      <c r="K62"/>
      <c r="L62"/>
      <c r="M62"/>
      <c r="N62">
        <v>66</v>
      </c>
      <c r="O62"/>
      <c r="P62"/>
      <c r="Q62"/>
      <c r="R62"/>
      <c r="T62">
        <v>66</v>
      </c>
      <c r="Y62" s="161" t="s">
        <v>52</v>
      </c>
      <c r="Z62">
        <v>524</v>
      </c>
      <c r="AA62">
        <v>197</v>
      </c>
      <c r="AB62">
        <v>360</v>
      </c>
      <c r="AC62">
        <v>255</v>
      </c>
      <c r="AD62">
        <v>180</v>
      </c>
      <c r="AE62">
        <v>348</v>
      </c>
      <c r="AF62">
        <v>66</v>
      </c>
      <c r="AL62" s="230">
        <f>AVERAGE(Z62:AF62)</f>
        <v>275.71428571428572</v>
      </c>
      <c r="AM62">
        <f t="shared" si="15"/>
        <v>524</v>
      </c>
    </row>
    <row r="63" spans="1:39" x14ac:dyDescent="0.25">
      <c r="A63" s="11" t="s">
        <v>1985</v>
      </c>
      <c r="C63" s="123">
        <v>45924</v>
      </c>
      <c r="D63" s="50" t="s">
        <v>226</v>
      </c>
      <c r="E63" s="247">
        <v>54</v>
      </c>
      <c r="F63" s="50" t="s">
        <v>52</v>
      </c>
      <c r="G63" s="50" t="s">
        <v>0</v>
      </c>
      <c r="H63" s="124">
        <v>45934</v>
      </c>
      <c r="J63" s="161" t="s">
        <v>52</v>
      </c>
      <c r="K63">
        <v>186</v>
      </c>
      <c r="L63">
        <v>180</v>
      </c>
      <c r="M63">
        <v>348</v>
      </c>
      <c r="N63">
        <v>201</v>
      </c>
      <c r="O63">
        <v>238</v>
      </c>
      <c r="P63">
        <v>524</v>
      </c>
      <c r="Q63">
        <v>197</v>
      </c>
      <c r="R63">
        <v>360</v>
      </c>
      <c r="S63">
        <v>255</v>
      </c>
      <c r="T63">
        <v>2489</v>
      </c>
      <c r="Y63" s="161" t="s">
        <v>1032</v>
      </c>
      <c r="AC63">
        <v>56</v>
      </c>
      <c r="AF63">
        <v>201</v>
      </c>
      <c r="AG63">
        <v>140</v>
      </c>
      <c r="AL63" s="230">
        <f t="shared" ref="AL63" si="19">AVERAGE(Z63:AE63)</f>
        <v>56</v>
      </c>
      <c r="AM63">
        <f t="shared" si="15"/>
        <v>201</v>
      </c>
    </row>
    <row r="64" spans="1:39" x14ac:dyDescent="0.25">
      <c r="A64" s="11" t="s">
        <v>1984</v>
      </c>
      <c r="C64" s="123">
        <v>45922</v>
      </c>
      <c r="D64" s="50" t="s">
        <v>226</v>
      </c>
      <c r="E64" s="247">
        <v>68</v>
      </c>
      <c r="F64" s="50" t="s">
        <v>7</v>
      </c>
      <c r="G64" s="50" t="s">
        <v>55</v>
      </c>
      <c r="H64" s="124">
        <v>45934</v>
      </c>
      <c r="J64" s="161" t="s">
        <v>5</v>
      </c>
      <c r="K64">
        <v>133</v>
      </c>
      <c r="L64">
        <v>266</v>
      </c>
      <c r="M64">
        <v>0</v>
      </c>
      <c r="N64">
        <v>199</v>
      </c>
      <c r="O64">
        <v>109</v>
      </c>
      <c r="P64"/>
      <c r="Q64">
        <v>63</v>
      </c>
      <c r="R64">
        <v>66</v>
      </c>
      <c r="S64">
        <v>65</v>
      </c>
      <c r="T64">
        <v>901</v>
      </c>
      <c r="Y64" s="161" t="s">
        <v>5</v>
      </c>
      <c r="AA64">
        <v>63</v>
      </c>
      <c r="AB64">
        <v>66</v>
      </c>
      <c r="AC64">
        <v>65</v>
      </c>
      <c r="AD64">
        <v>266</v>
      </c>
      <c r="AE64">
        <v>0</v>
      </c>
      <c r="AF64">
        <v>199</v>
      </c>
      <c r="AG64">
        <v>66</v>
      </c>
      <c r="AL64" s="230">
        <f>AVERAGE(Z64:AG64)</f>
        <v>103.57142857142857</v>
      </c>
      <c r="AM64">
        <f t="shared" si="15"/>
        <v>266</v>
      </c>
    </row>
    <row r="65" spans="1:39" x14ac:dyDescent="0.25">
      <c r="A65" s="11" t="s">
        <v>1983</v>
      </c>
      <c r="C65" s="123">
        <v>45926</v>
      </c>
      <c r="D65" s="50" t="s">
        <v>226</v>
      </c>
      <c r="E65" s="247">
        <v>60</v>
      </c>
      <c r="F65" s="50" t="s">
        <v>52</v>
      </c>
      <c r="G65" s="50" t="s">
        <v>54</v>
      </c>
      <c r="H65" s="124">
        <v>45934</v>
      </c>
      <c r="J65" s="9" t="s">
        <v>1987</v>
      </c>
      <c r="K65">
        <v>303</v>
      </c>
      <c r="L65">
        <v>411</v>
      </c>
      <c r="M65">
        <v>548</v>
      </c>
      <c r="N65">
        <v>437</v>
      </c>
      <c r="O65">
        <v>429</v>
      </c>
      <c r="P65">
        <v>277</v>
      </c>
      <c r="Q65">
        <v>287</v>
      </c>
      <c r="R65">
        <v>469</v>
      </c>
      <c r="S65">
        <v>597</v>
      </c>
      <c r="T65">
        <v>3758</v>
      </c>
      <c r="Y65" s="231" t="s">
        <v>1987</v>
      </c>
      <c r="Z65" s="232">
        <v>277</v>
      </c>
      <c r="AA65" s="232">
        <v>287</v>
      </c>
      <c r="AB65" s="232">
        <v>469</v>
      </c>
      <c r="AC65" s="232">
        <v>597</v>
      </c>
      <c r="AD65" s="232">
        <v>411</v>
      </c>
      <c r="AE65" s="232">
        <v>206</v>
      </c>
      <c r="AF65" s="232">
        <v>437</v>
      </c>
      <c r="AG65" s="232">
        <v>199</v>
      </c>
      <c r="AH65" s="232"/>
      <c r="AI65" s="232"/>
      <c r="AJ65" s="232"/>
      <c r="AK65" s="232"/>
      <c r="AL65" s="233">
        <f>AVERAGE(Z65:AG65)</f>
        <v>360.375</v>
      </c>
      <c r="AM65" s="29">
        <f t="shared" si="15"/>
        <v>597</v>
      </c>
    </row>
    <row r="66" spans="1:39" x14ac:dyDescent="0.25">
      <c r="A66" s="11" t="s">
        <v>1987</v>
      </c>
      <c r="C66" s="123">
        <v>45925</v>
      </c>
      <c r="D66" s="50" t="s">
        <v>226</v>
      </c>
      <c r="E66" s="247">
        <v>72</v>
      </c>
      <c r="F66" s="50" t="s">
        <v>7</v>
      </c>
      <c r="G66" s="50" t="s">
        <v>55</v>
      </c>
      <c r="H66" s="124">
        <v>45934</v>
      </c>
      <c r="J66" s="161" t="s">
        <v>7</v>
      </c>
      <c r="K66">
        <v>303</v>
      </c>
      <c r="L66">
        <v>411</v>
      </c>
      <c r="M66">
        <v>480</v>
      </c>
      <c r="N66">
        <v>437</v>
      </c>
      <c r="O66">
        <v>429</v>
      </c>
      <c r="P66">
        <v>207</v>
      </c>
      <c r="Q66">
        <v>216</v>
      </c>
      <c r="R66">
        <v>469</v>
      </c>
      <c r="S66">
        <v>597</v>
      </c>
      <c r="T66">
        <v>3549</v>
      </c>
      <c r="Y66" s="161" t="s">
        <v>7</v>
      </c>
      <c r="Z66">
        <v>207</v>
      </c>
      <c r="AA66">
        <v>216</v>
      </c>
      <c r="AB66">
        <v>469</v>
      </c>
      <c r="AC66">
        <v>597</v>
      </c>
      <c r="AD66">
        <v>411</v>
      </c>
      <c r="AE66">
        <v>206</v>
      </c>
      <c r="AF66">
        <v>437</v>
      </c>
      <c r="AG66">
        <v>199</v>
      </c>
      <c r="AL66" s="230">
        <f>AVERAGE(Z66:AG66)</f>
        <v>342.75</v>
      </c>
      <c r="AM66">
        <f t="shared" si="15"/>
        <v>597</v>
      </c>
    </row>
    <row r="67" spans="1:39" x14ac:dyDescent="0.25">
      <c r="A67" s="11" t="s">
        <v>1988</v>
      </c>
      <c r="C67" s="123">
        <v>45913</v>
      </c>
      <c r="D67" s="50" t="s">
        <v>226</v>
      </c>
      <c r="E67" s="247">
        <v>30</v>
      </c>
      <c r="F67" s="50" t="s">
        <v>20</v>
      </c>
      <c r="G67" s="50" t="s">
        <v>16</v>
      </c>
      <c r="H67" s="124">
        <v>45935</v>
      </c>
      <c r="J67" s="161" t="s">
        <v>52</v>
      </c>
      <c r="K67"/>
      <c r="L67"/>
      <c r="M67"/>
      <c r="N67"/>
      <c r="O67"/>
      <c r="P67">
        <v>70</v>
      </c>
      <c r="Q67"/>
      <c r="R67"/>
      <c r="T67">
        <v>70</v>
      </c>
      <c r="Y67" s="161" t="s">
        <v>52</v>
      </c>
      <c r="Z67">
        <v>70</v>
      </c>
      <c r="AL67" s="230">
        <f t="shared" ref="AL67:AL68" si="20">AVERAGE(Z67:AE67)</f>
        <v>70</v>
      </c>
      <c r="AM67">
        <f t="shared" si="15"/>
        <v>70</v>
      </c>
    </row>
    <row r="68" spans="1:39" x14ac:dyDescent="0.25">
      <c r="A68" s="217" t="s">
        <v>1990</v>
      </c>
      <c r="C68" s="127">
        <v>45932</v>
      </c>
      <c r="D68" s="122" t="s">
        <v>226</v>
      </c>
      <c r="E68" s="248">
        <v>67</v>
      </c>
      <c r="F68" s="122" t="s">
        <v>7</v>
      </c>
      <c r="G68" s="122" t="s">
        <v>55</v>
      </c>
      <c r="H68" s="124">
        <v>45935</v>
      </c>
      <c r="J68" s="161" t="s">
        <v>5</v>
      </c>
      <c r="K68"/>
      <c r="L68"/>
      <c r="M68">
        <v>68</v>
      </c>
      <c r="N68"/>
      <c r="O68"/>
      <c r="P68"/>
      <c r="Q68">
        <v>71</v>
      </c>
      <c r="R68"/>
      <c r="T68">
        <v>139</v>
      </c>
      <c r="Y68" s="161" t="s">
        <v>5</v>
      </c>
      <c r="AA68">
        <v>71</v>
      </c>
      <c r="AE68">
        <v>0</v>
      </c>
      <c r="AL68" s="230">
        <f t="shared" si="20"/>
        <v>35.5</v>
      </c>
      <c r="AM68">
        <f t="shared" si="15"/>
        <v>71</v>
      </c>
    </row>
    <row r="69" spans="1:39" x14ac:dyDescent="0.25">
      <c r="A69" s="11" t="s">
        <v>1989</v>
      </c>
      <c r="C69" s="123">
        <v>45929</v>
      </c>
      <c r="D69" s="50" t="s">
        <v>226</v>
      </c>
      <c r="E69" s="247">
        <v>45</v>
      </c>
      <c r="F69" s="50" t="s">
        <v>20</v>
      </c>
      <c r="G69" s="50" t="s">
        <v>0</v>
      </c>
      <c r="H69" s="124">
        <v>45936</v>
      </c>
      <c r="J69" s="9" t="s">
        <v>1984</v>
      </c>
      <c r="K69">
        <v>371</v>
      </c>
      <c r="L69">
        <v>501</v>
      </c>
      <c r="M69">
        <v>438</v>
      </c>
      <c r="N69">
        <v>536</v>
      </c>
      <c r="O69">
        <v>504</v>
      </c>
      <c r="P69">
        <v>644</v>
      </c>
      <c r="Q69">
        <v>366</v>
      </c>
      <c r="R69">
        <v>674</v>
      </c>
      <c r="S69">
        <v>566</v>
      </c>
      <c r="T69">
        <v>4600</v>
      </c>
      <c r="Y69" s="231" t="s">
        <v>1984</v>
      </c>
      <c r="Z69" s="232">
        <v>644</v>
      </c>
      <c r="AA69" s="232">
        <v>429</v>
      </c>
      <c r="AB69" s="232">
        <v>674</v>
      </c>
      <c r="AC69" s="232">
        <v>566</v>
      </c>
      <c r="AD69" s="232">
        <v>501</v>
      </c>
      <c r="AE69" s="232">
        <v>60</v>
      </c>
      <c r="AF69" s="232">
        <v>536</v>
      </c>
      <c r="AG69" s="232">
        <v>248</v>
      </c>
      <c r="AH69" s="232"/>
      <c r="AI69" s="232"/>
      <c r="AJ69" s="232"/>
      <c r="AK69" s="232"/>
      <c r="AL69" s="233">
        <f>AVERAGE(Z69:AG69)</f>
        <v>457.25</v>
      </c>
      <c r="AM69" s="29">
        <f t="shared" si="15"/>
        <v>674</v>
      </c>
    </row>
    <row r="70" spans="1:39" x14ac:dyDescent="0.25">
      <c r="A70" s="11" t="s">
        <v>1984</v>
      </c>
      <c r="C70" s="123">
        <v>45928</v>
      </c>
      <c r="D70" s="50" t="s">
        <v>226</v>
      </c>
      <c r="E70" s="247">
        <v>53</v>
      </c>
      <c r="F70" s="50" t="s">
        <v>52</v>
      </c>
      <c r="G70" s="50" t="s">
        <v>0</v>
      </c>
      <c r="H70" s="124">
        <v>45937</v>
      </c>
      <c r="J70" s="161" t="s">
        <v>7</v>
      </c>
      <c r="K70">
        <v>197</v>
      </c>
      <c r="L70">
        <v>120</v>
      </c>
      <c r="M70">
        <v>195</v>
      </c>
      <c r="N70">
        <v>195</v>
      </c>
      <c r="O70">
        <v>251</v>
      </c>
      <c r="P70">
        <v>263</v>
      </c>
      <c r="Q70">
        <v>133</v>
      </c>
      <c r="R70">
        <v>428</v>
      </c>
      <c r="S70">
        <v>221</v>
      </c>
      <c r="T70">
        <v>2003</v>
      </c>
      <c r="Y70" s="161" t="s">
        <v>7</v>
      </c>
      <c r="Z70">
        <v>263</v>
      </c>
      <c r="AA70">
        <v>133</v>
      </c>
      <c r="AB70">
        <v>428</v>
      </c>
      <c r="AC70">
        <v>221</v>
      </c>
      <c r="AD70">
        <v>120</v>
      </c>
      <c r="AE70">
        <v>0</v>
      </c>
      <c r="AF70">
        <v>195</v>
      </c>
      <c r="AG70">
        <v>125</v>
      </c>
      <c r="AL70" s="230">
        <f>AVERAGE(Z70:AG70)</f>
        <v>185.625</v>
      </c>
      <c r="AM70">
        <f t="shared" si="15"/>
        <v>428</v>
      </c>
    </row>
    <row r="71" spans="1:39" x14ac:dyDescent="0.25">
      <c r="A71" s="11" t="s">
        <v>1983</v>
      </c>
      <c r="C71" s="123">
        <v>45929</v>
      </c>
      <c r="D71" s="50" t="s">
        <v>226</v>
      </c>
      <c r="E71" s="247">
        <v>61</v>
      </c>
      <c r="F71" s="50" t="s">
        <v>52</v>
      </c>
      <c r="G71" s="50" t="s">
        <v>16</v>
      </c>
      <c r="H71" s="124">
        <v>45937</v>
      </c>
      <c r="J71" s="161" t="s">
        <v>52</v>
      </c>
      <c r="K71">
        <v>174</v>
      </c>
      <c r="L71">
        <v>189</v>
      </c>
      <c r="M71">
        <v>66</v>
      </c>
      <c r="N71">
        <v>214</v>
      </c>
      <c r="O71">
        <v>253</v>
      </c>
      <c r="P71">
        <v>381</v>
      </c>
      <c r="Q71">
        <v>178</v>
      </c>
      <c r="R71">
        <v>191</v>
      </c>
      <c r="S71">
        <v>345</v>
      </c>
      <c r="T71">
        <v>1991</v>
      </c>
      <c r="Y71" s="161" t="s">
        <v>52</v>
      </c>
      <c r="Z71">
        <v>381</v>
      </c>
      <c r="AA71">
        <v>178</v>
      </c>
      <c r="AB71">
        <v>191</v>
      </c>
      <c r="AC71">
        <v>345</v>
      </c>
      <c r="AD71">
        <v>189</v>
      </c>
      <c r="AE71">
        <v>0</v>
      </c>
      <c r="AF71">
        <v>214</v>
      </c>
      <c r="AG71">
        <v>125</v>
      </c>
      <c r="AL71" s="230">
        <f>AVERAGE(Z71:AG71)</f>
        <v>202.875</v>
      </c>
      <c r="AM71">
        <f t="shared" ref="AM71:AM72" si="21">MAX(Z71:AK71)</f>
        <v>381</v>
      </c>
    </row>
    <row r="72" spans="1:39" x14ac:dyDescent="0.25">
      <c r="A72" s="11" t="s">
        <v>1986</v>
      </c>
      <c r="C72" s="123">
        <v>45922</v>
      </c>
      <c r="D72" s="50" t="s">
        <v>226</v>
      </c>
      <c r="E72" s="247">
        <v>62</v>
      </c>
      <c r="F72" s="50" t="s">
        <v>7</v>
      </c>
      <c r="G72" s="50" t="s">
        <v>16</v>
      </c>
      <c r="H72" s="124">
        <v>45938</v>
      </c>
      <c r="J72" s="161" t="s">
        <v>5</v>
      </c>
      <c r="K72"/>
      <c r="L72">
        <v>192</v>
      </c>
      <c r="M72">
        <v>177</v>
      </c>
      <c r="N72">
        <v>127</v>
      </c>
      <c r="O72"/>
      <c r="P72"/>
      <c r="Q72">
        <v>55</v>
      </c>
      <c r="R72">
        <v>55</v>
      </c>
      <c r="T72">
        <v>606</v>
      </c>
      <c r="Y72" s="161" t="s">
        <v>5</v>
      </c>
      <c r="AA72">
        <v>55</v>
      </c>
      <c r="AB72">
        <v>55</v>
      </c>
      <c r="AD72">
        <v>192</v>
      </c>
      <c r="AE72">
        <v>60</v>
      </c>
      <c r="AF72">
        <v>127</v>
      </c>
      <c r="AL72" s="230">
        <f>AVERAGE(Z72:AF72)</f>
        <v>97.8</v>
      </c>
      <c r="AM72">
        <f t="shared" si="21"/>
        <v>192</v>
      </c>
    </row>
    <row r="73" spans="1:39" x14ac:dyDescent="0.25">
      <c r="A73" s="11" t="s">
        <v>1990</v>
      </c>
      <c r="C73" s="123">
        <v>45935</v>
      </c>
      <c r="D73" s="50" t="s">
        <v>226</v>
      </c>
      <c r="E73" s="247">
        <v>35</v>
      </c>
      <c r="F73" s="50" t="s">
        <v>7</v>
      </c>
      <c r="G73" s="50" t="s">
        <v>55</v>
      </c>
      <c r="H73" s="124">
        <v>45938</v>
      </c>
      <c r="J73" s="9" t="s">
        <v>47</v>
      </c>
      <c r="K73">
        <v>2963</v>
      </c>
      <c r="L73">
        <v>3907</v>
      </c>
      <c r="M73">
        <v>4028</v>
      </c>
      <c r="N73">
        <v>4172</v>
      </c>
      <c r="O73">
        <v>3683</v>
      </c>
      <c r="P73">
        <v>2962</v>
      </c>
      <c r="Q73">
        <v>3042</v>
      </c>
      <c r="R73">
        <v>4424</v>
      </c>
      <c r="S73">
        <v>4141</v>
      </c>
      <c r="T73">
        <v>33322</v>
      </c>
      <c r="Y73" s="165" t="s">
        <v>47</v>
      </c>
      <c r="Z73" s="229">
        <v>3017</v>
      </c>
      <c r="AA73" s="229">
        <v>3169</v>
      </c>
      <c r="AB73" s="229">
        <v>4611</v>
      </c>
      <c r="AC73" s="229">
        <v>4197</v>
      </c>
      <c r="AD73" s="229">
        <v>3977</v>
      </c>
      <c r="AE73" s="229">
        <v>1457</v>
      </c>
      <c r="AF73" s="229"/>
      <c r="AG73" s="229"/>
      <c r="AH73" s="229"/>
      <c r="AI73" s="229"/>
      <c r="AJ73" s="229"/>
      <c r="AK73" s="229"/>
      <c r="AL73" s="234">
        <f>AVERAGE(Z73:AE73)</f>
        <v>3404.6666666666665</v>
      </c>
      <c r="AM73" s="229">
        <f>MAX(Z73:AK73)</f>
        <v>4611</v>
      </c>
    </row>
    <row r="74" spans="1:39" x14ac:dyDescent="0.25">
      <c r="A74" s="11" t="s">
        <v>1983</v>
      </c>
      <c r="C74" s="123">
        <v>45934</v>
      </c>
      <c r="D74" s="50" t="s">
        <v>226</v>
      </c>
      <c r="E74" s="247">
        <v>61</v>
      </c>
      <c r="F74" s="50" t="s">
        <v>3</v>
      </c>
      <c r="G74" s="50" t="s">
        <v>16</v>
      </c>
      <c r="H74" s="124">
        <v>45940</v>
      </c>
      <c r="K74"/>
      <c r="L74"/>
      <c r="M74"/>
      <c r="N74"/>
      <c r="O74"/>
      <c r="P74"/>
      <c r="Q74"/>
      <c r="R74"/>
    </row>
    <row r="75" spans="1:39" x14ac:dyDescent="0.25">
      <c r="A75" s="11" t="s">
        <v>1987</v>
      </c>
      <c r="C75" s="123">
        <v>45929</v>
      </c>
      <c r="D75" s="50" t="s">
        <v>226</v>
      </c>
      <c r="E75" s="247">
        <v>35</v>
      </c>
      <c r="F75" s="50" t="s">
        <v>7</v>
      </c>
      <c r="G75" s="50" t="s">
        <v>55</v>
      </c>
      <c r="H75" s="124">
        <v>45940</v>
      </c>
      <c r="K75"/>
      <c r="L75"/>
      <c r="M75"/>
      <c r="N75"/>
      <c r="O75"/>
      <c r="P75"/>
      <c r="Q75"/>
      <c r="R75"/>
    </row>
    <row r="76" spans="1:39" x14ac:dyDescent="0.25">
      <c r="A76" s="11" t="s">
        <v>1989</v>
      </c>
      <c r="C76" s="123">
        <v>45936</v>
      </c>
      <c r="D76" s="50" t="s">
        <v>226</v>
      </c>
      <c r="E76" s="247">
        <v>45</v>
      </c>
      <c r="F76" s="50" t="s">
        <v>20</v>
      </c>
      <c r="G76" s="50" t="s">
        <v>0</v>
      </c>
      <c r="H76" s="124">
        <v>45941</v>
      </c>
      <c r="K76"/>
      <c r="L76"/>
      <c r="M76"/>
      <c r="N76"/>
      <c r="O76"/>
      <c r="P76"/>
      <c r="Q76"/>
      <c r="R76"/>
    </row>
    <row r="77" spans="1:39" x14ac:dyDescent="0.25">
      <c r="A77" s="11" t="s">
        <v>1990</v>
      </c>
      <c r="C77" s="123">
        <v>45931</v>
      </c>
      <c r="D77" s="50" t="s">
        <v>226</v>
      </c>
      <c r="E77" s="247">
        <v>66</v>
      </c>
      <c r="F77" s="50" t="s">
        <v>5</v>
      </c>
      <c r="G77" s="50" t="s">
        <v>35</v>
      </c>
      <c r="H77" s="124">
        <v>45941</v>
      </c>
      <c r="K77"/>
      <c r="L77"/>
      <c r="M77"/>
      <c r="N77"/>
      <c r="O77"/>
      <c r="P77"/>
      <c r="Q77"/>
      <c r="R77"/>
    </row>
    <row r="78" spans="1:39" x14ac:dyDescent="0.25">
      <c r="A78" s="11" t="s">
        <v>1985</v>
      </c>
      <c r="C78" s="123">
        <v>45934</v>
      </c>
      <c r="D78" s="50" t="s">
        <v>226</v>
      </c>
      <c r="E78" s="247">
        <v>27</v>
      </c>
      <c r="F78" s="50" t="s">
        <v>52</v>
      </c>
      <c r="G78" s="50" t="s">
        <v>53</v>
      </c>
      <c r="H78" s="124">
        <v>45942</v>
      </c>
      <c r="K78"/>
      <c r="L78"/>
      <c r="M78"/>
      <c r="N78"/>
      <c r="O78"/>
      <c r="P78"/>
      <c r="Q78"/>
      <c r="R78"/>
    </row>
    <row r="79" spans="1:39" x14ac:dyDescent="0.25">
      <c r="A79" s="11" t="s">
        <v>1988</v>
      </c>
      <c r="C79" s="123">
        <v>45937</v>
      </c>
      <c r="D79" s="50" t="s">
        <v>226</v>
      </c>
      <c r="E79" s="247">
        <v>60</v>
      </c>
      <c r="F79" s="50" t="s">
        <v>7</v>
      </c>
      <c r="G79" s="50" t="s">
        <v>16</v>
      </c>
      <c r="H79" s="124">
        <v>45942</v>
      </c>
    </row>
    <row r="80" spans="1:39" x14ac:dyDescent="0.25">
      <c r="A80" s="11" t="s">
        <v>1983</v>
      </c>
      <c r="C80" s="123">
        <v>45938</v>
      </c>
      <c r="D80" s="50" t="s">
        <v>226</v>
      </c>
      <c r="E80" s="247">
        <v>30</v>
      </c>
      <c r="F80" s="50" t="s">
        <v>3</v>
      </c>
      <c r="G80" s="50" t="s">
        <v>16</v>
      </c>
      <c r="H80" s="124">
        <v>45944</v>
      </c>
    </row>
    <row r="81" spans="1:12" x14ac:dyDescent="0.25">
      <c r="A81" s="217" t="s">
        <v>1988</v>
      </c>
      <c r="C81" s="127">
        <v>45934</v>
      </c>
      <c r="D81" s="122" t="s">
        <v>226</v>
      </c>
      <c r="E81" s="248">
        <v>66</v>
      </c>
      <c r="F81" s="122" t="s">
        <v>5</v>
      </c>
      <c r="G81" s="122" t="s">
        <v>27</v>
      </c>
      <c r="H81" s="124">
        <v>45945</v>
      </c>
    </row>
    <row r="82" spans="1:12" x14ac:dyDescent="0.25">
      <c r="A82" s="11" t="s">
        <v>1984</v>
      </c>
      <c r="C82" s="123">
        <v>45929</v>
      </c>
      <c r="D82" s="50" t="s">
        <v>226</v>
      </c>
      <c r="E82" s="247">
        <v>55</v>
      </c>
      <c r="F82" s="50" t="s">
        <v>5</v>
      </c>
      <c r="G82" s="50" t="s">
        <v>56</v>
      </c>
      <c r="H82" s="124">
        <v>45945</v>
      </c>
    </row>
    <row r="83" spans="1:12" x14ac:dyDescent="0.25">
      <c r="A83" s="11" t="s">
        <v>1983</v>
      </c>
      <c r="C83" s="123">
        <v>45940</v>
      </c>
      <c r="D83" s="50" t="s">
        <v>226</v>
      </c>
      <c r="E83" s="247">
        <v>65</v>
      </c>
      <c r="F83" s="50" t="s">
        <v>52</v>
      </c>
      <c r="G83" s="50" t="s">
        <v>55</v>
      </c>
      <c r="H83" s="124">
        <v>45945</v>
      </c>
    </row>
    <row r="84" spans="1:12" x14ac:dyDescent="0.25">
      <c r="A84" s="11" t="s">
        <v>1990</v>
      </c>
      <c r="C84" s="123">
        <v>45935</v>
      </c>
      <c r="D84" s="50" t="s">
        <v>226</v>
      </c>
      <c r="E84" s="247">
        <v>35</v>
      </c>
      <c r="F84" s="50" t="s">
        <v>7</v>
      </c>
      <c r="G84" s="50" t="s">
        <v>55</v>
      </c>
      <c r="H84" s="124">
        <v>45945</v>
      </c>
    </row>
    <row r="85" spans="1:12" x14ac:dyDescent="0.25">
      <c r="A85" s="11" t="s">
        <v>1983</v>
      </c>
      <c r="C85" s="123">
        <v>45938</v>
      </c>
      <c r="D85" s="50" t="s">
        <v>226</v>
      </c>
      <c r="E85" s="247">
        <v>30</v>
      </c>
      <c r="F85" s="50" t="s">
        <v>3</v>
      </c>
      <c r="G85" s="50" t="s">
        <v>16</v>
      </c>
      <c r="H85" s="124">
        <v>45946</v>
      </c>
    </row>
    <row r="86" spans="1:12" x14ac:dyDescent="0.25">
      <c r="A86" s="217" t="s">
        <v>1988</v>
      </c>
      <c r="C86" s="127">
        <v>45938</v>
      </c>
      <c r="D86" s="122" t="s">
        <v>226</v>
      </c>
      <c r="E86" s="248">
        <v>66</v>
      </c>
      <c r="F86" s="122" t="s">
        <v>52</v>
      </c>
      <c r="G86" s="122" t="s">
        <v>75</v>
      </c>
      <c r="H86" s="124">
        <v>45946</v>
      </c>
      <c r="K86"/>
    </row>
    <row r="87" spans="1:12" x14ac:dyDescent="0.25">
      <c r="A87" s="11" t="s">
        <v>1987</v>
      </c>
      <c r="C87" s="123">
        <v>45927</v>
      </c>
      <c r="D87" s="50" t="s">
        <v>226</v>
      </c>
      <c r="E87" s="247">
        <v>71</v>
      </c>
      <c r="F87" s="50" t="s">
        <v>5</v>
      </c>
      <c r="G87" s="50" t="s">
        <v>53</v>
      </c>
      <c r="H87" s="124">
        <v>45946</v>
      </c>
      <c r="J87" s="8" t="s">
        <v>288</v>
      </c>
      <c r="K87" t="s">
        <v>2331</v>
      </c>
    </row>
    <row r="88" spans="1:12" x14ac:dyDescent="0.25">
      <c r="A88" s="11" t="s">
        <v>1985</v>
      </c>
      <c r="C88" s="123">
        <v>45940</v>
      </c>
      <c r="D88" s="50" t="s">
        <v>226</v>
      </c>
      <c r="E88" s="247">
        <v>65</v>
      </c>
      <c r="F88" s="50" t="s">
        <v>52</v>
      </c>
      <c r="G88" s="50" t="s">
        <v>55</v>
      </c>
      <c r="H88" s="124">
        <v>45947</v>
      </c>
    </row>
    <row r="89" spans="1:12" x14ac:dyDescent="0.25">
      <c r="A89" s="11" t="s">
        <v>1989</v>
      </c>
      <c r="C89" s="123">
        <v>45943</v>
      </c>
      <c r="D89" s="50" t="s">
        <v>226</v>
      </c>
      <c r="E89" s="247">
        <v>45</v>
      </c>
      <c r="F89" s="50" t="s">
        <v>20</v>
      </c>
      <c r="G89" s="50" t="s">
        <v>54</v>
      </c>
      <c r="H89" s="124">
        <v>45947</v>
      </c>
      <c r="J89" s="8" t="s">
        <v>46</v>
      </c>
      <c r="K89" t="s">
        <v>931</v>
      </c>
      <c r="L89"/>
    </row>
    <row r="90" spans="1:12" x14ac:dyDescent="0.25">
      <c r="A90" s="11" t="s">
        <v>1986</v>
      </c>
      <c r="C90" s="123">
        <v>45947</v>
      </c>
      <c r="D90" s="50" t="s">
        <v>226</v>
      </c>
      <c r="E90" s="247">
        <v>22</v>
      </c>
      <c r="F90" s="50" t="s">
        <v>7</v>
      </c>
      <c r="G90" s="50" t="s">
        <v>27</v>
      </c>
      <c r="H90" s="124">
        <v>45948</v>
      </c>
      <c r="J90" s="9" t="s">
        <v>7</v>
      </c>
      <c r="K90">
        <v>849</v>
      </c>
      <c r="L90"/>
    </row>
    <row r="91" spans="1:12" x14ac:dyDescent="0.25">
      <c r="A91" s="11" t="s">
        <v>1988</v>
      </c>
      <c r="C91" s="123">
        <v>45941</v>
      </c>
      <c r="D91" s="50" t="s">
        <v>226</v>
      </c>
      <c r="E91" s="247">
        <v>47</v>
      </c>
      <c r="F91" s="50" t="s">
        <v>20</v>
      </c>
      <c r="G91" s="50" t="s">
        <v>54</v>
      </c>
      <c r="H91" s="124">
        <v>45948</v>
      </c>
      <c r="J91" s="161" t="s">
        <v>56</v>
      </c>
      <c r="K91">
        <v>65</v>
      </c>
      <c r="L91"/>
    </row>
    <row r="92" spans="1:12" x14ac:dyDescent="0.25">
      <c r="A92" s="11" t="s">
        <v>1987</v>
      </c>
      <c r="C92" s="123">
        <v>45929</v>
      </c>
      <c r="D92" s="50" t="s">
        <v>226</v>
      </c>
      <c r="E92" s="247">
        <v>35</v>
      </c>
      <c r="F92" s="50" t="s">
        <v>7</v>
      </c>
      <c r="G92" s="50" t="s">
        <v>55</v>
      </c>
      <c r="H92" s="124">
        <v>45948</v>
      </c>
      <c r="J92" s="161" t="s">
        <v>71</v>
      </c>
      <c r="K92">
        <v>65</v>
      </c>
      <c r="L92"/>
    </row>
    <row r="93" spans="1:12" x14ac:dyDescent="0.25">
      <c r="A93" s="11" t="s">
        <v>1984</v>
      </c>
      <c r="C93" s="123">
        <v>45942</v>
      </c>
      <c r="D93" s="50" t="s">
        <v>226</v>
      </c>
      <c r="E93" s="247">
        <v>65</v>
      </c>
      <c r="F93" s="50" t="s">
        <v>7</v>
      </c>
      <c r="G93" s="50" t="s">
        <v>55</v>
      </c>
      <c r="H93" s="124">
        <v>45949</v>
      </c>
      <c r="J93" s="161" t="s">
        <v>16</v>
      </c>
      <c r="K93">
        <v>256</v>
      </c>
      <c r="L93"/>
    </row>
    <row r="94" spans="1:12" x14ac:dyDescent="0.25">
      <c r="A94" s="11" t="s">
        <v>1983</v>
      </c>
      <c r="C94" s="123">
        <v>45938</v>
      </c>
      <c r="D94" s="50" t="s">
        <v>226</v>
      </c>
      <c r="E94" s="247">
        <v>60</v>
      </c>
      <c r="F94" s="50" t="s">
        <v>3</v>
      </c>
      <c r="G94" s="50" t="s">
        <v>16</v>
      </c>
      <c r="H94" s="124">
        <v>45950</v>
      </c>
      <c r="J94" s="161" t="s">
        <v>55</v>
      </c>
      <c r="K94">
        <v>463</v>
      </c>
      <c r="L94"/>
    </row>
    <row r="95" spans="1:12" x14ac:dyDescent="0.25">
      <c r="A95" s="11" t="s">
        <v>1990</v>
      </c>
      <c r="C95" s="123">
        <v>45935</v>
      </c>
      <c r="D95" s="50" t="s">
        <v>226</v>
      </c>
      <c r="E95" s="247">
        <v>64</v>
      </c>
      <c r="F95" s="50" t="s">
        <v>14</v>
      </c>
      <c r="G95" s="50" t="s">
        <v>16</v>
      </c>
      <c r="H95" s="124">
        <v>45950</v>
      </c>
      <c r="J95" s="9" t="s">
        <v>20</v>
      </c>
      <c r="K95">
        <v>24</v>
      </c>
      <c r="L95"/>
    </row>
    <row r="96" spans="1:12" x14ac:dyDescent="0.25">
      <c r="A96" s="11" t="s">
        <v>1985</v>
      </c>
      <c r="C96" s="123">
        <v>45947</v>
      </c>
      <c r="D96" s="50" t="s">
        <v>226</v>
      </c>
      <c r="E96" s="247">
        <v>44</v>
      </c>
      <c r="F96" s="50" t="s">
        <v>52</v>
      </c>
      <c r="G96" s="50" t="s">
        <v>27</v>
      </c>
      <c r="H96" s="124">
        <v>45952</v>
      </c>
      <c r="J96" s="161" t="s">
        <v>54</v>
      </c>
      <c r="K96">
        <v>24</v>
      </c>
      <c r="L96"/>
    </row>
    <row r="97" spans="1:12" x14ac:dyDescent="0.25">
      <c r="A97" s="11" t="s">
        <v>1989</v>
      </c>
      <c r="C97" s="123">
        <v>45948</v>
      </c>
      <c r="D97" s="50" t="s">
        <v>226</v>
      </c>
      <c r="E97" s="247" t="s">
        <v>0</v>
      </c>
      <c r="F97" s="50" t="s">
        <v>20</v>
      </c>
      <c r="G97" s="50" t="s">
        <v>0</v>
      </c>
      <c r="H97" s="124">
        <v>45952</v>
      </c>
      <c r="J97" s="9" t="s">
        <v>52</v>
      </c>
      <c r="K97">
        <v>364</v>
      </c>
      <c r="L97"/>
    </row>
    <row r="98" spans="1:12" x14ac:dyDescent="0.25">
      <c r="A98" s="11" t="s">
        <v>1984</v>
      </c>
      <c r="C98" s="123">
        <v>45944</v>
      </c>
      <c r="D98" s="50" t="s">
        <v>226</v>
      </c>
      <c r="E98" s="247">
        <v>40</v>
      </c>
      <c r="F98" s="50" t="s">
        <v>52</v>
      </c>
      <c r="G98" s="50" t="s">
        <v>55</v>
      </c>
      <c r="H98" s="124">
        <v>45953</v>
      </c>
      <c r="J98" s="161" t="s">
        <v>71</v>
      </c>
      <c r="K98">
        <v>70</v>
      </c>
      <c r="L98"/>
    </row>
    <row r="99" spans="1:12" x14ac:dyDescent="0.25">
      <c r="A99" s="11" t="s">
        <v>1983</v>
      </c>
      <c r="C99" s="123">
        <v>45949</v>
      </c>
      <c r="D99" s="50" t="s">
        <v>226</v>
      </c>
      <c r="E99" s="247">
        <v>63</v>
      </c>
      <c r="F99" s="50" t="s">
        <v>5</v>
      </c>
      <c r="G99" s="50" t="s">
        <v>53</v>
      </c>
      <c r="H99" s="124">
        <v>45953</v>
      </c>
      <c r="J99" s="161" t="s">
        <v>16</v>
      </c>
      <c r="K99">
        <v>35</v>
      </c>
      <c r="L99"/>
    </row>
    <row r="100" spans="1:12" x14ac:dyDescent="0.25">
      <c r="A100" s="209" t="s">
        <v>1988</v>
      </c>
      <c r="C100" s="123">
        <v>45943</v>
      </c>
      <c r="D100" s="50" t="s">
        <v>226</v>
      </c>
      <c r="E100" s="247">
        <v>63</v>
      </c>
      <c r="F100" s="50" t="s">
        <v>51</v>
      </c>
      <c r="G100" s="50" t="s">
        <v>42</v>
      </c>
      <c r="H100" s="124">
        <v>45953</v>
      </c>
      <c r="J100" s="161" t="s">
        <v>55</v>
      </c>
      <c r="K100">
        <v>134</v>
      </c>
      <c r="L100"/>
    </row>
    <row r="101" spans="1:12" x14ac:dyDescent="0.25">
      <c r="A101" s="11" t="s">
        <v>1987</v>
      </c>
      <c r="C101" s="123">
        <v>45937</v>
      </c>
      <c r="D101" s="50" t="s">
        <v>226</v>
      </c>
      <c r="E101" s="247" t="s">
        <v>0</v>
      </c>
      <c r="F101" s="50" t="s">
        <v>7</v>
      </c>
      <c r="G101" s="50" t="s">
        <v>0</v>
      </c>
      <c r="H101" s="124">
        <v>45953</v>
      </c>
      <c r="J101" s="161" t="s">
        <v>53</v>
      </c>
      <c r="K101">
        <v>65</v>
      </c>
      <c r="L101"/>
    </row>
    <row r="102" spans="1:12" x14ac:dyDescent="0.25">
      <c r="A102" s="11" t="s">
        <v>1990</v>
      </c>
      <c r="C102" s="123">
        <v>45944</v>
      </c>
      <c r="D102" s="50" t="s">
        <v>226</v>
      </c>
      <c r="E102" s="247">
        <v>69</v>
      </c>
      <c r="F102" s="50" t="s">
        <v>7</v>
      </c>
      <c r="G102" s="50" t="s">
        <v>55</v>
      </c>
      <c r="H102" s="124">
        <v>45954</v>
      </c>
      <c r="J102" s="161" t="s">
        <v>27</v>
      </c>
      <c r="K102">
        <v>60</v>
      </c>
      <c r="L102"/>
    </row>
    <row r="103" spans="1:12" x14ac:dyDescent="0.25">
      <c r="A103" s="11" t="s">
        <v>1988</v>
      </c>
      <c r="C103" s="123">
        <v>45938</v>
      </c>
      <c r="D103" s="50" t="s">
        <v>226</v>
      </c>
      <c r="E103" s="247">
        <v>65</v>
      </c>
      <c r="F103" s="50" t="s">
        <v>7</v>
      </c>
      <c r="G103" s="50" t="s">
        <v>53</v>
      </c>
      <c r="H103" s="124">
        <v>45955</v>
      </c>
      <c r="J103" s="9" t="s">
        <v>5</v>
      </c>
      <c r="K103">
        <v>332</v>
      </c>
      <c r="L103"/>
    </row>
    <row r="104" spans="1:12" x14ac:dyDescent="0.25">
      <c r="A104" s="11" t="s">
        <v>1984</v>
      </c>
      <c r="C104" s="123">
        <v>45950</v>
      </c>
      <c r="D104" s="50" t="s">
        <v>226</v>
      </c>
      <c r="E104" s="247">
        <v>55</v>
      </c>
      <c r="F104" s="50" t="s">
        <v>52</v>
      </c>
      <c r="G104" s="50" t="s">
        <v>54</v>
      </c>
      <c r="H104" s="124">
        <v>45956</v>
      </c>
      <c r="J104" s="161" t="s">
        <v>56</v>
      </c>
      <c r="K104">
        <v>131</v>
      </c>
      <c r="L104"/>
    </row>
    <row r="105" spans="1:12" x14ac:dyDescent="0.25">
      <c r="A105" s="11" t="s">
        <v>1986</v>
      </c>
      <c r="C105" s="123">
        <v>45946</v>
      </c>
      <c r="D105" s="50" t="s">
        <v>226</v>
      </c>
      <c r="E105" s="247">
        <v>63</v>
      </c>
      <c r="F105" s="50" t="s">
        <v>7</v>
      </c>
      <c r="G105" s="50" t="s">
        <v>27</v>
      </c>
      <c r="H105" s="124">
        <v>45956</v>
      </c>
      <c r="J105" s="161" t="s">
        <v>6</v>
      </c>
      <c r="K105">
        <v>201</v>
      </c>
      <c r="L105"/>
    </row>
    <row r="106" spans="1:12" x14ac:dyDescent="0.25">
      <c r="A106" s="11" t="s">
        <v>1987</v>
      </c>
      <c r="C106" s="123">
        <v>45941</v>
      </c>
      <c r="D106" s="50" t="s">
        <v>226</v>
      </c>
      <c r="E106" s="247" t="s">
        <v>0</v>
      </c>
      <c r="F106" s="50" t="s">
        <v>7</v>
      </c>
      <c r="G106" s="50" t="s">
        <v>0</v>
      </c>
      <c r="H106" s="124">
        <v>45957</v>
      </c>
      <c r="J106" s="9" t="s">
        <v>47</v>
      </c>
      <c r="K106">
        <v>1569</v>
      </c>
      <c r="L106"/>
    </row>
    <row r="107" spans="1:12" x14ac:dyDescent="0.25">
      <c r="A107" s="11" t="s">
        <v>1983</v>
      </c>
      <c r="C107" s="123">
        <v>45952</v>
      </c>
      <c r="D107" s="50" t="s">
        <v>226</v>
      </c>
      <c r="E107" s="247">
        <v>70</v>
      </c>
      <c r="F107" s="50" t="s">
        <v>7</v>
      </c>
      <c r="G107" s="50" t="s">
        <v>53</v>
      </c>
      <c r="H107" s="124">
        <v>45957</v>
      </c>
      <c r="K107"/>
    </row>
    <row r="108" spans="1:12" x14ac:dyDescent="0.25">
      <c r="A108" s="11" t="s">
        <v>1984</v>
      </c>
      <c r="C108" s="123">
        <v>45952</v>
      </c>
      <c r="D108" s="50" t="s">
        <v>226</v>
      </c>
      <c r="E108" s="247">
        <v>63</v>
      </c>
      <c r="F108" s="50" t="s">
        <v>57</v>
      </c>
      <c r="G108" s="50" t="s">
        <v>16</v>
      </c>
      <c r="H108" s="124">
        <v>45958</v>
      </c>
      <c r="K108"/>
    </row>
    <row r="109" spans="1:12" x14ac:dyDescent="0.25">
      <c r="A109" s="11" t="s">
        <v>1983</v>
      </c>
      <c r="C109" s="123">
        <v>45955</v>
      </c>
      <c r="D109" s="50" t="s">
        <v>226</v>
      </c>
      <c r="E109" s="247">
        <v>11</v>
      </c>
      <c r="F109" s="50" t="s">
        <v>52</v>
      </c>
      <c r="G109" s="50" t="s">
        <v>53</v>
      </c>
      <c r="H109" s="124">
        <v>45958</v>
      </c>
      <c r="K109"/>
    </row>
    <row r="110" spans="1:12" x14ac:dyDescent="0.25">
      <c r="A110" s="11" t="s">
        <v>1988</v>
      </c>
      <c r="C110" s="123">
        <v>45941</v>
      </c>
      <c r="D110" s="50" t="s">
        <v>226</v>
      </c>
      <c r="E110" s="247">
        <v>65</v>
      </c>
      <c r="F110" s="50" t="s">
        <v>5</v>
      </c>
      <c r="G110" s="50" t="s">
        <v>27</v>
      </c>
      <c r="H110" s="124">
        <v>45958</v>
      </c>
      <c r="K110"/>
    </row>
    <row r="111" spans="1:12" x14ac:dyDescent="0.25">
      <c r="A111" s="11" t="s">
        <v>1990</v>
      </c>
      <c r="C111" s="123">
        <v>45948</v>
      </c>
      <c r="D111" s="50" t="s">
        <v>226</v>
      </c>
      <c r="E111" s="247">
        <v>66</v>
      </c>
      <c r="F111" s="50" t="s">
        <v>7</v>
      </c>
      <c r="G111" s="50" t="s">
        <v>55</v>
      </c>
      <c r="H111" s="124">
        <v>45958</v>
      </c>
      <c r="K111"/>
    </row>
    <row r="112" spans="1:12" x14ac:dyDescent="0.25">
      <c r="A112" s="10" t="s">
        <v>1986</v>
      </c>
      <c r="C112" s="125">
        <v>45945</v>
      </c>
      <c r="D112" s="51" t="s">
        <v>226</v>
      </c>
      <c r="E112" s="249">
        <v>65</v>
      </c>
      <c r="F112" s="51" t="s">
        <v>7</v>
      </c>
      <c r="G112" s="51" t="s">
        <v>16</v>
      </c>
      <c r="H112" s="126">
        <v>45958</v>
      </c>
      <c r="K112"/>
    </row>
    <row r="113" spans="1:11" x14ac:dyDescent="0.25">
      <c r="A113" s="11" t="s">
        <v>1989</v>
      </c>
      <c r="C113" s="123">
        <v>45945</v>
      </c>
      <c r="D113" s="50" t="s">
        <v>226</v>
      </c>
      <c r="E113" s="247">
        <v>45</v>
      </c>
      <c r="F113" s="50" t="s">
        <v>20</v>
      </c>
      <c r="G113" s="50" t="s">
        <v>54</v>
      </c>
      <c r="H113" s="124">
        <v>45958</v>
      </c>
      <c r="K113"/>
    </row>
    <row r="114" spans="1:11" x14ac:dyDescent="0.25">
      <c r="A114" s="11" t="s">
        <v>1984</v>
      </c>
      <c r="C114" s="123">
        <v>45950</v>
      </c>
      <c r="D114" s="50" t="s">
        <v>226</v>
      </c>
      <c r="E114" s="247">
        <v>30</v>
      </c>
      <c r="F114" s="50" t="s">
        <v>52</v>
      </c>
      <c r="G114" s="50" t="s">
        <v>39</v>
      </c>
      <c r="H114" s="124">
        <v>45959</v>
      </c>
      <c r="K114"/>
    </row>
    <row r="115" spans="1:11" x14ac:dyDescent="0.25">
      <c r="A115" s="11" t="s">
        <v>1988</v>
      </c>
      <c r="C115" s="123">
        <v>45943</v>
      </c>
      <c r="D115" s="50" t="s">
        <v>226</v>
      </c>
      <c r="E115" s="247">
        <v>63</v>
      </c>
      <c r="F115" s="50" t="s">
        <v>51</v>
      </c>
      <c r="G115" s="50" t="s">
        <v>42</v>
      </c>
      <c r="H115" s="124">
        <v>45959</v>
      </c>
      <c r="K115"/>
    </row>
    <row r="116" spans="1:11" x14ac:dyDescent="0.25">
      <c r="A116" s="217" t="s">
        <v>1988</v>
      </c>
      <c r="C116" s="127">
        <v>45938</v>
      </c>
      <c r="D116" s="122" t="s">
        <v>226</v>
      </c>
      <c r="E116" s="248">
        <v>65</v>
      </c>
      <c r="F116" s="122" t="s">
        <v>7</v>
      </c>
      <c r="G116" s="122" t="s">
        <v>53</v>
      </c>
      <c r="H116" s="124">
        <v>45960</v>
      </c>
      <c r="K116"/>
    </row>
    <row r="117" spans="1:11" x14ac:dyDescent="0.25">
      <c r="A117" s="11" t="s">
        <v>1990</v>
      </c>
      <c r="C117" s="123">
        <v>45949</v>
      </c>
      <c r="D117" s="50" t="s">
        <v>226</v>
      </c>
      <c r="E117" s="247">
        <v>60</v>
      </c>
      <c r="F117" s="50" t="s">
        <v>5</v>
      </c>
      <c r="G117" s="50" t="s">
        <v>35</v>
      </c>
      <c r="H117" s="124">
        <v>45960</v>
      </c>
      <c r="K117"/>
    </row>
    <row r="118" spans="1:11" x14ac:dyDescent="0.25">
      <c r="A118" s="11" t="s">
        <v>1987</v>
      </c>
      <c r="C118" s="123">
        <v>45947</v>
      </c>
      <c r="D118" s="50" t="s">
        <v>226</v>
      </c>
      <c r="E118" s="247">
        <v>74</v>
      </c>
      <c r="F118" s="50" t="s">
        <v>7</v>
      </c>
      <c r="G118" s="50" t="s">
        <v>55</v>
      </c>
      <c r="H118" s="124">
        <v>45960</v>
      </c>
    </row>
    <row r="119" spans="1:11" x14ac:dyDescent="0.25">
      <c r="A119" s="11" t="s">
        <v>1986</v>
      </c>
      <c r="C119" s="123">
        <v>45952</v>
      </c>
      <c r="D119" s="50" t="s">
        <v>226</v>
      </c>
      <c r="E119" s="247">
        <v>63</v>
      </c>
      <c r="F119" s="50" t="s">
        <v>7</v>
      </c>
      <c r="G119" s="50" t="s">
        <v>0</v>
      </c>
      <c r="H119" s="124">
        <v>45961</v>
      </c>
    </row>
    <row r="120" spans="1:11" x14ac:dyDescent="0.25">
      <c r="A120" s="11" t="s">
        <v>1985</v>
      </c>
      <c r="C120" s="123">
        <v>45956</v>
      </c>
      <c r="D120" s="50" t="s">
        <v>226</v>
      </c>
      <c r="E120" s="247">
        <v>50</v>
      </c>
      <c r="F120" s="50" t="s">
        <v>52</v>
      </c>
      <c r="G120" s="50" t="s">
        <v>55</v>
      </c>
      <c r="H120" s="124">
        <v>45961</v>
      </c>
    </row>
    <row r="121" spans="1:11" x14ac:dyDescent="0.25">
      <c r="A121" s="11" t="s">
        <v>1984</v>
      </c>
      <c r="C121" s="123">
        <v>45952</v>
      </c>
      <c r="D121" s="50" t="s">
        <v>226</v>
      </c>
      <c r="E121" s="247">
        <v>55</v>
      </c>
      <c r="F121" s="50" t="s">
        <v>5</v>
      </c>
      <c r="G121" s="50" t="s">
        <v>0</v>
      </c>
      <c r="H121" s="124">
        <v>45962</v>
      </c>
    </row>
    <row r="122" spans="1:11" x14ac:dyDescent="0.25">
      <c r="A122" s="11" t="s">
        <v>1983</v>
      </c>
      <c r="C122" s="123">
        <v>45952</v>
      </c>
      <c r="D122" s="50" t="s">
        <v>226</v>
      </c>
      <c r="E122" s="247">
        <v>70</v>
      </c>
      <c r="F122" s="50" t="s">
        <v>7</v>
      </c>
      <c r="G122" s="50" t="s">
        <v>53</v>
      </c>
      <c r="H122" s="124">
        <v>45963</v>
      </c>
    </row>
    <row r="123" spans="1:11" x14ac:dyDescent="0.25">
      <c r="A123" s="11" t="s">
        <v>1989</v>
      </c>
      <c r="C123" s="123">
        <v>45945</v>
      </c>
      <c r="D123" s="50" t="s">
        <v>226</v>
      </c>
      <c r="E123" s="247">
        <v>45</v>
      </c>
      <c r="F123" s="50" t="s">
        <v>20</v>
      </c>
      <c r="G123" s="50" t="s">
        <v>54</v>
      </c>
      <c r="H123" s="124">
        <v>45963</v>
      </c>
    </row>
    <row r="124" spans="1:11" x14ac:dyDescent="0.25">
      <c r="A124" s="11" t="s">
        <v>1988</v>
      </c>
      <c r="C124" s="123">
        <v>45946</v>
      </c>
      <c r="D124" s="50" t="s">
        <v>226</v>
      </c>
      <c r="E124" s="247">
        <v>52</v>
      </c>
      <c r="F124" s="50" t="s">
        <v>20</v>
      </c>
      <c r="G124" s="50" t="s">
        <v>54</v>
      </c>
      <c r="H124" s="124">
        <v>45963</v>
      </c>
    </row>
    <row r="125" spans="1:11" x14ac:dyDescent="0.25">
      <c r="A125" s="11" t="s">
        <v>1985</v>
      </c>
      <c r="C125" s="123">
        <v>45957</v>
      </c>
      <c r="D125" s="50" t="s">
        <v>226</v>
      </c>
      <c r="E125" s="247">
        <v>35</v>
      </c>
      <c r="F125" s="50" t="s">
        <v>52</v>
      </c>
      <c r="G125" s="50" t="s">
        <v>39</v>
      </c>
      <c r="H125" s="124">
        <v>45964</v>
      </c>
    </row>
    <row r="126" spans="1:11" x14ac:dyDescent="0.25">
      <c r="A126" s="11" t="s">
        <v>1986</v>
      </c>
      <c r="C126" s="123">
        <v>45958</v>
      </c>
      <c r="D126" s="50" t="s">
        <v>226</v>
      </c>
      <c r="E126" s="247">
        <v>65</v>
      </c>
      <c r="F126" s="50" t="s">
        <v>52</v>
      </c>
      <c r="G126" s="50" t="s">
        <v>16</v>
      </c>
      <c r="H126" s="124">
        <v>45964</v>
      </c>
    </row>
    <row r="127" spans="1:11" x14ac:dyDescent="0.25">
      <c r="A127" s="11" t="s">
        <v>1990</v>
      </c>
      <c r="C127" s="123">
        <v>45949</v>
      </c>
      <c r="D127" s="50" t="s">
        <v>226</v>
      </c>
      <c r="E127" s="247">
        <v>74</v>
      </c>
      <c r="F127" s="50" t="s">
        <v>7</v>
      </c>
      <c r="G127" s="50" t="s">
        <v>53</v>
      </c>
      <c r="H127" s="124">
        <v>45964</v>
      </c>
    </row>
    <row r="128" spans="1:11" x14ac:dyDescent="0.25">
      <c r="A128" s="11" t="s">
        <v>1987</v>
      </c>
      <c r="C128" s="123">
        <v>45960</v>
      </c>
      <c r="D128" s="50" t="s">
        <v>226</v>
      </c>
      <c r="E128" s="247">
        <v>71</v>
      </c>
      <c r="F128" s="50" t="s">
        <v>7</v>
      </c>
      <c r="G128" s="50" t="s">
        <v>55</v>
      </c>
      <c r="H128" s="124">
        <v>45964</v>
      </c>
    </row>
    <row r="129" spans="1:8" x14ac:dyDescent="0.25">
      <c r="A129" s="11" t="s">
        <v>1985</v>
      </c>
      <c r="C129" s="123">
        <v>45961</v>
      </c>
      <c r="D129" s="50" t="s">
        <v>226</v>
      </c>
      <c r="E129" s="247">
        <v>21</v>
      </c>
      <c r="F129" s="50" t="s">
        <v>52</v>
      </c>
      <c r="G129" s="50" t="s">
        <v>55</v>
      </c>
      <c r="H129" s="124">
        <v>45965</v>
      </c>
    </row>
    <row r="130" spans="1:8" x14ac:dyDescent="0.25">
      <c r="A130" s="11" t="s">
        <v>1984</v>
      </c>
      <c r="C130" s="123">
        <v>45955</v>
      </c>
      <c r="D130" s="50" t="s">
        <v>226</v>
      </c>
      <c r="E130" s="247">
        <v>36</v>
      </c>
      <c r="F130" s="50" t="s">
        <v>52</v>
      </c>
      <c r="G130" s="50" t="s">
        <v>53</v>
      </c>
      <c r="H130" s="124">
        <v>45965</v>
      </c>
    </row>
    <row r="131" spans="1:8" x14ac:dyDescent="0.25">
      <c r="A131" s="11" t="s">
        <v>1983</v>
      </c>
      <c r="C131" s="123">
        <v>45961</v>
      </c>
      <c r="D131" s="50" t="s">
        <v>226</v>
      </c>
      <c r="E131" s="247">
        <v>60</v>
      </c>
      <c r="F131" s="50" t="s">
        <v>52</v>
      </c>
      <c r="G131" s="50" t="s">
        <v>54</v>
      </c>
      <c r="H131" s="124">
        <v>45965</v>
      </c>
    </row>
    <row r="132" spans="1:8" x14ac:dyDescent="0.25">
      <c r="A132" s="11" t="s">
        <v>1988</v>
      </c>
      <c r="C132" s="123">
        <v>45946</v>
      </c>
      <c r="D132" s="50" t="s">
        <v>226</v>
      </c>
      <c r="E132" s="247">
        <v>68</v>
      </c>
      <c r="F132" s="50" t="s">
        <v>7</v>
      </c>
      <c r="G132" s="50" t="s">
        <v>55</v>
      </c>
      <c r="H132" s="124">
        <v>45965</v>
      </c>
    </row>
    <row r="133" spans="1:8" x14ac:dyDescent="0.25">
      <c r="A133" s="11" t="s">
        <v>1984</v>
      </c>
      <c r="C133" s="123">
        <v>45956</v>
      </c>
      <c r="D133" s="50" t="s">
        <v>226</v>
      </c>
      <c r="E133" s="247">
        <v>65</v>
      </c>
      <c r="F133" s="50" t="s">
        <v>7</v>
      </c>
      <c r="G133" s="50" t="s">
        <v>27</v>
      </c>
      <c r="H133" s="124">
        <v>45968</v>
      </c>
    </row>
    <row r="134" spans="1:8" x14ac:dyDescent="0.25">
      <c r="A134" s="11" t="s">
        <v>1983</v>
      </c>
      <c r="C134" s="123">
        <v>45962</v>
      </c>
      <c r="D134" s="50" t="s">
        <v>1030</v>
      </c>
      <c r="E134" s="247">
        <v>43</v>
      </c>
      <c r="F134" s="50" t="s">
        <v>3</v>
      </c>
      <c r="G134" s="50" t="s">
        <v>16</v>
      </c>
      <c r="H134" s="124">
        <v>45968</v>
      </c>
    </row>
    <row r="135" spans="1:8" x14ac:dyDescent="0.25">
      <c r="A135" s="11" t="s">
        <v>1986</v>
      </c>
      <c r="C135" s="123">
        <v>45959</v>
      </c>
      <c r="D135" s="50" t="s">
        <v>226</v>
      </c>
      <c r="E135" s="247">
        <v>64</v>
      </c>
      <c r="F135" s="50" t="s">
        <v>57</v>
      </c>
      <c r="G135" s="50" t="s">
        <v>16</v>
      </c>
      <c r="H135" s="124">
        <v>45968</v>
      </c>
    </row>
    <row r="136" spans="1:8" x14ac:dyDescent="0.25">
      <c r="A136" s="11" t="s">
        <v>1985</v>
      </c>
      <c r="C136" s="123">
        <v>45952</v>
      </c>
      <c r="D136" s="50" t="s">
        <v>226</v>
      </c>
      <c r="E136" s="247">
        <v>27</v>
      </c>
      <c r="F136" s="50" t="s">
        <v>52</v>
      </c>
      <c r="G136" s="50" t="s">
        <v>16</v>
      </c>
      <c r="H136" s="124">
        <v>45968</v>
      </c>
    </row>
    <row r="137" spans="1:8" x14ac:dyDescent="0.25">
      <c r="A137" s="11" t="s">
        <v>1987</v>
      </c>
      <c r="C137" s="123">
        <v>45962</v>
      </c>
      <c r="D137" s="50" t="s">
        <v>226</v>
      </c>
      <c r="E137" s="247">
        <v>74</v>
      </c>
      <c r="F137" s="50" t="s">
        <v>7</v>
      </c>
      <c r="G137" s="50" t="s">
        <v>55</v>
      </c>
      <c r="H137" s="124">
        <v>45968</v>
      </c>
    </row>
    <row r="138" spans="1:8" x14ac:dyDescent="0.25">
      <c r="A138" s="11" t="s">
        <v>1988</v>
      </c>
      <c r="C138" s="123">
        <v>45951</v>
      </c>
      <c r="D138" s="50" t="s">
        <v>226</v>
      </c>
      <c r="E138" s="247">
        <v>65</v>
      </c>
      <c r="F138" s="50" t="s">
        <v>7</v>
      </c>
      <c r="G138" s="50" t="s">
        <v>55</v>
      </c>
      <c r="H138" s="124">
        <v>45968</v>
      </c>
    </row>
    <row r="139" spans="1:8" x14ac:dyDescent="0.25">
      <c r="A139" s="11" t="s">
        <v>1984</v>
      </c>
      <c r="C139" s="123">
        <v>45957</v>
      </c>
      <c r="D139" s="50" t="s">
        <v>226</v>
      </c>
      <c r="E139" s="247">
        <v>50</v>
      </c>
      <c r="F139" s="50" t="s">
        <v>7</v>
      </c>
      <c r="G139" s="50" t="s">
        <v>4</v>
      </c>
      <c r="H139" s="124">
        <v>45969</v>
      </c>
    </row>
    <row r="140" spans="1:8" x14ac:dyDescent="0.25">
      <c r="A140" s="11" t="s">
        <v>1989</v>
      </c>
      <c r="C140" s="123">
        <v>45953</v>
      </c>
      <c r="D140" s="50" t="s">
        <v>226</v>
      </c>
      <c r="E140" s="247">
        <v>48</v>
      </c>
      <c r="F140" s="50" t="s">
        <v>20</v>
      </c>
      <c r="G140" s="50" t="s">
        <v>27</v>
      </c>
      <c r="H140" s="124">
        <v>45969</v>
      </c>
    </row>
    <row r="141" spans="1:8" x14ac:dyDescent="0.25">
      <c r="A141" s="11" t="s">
        <v>1990</v>
      </c>
      <c r="C141" s="123">
        <v>45953</v>
      </c>
      <c r="D141" s="50" t="s">
        <v>226</v>
      </c>
      <c r="E141" s="247">
        <v>68</v>
      </c>
      <c r="F141" s="50" t="s">
        <v>7</v>
      </c>
      <c r="G141" s="50" t="s">
        <v>71</v>
      </c>
      <c r="H141" s="124">
        <v>45969</v>
      </c>
    </row>
    <row r="142" spans="1:8" x14ac:dyDescent="0.25">
      <c r="A142" s="11" t="s">
        <v>1986</v>
      </c>
      <c r="C142" s="123">
        <v>45961</v>
      </c>
      <c r="D142" s="50" t="s">
        <v>226</v>
      </c>
      <c r="E142" s="247">
        <v>65</v>
      </c>
      <c r="F142" s="50" t="s">
        <v>7</v>
      </c>
      <c r="G142" s="50" t="s">
        <v>55</v>
      </c>
      <c r="H142" s="124">
        <v>45969</v>
      </c>
    </row>
    <row r="143" spans="1:8" x14ac:dyDescent="0.25">
      <c r="A143" s="11" t="s">
        <v>1988</v>
      </c>
      <c r="C143" s="123">
        <v>45963</v>
      </c>
      <c r="D143" s="50" t="s">
        <v>226</v>
      </c>
      <c r="E143" s="247">
        <v>48</v>
      </c>
      <c r="F143" s="50" t="s">
        <v>20</v>
      </c>
      <c r="G143" s="50" t="s">
        <v>54</v>
      </c>
      <c r="H143" s="124">
        <v>45970</v>
      </c>
    </row>
    <row r="144" spans="1:8" x14ac:dyDescent="0.25">
      <c r="A144" s="11" t="s">
        <v>1985</v>
      </c>
      <c r="C144" s="123">
        <v>45965</v>
      </c>
      <c r="D144" s="50" t="s">
        <v>226</v>
      </c>
      <c r="E144" s="247">
        <v>30</v>
      </c>
      <c r="F144" s="50" t="s">
        <v>52</v>
      </c>
      <c r="G144" s="50" t="s">
        <v>54</v>
      </c>
      <c r="H144" s="124">
        <v>45971</v>
      </c>
    </row>
    <row r="145" spans="1:8" x14ac:dyDescent="0.25">
      <c r="A145" s="11" t="s">
        <v>1983</v>
      </c>
      <c r="C145" s="123">
        <v>45962</v>
      </c>
      <c r="D145" s="50" t="s">
        <v>226</v>
      </c>
      <c r="E145" s="247">
        <v>60</v>
      </c>
      <c r="F145" s="50" t="s">
        <v>7</v>
      </c>
      <c r="G145" s="50" t="s">
        <v>55</v>
      </c>
      <c r="H145" s="124">
        <v>45971</v>
      </c>
    </row>
    <row r="146" spans="1:8" x14ac:dyDescent="0.25">
      <c r="A146" s="11" t="s">
        <v>1983</v>
      </c>
      <c r="C146" s="123">
        <v>45963</v>
      </c>
      <c r="D146" s="50" t="s">
        <v>226</v>
      </c>
      <c r="E146" s="247">
        <v>65</v>
      </c>
      <c r="F146" s="50" t="s">
        <v>7</v>
      </c>
      <c r="G146" s="50" t="s">
        <v>16</v>
      </c>
      <c r="H146" s="124">
        <v>45971</v>
      </c>
    </row>
    <row r="147" spans="1:8" x14ac:dyDescent="0.25">
      <c r="A147" s="11" t="s">
        <v>1986</v>
      </c>
      <c r="C147" s="123">
        <v>45966</v>
      </c>
      <c r="D147" s="50" t="s">
        <v>226</v>
      </c>
      <c r="E147" s="247">
        <v>65</v>
      </c>
      <c r="F147" s="50" t="s">
        <v>7</v>
      </c>
      <c r="G147" s="50" t="s">
        <v>55</v>
      </c>
      <c r="H147" s="124">
        <v>45971</v>
      </c>
    </row>
    <row r="148" spans="1:8" x14ac:dyDescent="0.25">
      <c r="A148" s="11" t="s">
        <v>1983</v>
      </c>
      <c r="C148" s="123">
        <v>45962</v>
      </c>
      <c r="D148" s="50" t="s">
        <v>226</v>
      </c>
      <c r="E148" s="247">
        <v>12</v>
      </c>
      <c r="F148" s="50" t="s">
        <v>3</v>
      </c>
      <c r="G148" s="50" t="s">
        <v>16</v>
      </c>
      <c r="H148" s="124">
        <v>45971</v>
      </c>
    </row>
    <row r="149" spans="1:8" x14ac:dyDescent="0.25">
      <c r="A149" s="11" t="s">
        <v>1988</v>
      </c>
      <c r="C149" s="123">
        <v>45969</v>
      </c>
      <c r="D149" s="50" t="s">
        <v>226</v>
      </c>
      <c r="E149" s="247">
        <v>61</v>
      </c>
      <c r="F149" s="50" t="s">
        <v>7</v>
      </c>
      <c r="G149" s="50" t="s">
        <v>16</v>
      </c>
      <c r="H149" s="124">
        <v>45971</v>
      </c>
    </row>
    <row r="150" spans="1:8" x14ac:dyDescent="0.25">
      <c r="A150" s="11" t="s">
        <v>1990</v>
      </c>
      <c r="C150" s="123">
        <v>45962</v>
      </c>
      <c r="D150" s="50" t="s">
        <v>226</v>
      </c>
      <c r="E150" s="247">
        <v>74</v>
      </c>
      <c r="F150" s="50" t="s">
        <v>7</v>
      </c>
      <c r="G150" s="50" t="s">
        <v>55</v>
      </c>
      <c r="H150" s="124">
        <v>45971</v>
      </c>
    </row>
    <row r="151" spans="1:8" x14ac:dyDescent="0.25">
      <c r="A151" s="11" t="s">
        <v>1989</v>
      </c>
      <c r="C151" s="123">
        <v>45965</v>
      </c>
      <c r="D151" s="50" t="s">
        <v>226</v>
      </c>
      <c r="E151" s="247">
        <v>45</v>
      </c>
      <c r="F151" s="50" t="s">
        <v>20</v>
      </c>
      <c r="G151" s="50" t="s">
        <v>0</v>
      </c>
      <c r="H151" s="124">
        <v>45972</v>
      </c>
    </row>
    <row r="152" spans="1:8" x14ac:dyDescent="0.25">
      <c r="A152" s="11" t="s">
        <v>1983</v>
      </c>
      <c r="C152" s="123">
        <v>45968</v>
      </c>
      <c r="D152" s="50" t="s">
        <v>226</v>
      </c>
      <c r="E152" s="247">
        <v>36</v>
      </c>
      <c r="F152" s="50" t="s">
        <v>5</v>
      </c>
      <c r="G152" s="50" t="s">
        <v>53</v>
      </c>
      <c r="H152" s="124">
        <v>45972</v>
      </c>
    </row>
    <row r="153" spans="1:8" x14ac:dyDescent="0.25">
      <c r="A153" s="11" t="s">
        <v>1985</v>
      </c>
      <c r="C153" s="123">
        <v>45966</v>
      </c>
      <c r="D153" s="50" t="s">
        <v>226</v>
      </c>
      <c r="E153" s="247">
        <v>31</v>
      </c>
      <c r="F153" s="50" t="s">
        <v>52</v>
      </c>
      <c r="G153" s="50" t="s">
        <v>16</v>
      </c>
      <c r="H153" s="124">
        <v>45972</v>
      </c>
    </row>
    <row r="154" spans="1:8" x14ac:dyDescent="0.25">
      <c r="A154" s="11" t="s">
        <v>1984</v>
      </c>
      <c r="C154" s="123">
        <v>45958</v>
      </c>
      <c r="D154" s="50" t="s">
        <v>226</v>
      </c>
      <c r="E154" s="247">
        <v>55</v>
      </c>
      <c r="F154" s="50" t="s">
        <v>52</v>
      </c>
      <c r="G154" s="50" t="s">
        <v>56</v>
      </c>
      <c r="H154" s="124">
        <v>45972</v>
      </c>
    </row>
    <row r="155" spans="1:8" x14ac:dyDescent="0.25">
      <c r="A155" s="11" t="s">
        <v>1986</v>
      </c>
      <c r="C155" s="123">
        <v>45968</v>
      </c>
      <c r="D155" s="50" t="s">
        <v>226</v>
      </c>
      <c r="E155" s="247">
        <v>63</v>
      </c>
      <c r="F155" s="50" t="s">
        <v>7</v>
      </c>
      <c r="G155" s="50" t="s">
        <v>16</v>
      </c>
      <c r="H155" s="124">
        <v>45973</v>
      </c>
    </row>
    <row r="156" spans="1:8" x14ac:dyDescent="0.25">
      <c r="A156" s="11" t="s">
        <v>1987</v>
      </c>
      <c r="C156" s="123">
        <v>45968</v>
      </c>
      <c r="D156" s="50" t="s">
        <v>226</v>
      </c>
      <c r="E156" s="247">
        <v>60</v>
      </c>
      <c r="F156" s="50" t="s">
        <v>7</v>
      </c>
      <c r="G156" s="50" t="s">
        <v>16</v>
      </c>
      <c r="H156" s="124">
        <v>45973</v>
      </c>
    </row>
    <row r="157" spans="1:8" x14ac:dyDescent="0.25">
      <c r="A157" s="11" t="s">
        <v>1990</v>
      </c>
      <c r="C157" s="123">
        <v>45971</v>
      </c>
      <c r="D157" s="50" t="s">
        <v>226</v>
      </c>
      <c r="E157" s="247">
        <v>55</v>
      </c>
      <c r="F157" s="50" t="s">
        <v>5</v>
      </c>
      <c r="G157" s="50" t="s">
        <v>27</v>
      </c>
      <c r="H157" s="124">
        <v>45973</v>
      </c>
    </row>
    <row r="158" spans="1:8" x14ac:dyDescent="0.25">
      <c r="A158" s="11" t="s">
        <v>1984</v>
      </c>
      <c r="C158" s="123">
        <v>45966</v>
      </c>
      <c r="D158" s="50" t="s">
        <v>226</v>
      </c>
      <c r="E158" s="247">
        <v>68</v>
      </c>
      <c r="F158" s="50" t="s">
        <v>7</v>
      </c>
      <c r="G158" s="50" t="s">
        <v>16</v>
      </c>
      <c r="H158" s="124">
        <v>45975</v>
      </c>
    </row>
    <row r="159" spans="1:8" x14ac:dyDescent="0.25">
      <c r="A159" s="11" t="s">
        <v>1983</v>
      </c>
      <c r="C159" s="123">
        <v>45965</v>
      </c>
      <c r="D159" s="50" t="s">
        <v>226</v>
      </c>
      <c r="E159" s="247">
        <v>62</v>
      </c>
      <c r="F159" s="50" t="s">
        <v>7</v>
      </c>
      <c r="G159" s="50" t="s">
        <v>16</v>
      </c>
      <c r="H159" s="124">
        <v>45975</v>
      </c>
    </row>
    <row r="160" spans="1:8" x14ac:dyDescent="0.25">
      <c r="A160" s="11" t="s">
        <v>1986</v>
      </c>
      <c r="C160" s="123">
        <v>45970</v>
      </c>
      <c r="D160" s="50" t="s">
        <v>226</v>
      </c>
      <c r="E160" s="247">
        <v>65</v>
      </c>
      <c r="F160" s="50" t="s">
        <v>7</v>
      </c>
      <c r="G160" s="50" t="s">
        <v>27</v>
      </c>
      <c r="H160" s="124">
        <v>45975</v>
      </c>
    </row>
    <row r="161" spans="1:8" x14ac:dyDescent="0.25">
      <c r="A161" s="11" t="s">
        <v>1988</v>
      </c>
      <c r="C161" s="123">
        <v>45963</v>
      </c>
      <c r="D161" s="50" t="s">
        <v>226</v>
      </c>
      <c r="E161" s="247">
        <v>54</v>
      </c>
      <c r="F161" s="50" t="s">
        <v>12</v>
      </c>
      <c r="G161" s="50" t="s">
        <v>54</v>
      </c>
      <c r="H161" s="124">
        <v>45975</v>
      </c>
    </row>
    <row r="162" spans="1:8" x14ac:dyDescent="0.25">
      <c r="A162" s="11" t="s">
        <v>1983</v>
      </c>
      <c r="C162" s="123">
        <v>45962</v>
      </c>
      <c r="D162" s="50" t="s">
        <v>226</v>
      </c>
      <c r="E162" s="247">
        <v>32</v>
      </c>
      <c r="F162" s="50" t="s">
        <v>52</v>
      </c>
      <c r="G162" s="50" t="s">
        <v>16</v>
      </c>
      <c r="H162" s="124">
        <v>45976</v>
      </c>
    </row>
    <row r="163" spans="1:8" x14ac:dyDescent="0.25">
      <c r="A163" s="11" t="s">
        <v>1988</v>
      </c>
      <c r="C163" s="123">
        <v>45967</v>
      </c>
      <c r="D163" s="50" t="s">
        <v>226</v>
      </c>
      <c r="E163" s="247">
        <v>65</v>
      </c>
      <c r="F163" s="50" t="s">
        <v>7</v>
      </c>
      <c r="G163" s="50" t="s">
        <v>55</v>
      </c>
      <c r="H163" s="124">
        <v>45977</v>
      </c>
    </row>
    <row r="164" spans="1:8" x14ac:dyDescent="0.25">
      <c r="A164" s="11" t="s">
        <v>1985</v>
      </c>
      <c r="C164" s="123">
        <v>45965</v>
      </c>
      <c r="D164" s="50" t="s">
        <v>226</v>
      </c>
      <c r="E164" s="247">
        <v>30</v>
      </c>
      <c r="F164" s="50" t="s">
        <v>52</v>
      </c>
      <c r="G164" s="50" t="s">
        <v>54</v>
      </c>
      <c r="H164" s="124">
        <v>45977</v>
      </c>
    </row>
    <row r="165" spans="1:8" x14ac:dyDescent="0.25">
      <c r="A165" s="11" t="s">
        <v>1987</v>
      </c>
      <c r="C165" s="123">
        <v>45972</v>
      </c>
      <c r="D165" s="50" t="s">
        <v>226</v>
      </c>
      <c r="E165" s="247">
        <v>70</v>
      </c>
      <c r="F165" s="50" t="s">
        <v>7</v>
      </c>
      <c r="G165" s="50" t="s">
        <v>55</v>
      </c>
      <c r="H165" s="124">
        <v>45977</v>
      </c>
    </row>
    <row r="166" spans="1:8" x14ac:dyDescent="0.25">
      <c r="A166" s="11" t="s">
        <v>1984</v>
      </c>
      <c r="C166" s="123">
        <v>45975</v>
      </c>
      <c r="D166" s="50" t="s">
        <v>226</v>
      </c>
      <c r="E166" s="247">
        <v>65</v>
      </c>
      <c r="F166" s="50" t="s">
        <v>7</v>
      </c>
      <c r="G166" s="50" t="s">
        <v>16</v>
      </c>
      <c r="H166" s="124">
        <v>45977</v>
      </c>
    </row>
    <row r="167" spans="1:8" x14ac:dyDescent="0.25">
      <c r="A167" s="11" t="s">
        <v>1989</v>
      </c>
      <c r="C167" s="123">
        <v>45966</v>
      </c>
      <c r="D167" s="50" t="s">
        <v>226</v>
      </c>
      <c r="E167" s="247">
        <v>45</v>
      </c>
      <c r="F167" s="50" t="s">
        <v>20</v>
      </c>
      <c r="G167" s="50" t="s">
        <v>35</v>
      </c>
      <c r="H167" s="124">
        <v>45977</v>
      </c>
    </row>
    <row r="168" spans="1:8" x14ac:dyDescent="0.25">
      <c r="A168" s="11" t="s">
        <v>1983</v>
      </c>
      <c r="C168" s="123">
        <v>45974</v>
      </c>
      <c r="D168" s="50" t="s">
        <v>226</v>
      </c>
      <c r="E168" s="247">
        <v>55</v>
      </c>
      <c r="F168" s="50" t="s">
        <v>52</v>
      </c>
      <c r="G168" s="50" t="s">
        <v>35</v>
      </c>
      <c r="H168" s="124">
        <v>45978</v>
      </c>
    </row>
    <row r="169" spans="1:8" x14ac:dyDescent="0.25">
      <c r="A169" s="11" t="s">
        <v>1986</v>
      </c>
      <c r="C169" s="123">
        <v>45975</v>
      </c>
      <c r="D169" s="50" t="s">
        <v>226</v>
      </c>
      <c r="E169" s="247">
        <v>62</v>
      </c>
      <c r="F169" s="50" t="s">
        <v>7</v>
      </c>
      <c r="G169" s="50" t="s">
        <v>27</v>
      </c>
      <c r="H169" s="124">
        <v>45978</v>
      </c>
    </row>
    <row r="170" spans="1:8" x14ac:dyDescent="0.25">
      <c r="A170" s="11" t="s">
        <v>1990</v>
      </c>
      <c r="C170" s="123">
        <v>45971</v>
      </c>
      <c r="D170" s="50" t="s">
        <v>226</v>
      </c>
      <c r="E170" s="247">
        <v>60</v>
      </c>
      <c r="F170" s="50" t="s">
        <v>7</v>
      </c>
      <c r="G170" s="50" t="s">
        <v>55</v>
      </c>
      <c r="H170" s="124">
        <v>45978</v>
      </c>
    </row>
    <row r="171" spans="1:8" x14ac:dyDescent="0.25">
      <c r="A171" s="11" t="s">
        <v>1989</v>
      </c>
      <c r="C171" s="123">
        <v>45973</v>
      </c>
      <c r="D171" s="50" t="s">
        <v>226</v>
      </c>
      <c r="E171" s="247">
        <v>43</v>
      </c>
      <c r="F171" s="50" t="s">
        <v>20</v>
      </c>
      <c r="G171" s="50" t="s">
        <v>54</v>
      </c>
      <c r="H171" s="124">
        <v>45978</v>
      </c>
    </row>
    <row r="172" spans="1:8" x14ac:dyDescent="0.25">
      <c r="A172" s="11" t="s">
        <v>1983</v>
      </c>
      <c r="C172" s="123">
        <v>45965</v>
      </c>
      <c r="D172" s="50" t="s">
        <v>226</v>
      </c>
      <c r="E172" s="247">
        <v>30</v>
      </c>
      <c r="F172" s="50" t="s">
        <v>52</v>
      </c>
      <c r="G172" s="50" t="s">
        <v>55</v>
      </c>
      <c r="H172" s="124">
        <v>45979</v>
      </c>
    </row>
    <row r="173" spans="1:8" x14ac:dyDescent="0.25">
      <c r="A173" s="11" t="s">
        <v>1986</v>
      </c>
      <c r="C173" s="123">
        <v>45976</v>
      </c>
      <c r="D173" s="50" t="s">
        <v>226</v>
      </c>
      <c r="E173" s="247">
        <v>65</v>
      </c>
      <c r="F173" s="50" t="s">
        <v>7</v>
      </c>
      <c r="G173" s="50" t="s">
        <v>16</v>
      </c>
      <c r="H173" s="124">
        <v>45979</v>
      </c>
    </row>
    <row r="174" spans="1:8" x14ac:dyDescent="0.25">
      <c r="A174" s="11" t="s">
        <v>1988</v>
      </c>
      <c r="C174" s="123">
        <v>45971</v>
      </c>
      <c r="D174" s="50" t="s">
        <v>226</v>
      </c>
      <c r="E174" s="247">
        <v>65</v>
      </c>
      <c r="F174" s="50" t="s">
        <v>7</v>
      </c>
      <c r="G174" s="50" t="s">
        <v>55</v>
      </c>
      <c r="H174" s="124">
        <v>45979</v>
      </c>
    </row>
    <row r="175" spans="1:8" x14ac:dyDescent="0.25">
      <c r="A175" s="11" t="s">
        <v>1984</v>
      </c>
      <c r="C175" s="123">
        <v>45973</v>
      </c>
      <c r="D175" s="50" t="s">
        <v>226</v>
      </c>
      <c r="E175" s="247">
        <v>35</v>
      </c>
      <c r="F175" s="50" t="s">
        <v>52</v>
      </c>
      <c r="G175" s="50" t="s">
        <v>53</v>
      </c>
      <c r="H175" s="124">
        <v>45980</v>
      </c>
    </row>
    <row r="176" spans="1:8" x14ac:dyDescent="0.25">
      <c r="A176" s="11" t="s">
        <v>1983</v>
      </c>
      <c r="C176" s="123">
        <v>45968</v>
      </c>
      <c r="D176" s="50" t="s">
        <v>226</v>
      </c>
      <c r="E176" s="247">
        <v>30</v>
      </c>
      <c r="F176" s="50" t="s">
        <v>5</v>
      </c>
      <c r="G176" s="50" t="s">
        <v>53</v>
      </c>
      <c r="H176" s="124">
        <v>45980</v>
      </c>
    </row>
    <row r="177" spans="1:8" x14ac:dyDescent="0.25">
      <c r="A177" s="11" t="s">
        <v>1990</v>
      </c>
      <c r="C177" s="123">
        <v>45972</v>
      </c>
      <c r="D177" s="50" t="s">
        <v>226</v>
      </c>
      <c r="E177" s="247">
        <v>65</v>
      </c>
      <c r="F177" s="50" t="s">
        <v>7</v>
      </c>
      <c r="G177" s="50" t="s">
        <v>16</v>
      </c>
      <c r="H177" s="124">
        <v>45980</v>
      </c>
    </row>
    <row r="178" spans="1:8" x14ac:dyDescent="0.25">
      <c r="A178" s="11" t="s">
        <v>1983</v>
      </c>
      <c r="C178" s="123">
        <v>45973</v>
      </c>
      <c r="D178" s="50" t="s">
        <v>226</v>
      </c>
      <c r="E178" s="247">
        <v>15</v>
      </c>
      <c r="F178" s="50" t="s">
        <v>52</v>
      </c>
      <c r="G178" s="50" t="s">
        <v>53</v>
      </c>
      <c r="H178" s="124">
        <v>45981</v>
      </c>
    </row>
    <row r="179" spans="1:8" x14ac:dyDescent="0.25">
      <c r="A179" s="10" t="s">
        <v>1987</v>
      </c>
      <c r="C179" s="125">
        <v>45968</v>
      </c>
      <c r="D179" s="51" t="s">
        <v>226</v>
      </c>
      <c r="E179" s="249">
        <v>60</v>
      </c>
      <c r="F179" s="51" t="s">
        <v>7</v>
      </c>
      <c r="G179" s="51" t="s">
        <v>16</v>
      </c>
      <c r="H179" s="126">
        <v>45981</v>
      </c>
    </row>
    <row r="180" spans="1:8" x14ac:dyDescent="0.25">
      <c r="A180" s="11" t="s">
        <v>1986</v>
      </c>
      <c r="C180" s="123">
        <v>45973</v>
      </c>
      <c r="D180" s="50" t="s">
        <v>226</v>
      </c>
      <c r="E180" s="247">
        <v>33</v>
      </c>
      <c r="F180" s="50" t="s">
        <v>5</v>
      </c>
      <c r="G180" s="50" t="s">
        <v>35</v>
      </c>
      <c r="H180" s="124">
        <v>45981</v>
      </c>
    </row>
    <row r="181" spans="1:8" x14ac:dyDescent="0.25">
      <c r="A181" s="10" t="s">
        <v>1983</v>
      </c>
      <c r="C181" s="125">
        <v>45978</v>
      </c>
      <c r="D181" s="51" t="s">
        <v>226</v>
      </c>
      <c r="E181" s="249">
        <v>34</v>
      </c>
      <c r="F181" s="51" t="s">
        <v>52</v>
      </c>
      <c r="G181" s="51" t="s">
        <v>27</v>
      </c>
      <c r="H181" s="126">
        <v>45982</v>
      </c>
    </row>
    <row r="182" spans="1:8" x14ac:dyDescent="0.25">
      <c r="A182" s="11" t="s">
        <v>1988</v>
      </c>
      <c r="C182" s="123">
        <v>45978</v>
      </c>
      <c r="D182" s="50" t="s">
        <v>226</v>
      </c>
      <c r="E182" s="247">
        <v>69</v>
      </c>
      <c r="F182" s="50" t="s">
        <v>14</v>
      </c>
      <c r="G182" s="50" t="s">
        <v>0</v>
      </c>
      <c r="H182" s="124">
        <v>45982</v>
      </c>
    </row>
    <row r="183" spans="1:8" x14ac:dyDescent="0.25">
      <c r="A183" s="11" t="s">
        <v>1986</v>
      </c>
      <c r="C183" s="123">
        <v>45978</v>
      </c>
      <c r="D183" s="50" t="s">
        <v>226</v>
      </c>
      <c r="E183" s="247">
        <v>65</v>
      </c>
      <c r="F183" s="50" t="s">
        <v>7</v>
      </c>
      <c r="G183" s="50" t="s">
        <v>16</v>
      </c>
      <c r="H183" s="124">
        <v>45983</v>
      </c>
    </row>
    <row r="184" spans="1:8" x14ac:dyDescent="0.25">
      <c r="A184" s="11" t="s">
        <v>1984</v>
      </c>
      <c r="C184" s="123">
        <v>45978</v>
      </c>
      <c r="D184" s="50" t="s">
        <v>226</v>
      </c>
      <c r="E184" s="247">
        <v>65</v>
      </c>
      <c r="F184" s="50" t="s">
        <v>52</v>
      </c>
      <c r="G184" s="50" t="s">
        <v>27</v>
      </c>
      <c r="H184" s="124">
        <v>45983</v>
      </c>
    </row>
    <row r="185" spans="1:8" x14ac:dyDescent="0.25">
      <c r="A185" s="11" t="s">
        <v>1985</v>
      </c>
      <c r="C185" s="123">
        <v>45973</v>
      </c>
      <c r="D185" s="50" t="s">
        <v>226</v>
      </c>
      <c r="E185" s="247">
        <v>58</v>
      </c>
      <c r="F185" s="50" t="s">
        <v>52</v>
      </c>
      <c r="G185" s="50" t="s">
        <v>75</v>
      </c>
      <c r="H185" s="124">
        <v>45983</v>
      </c>
    </row>
    <row r="186" spans="1:8" x14ac:dyDescent="0.25">
      <c r="A186" s="11" t="s">
        <v>1988</v>
      </c>
      <c r="C186" s="123">
        <v>45976</v>
      </c>
      <c r="D186" s="50" t="s">
        <v>226</v>
      </c>
      <c r="E186" s="247">
        <v>65</v>
      </c>
      <c r="F186" s="50" t="s">
        <v>7</v>
      </c>
      <c r="G186" s="50" t="s">
        <v>16</v>
      </c>
      <c r="H186" s="124">
        <v>45983</v>
      </c>
    </row>
    <row r="187" spans="1:8" x14ac:dyDescent="0.25">
      <c r="A187" s="11" t="s">
        <v>1983</v>
      </c>
      <c r="C187" s="123">
        <v>45971</v>
      </c>
      <c r="D187" s="50" t="s">
        <v>226</v>
      </c>
      <c r="E187" s="247">
        <v>35</v>
      </c>
      <c r="F187" s="50" t="s">
        <v>52</v>
      </c>
      <c r="G187" s="50" t="s">
        <v>16</v>
      </c>
      <c r="H187" s="124">
        <v>45983</v>
      </c>
    </row>
    <row r="188" spans="1:8" x14ac:dyDescent="0.25">
      <c r="A188" s="11" t="s">
        <v>1985</v>
      </c>
      <c r="C188" s="123">
        <v>45973</v>
      </c>
      <c r="D188" s="50" t="s">
        <v>226</v>
      </c>
      <c r="E188" s="247">
        <v>21</v>
      </c>
      <c r="F188" s="50" t="s">
        <v>76</v>
      </c>
      <c r="G188" s="50" t="s">
        <v>1031</v>
      </c>
      <c r="H188" s="124">
        <v>45985</v>
      </c>
    </row>
    <row r="189" spans="1:8" x14ac:dyDescent="0.25">
      <c r="A189" s="11" t="s">
        <v>1986</v>
      </c>
      <c r="C189" s="123">
        <v>45981</v>
      </c>
      <c r="D189" s="50" t="s">
        <v>226</v>
      </c>
      <c r="E189" s="247">
        <v>65</v>
      </c>
      <c r="F189" s="50" t="s">
        <v>7</v>
      </c>
      <c r="G189" s="50" t="s">
        <v>16</v>
      </c>
      <c r="H189" s="124">
        <v>45985</v>
      </c>
    </row>
    <row r="190" spans="1:8" x14ac:dyDescent="0.25">
      <c r="A190" s="11" t="s">
        <v>1990</v>
      </c>
      <c r="C190" s="123">
        <v>45981</v>
      </c>
      <c r="D190" s="50" t="s">
        <v>226</v>
      </c>
      <c r="E190" s="247">
        <v>72</v>
      </c>
      <c r="F190" s="50" t="s">
        <v>7</v>
      </c>
      <c r="G190" s="50" t="s">
        <v>53</v>
      </c>
      <c r="H190" s="124">
        <v>45985</v>
      </c>
    </row>
    <row r="191" spans="1:8" x14ac:dyDescent="0.25">
      <c r="A191" s="11" t="s">
        <v>1984</v>
      </c>
      <c r="C191" s="123">
        <v>45980</v>
      </c>
      <c r="D191" s="50" t="s">
        <v>226</v>
      </c>
      <c r="E191" s="247">
        <v>55</v>
      </c>
      <c r="F191" s="50" t="s">
        <v>7</v>
      </c>
      <c r="G191" s="50" t="s">
        <v>56</v>
      </c>
      <c r="H191" s="124">
        <v>45985</v>
      </c>
    </row>
    <row r="192" spans="1:8" x14ac:dyDescent="0.25">
      <c r="A192" s="11" t="s">
        <v>1987</v>
      </c>
      <c r="C192" s="123">
        <v>45976</v>
      </c>
      <c r="D192" s="50" t="s">
        <v>226</v>
      </c>
      <c r="E192" s="247">
        <v>65</v>
      </c>
      <c r="F192" s="50" t="s">
        <v>7</v>
      </c>
      <c r="G192" s="50" t="s">
        <v>53</v>
      </c>
      <c r="H192" s="124">
        <v>45985</v>
      </c>
    </row>
    <row r="193" spans="1:8" x14ac:dyDescent="0.25">
      <c r="A193" s="11" t="s">
        <v>1988</v>
      </c>
      <c r="C193" s="123">
        <v>45981</v>
      </c>
      <c r="D193" s="50" t="s">
        <v>226</v>
      </c>
      <c r="E193" s="247">
        <v>61</v>
      </c>
      <c r="F193" s="50" t="s">
        <v>7</v>
      </c>
      <c r="G193" s="50" t="s">
        <v>16</v>
      </c>
      <c r="H193" s="124">
        <v>45985</v>
      </c>
    </row>
    <row r="194" spans="1:8" x14ac:dyDescent="0.25">
      <c r="A194" s="11" t="s">
        <v>1986</v>
      </c>
      <c r="C194" s="123">
        <v>45980</v>
      </c>
      <c r="D194" s="50" t="s">
        <v>226</v>
      </c>
      <c r="E194" s="247">
        <v>63</v>
      </c>
      <c r="F194" s="50" t="s">
        <v>7</v>
      </c>
      <c r="G194" s="50" t="s">
        <v>16</v>
      </c>
      <c r="H194" s="124">
        <v>45986</v>
      </c>
    </row>
    <row r="195" spans="1:8" x14ac:dyDescent="0.25">
      <c r="A195" s="11" t="s">
        <v>1983</v>
      </c>
      <c r="C195" s="123">
        <v>45971</v>
      </c>
      <c r="D195" s="50" t="s">
        <v>226</v>
      </c>
      <c r="E195" s="247">
        <v>29</v>
      </c>
      <c r="F195" s="50" t="s">
        <v>52</v>
      </c>
      <c r="G195" s="50" t="s">
        <v>54</v>
      </c>
      <c r="H195" s="124">
        <v>45986</v>
      </c>
    </row>
    <row r="196" spans="1:8" x14ac:dyDescent="0.25">
      <c r="A196" s="11" t="s">
        <v>1989</v>
      </c>
      <c r="C196" s="123">
        <v>45978</v>
      </c>
      <c r="D196" s="50" t="s">
        <v>226</v>
      </c>
      <c r="E196" s="247">
        <v>50</v>
      </c>
      <c r="F196" s="50" t="s">
        <v>20</v>
      </c>
      <c r="G196" s="50" t="s">
        <v>54</v>
      </c>
      <c r="H196" s="124">
        <v>45986</v>
      </c>
    </row>
    <row r="197" spans="1:8" x14ac:dyDescent="0.25">
      <c r="A197" s="11" t="s">
        <v>1984</v>
      </c>
      <c r="C197" s="123">
        <v>45984</v>
      </c>
      <c r="D197" s="50" t="s">
        <v>226</v>
      </c>
      <c r="E197" s="247">
        <v>60</v>
      </c>
      <c r="F197" s="50" t="s">
        <v>7</v>
      </c>
      <c r="G197" s="50" t="s">
        <v>16</v>
      </c>
      <c r="H197" s="124">
        <v>45987</v>
      </c>
    </row>
    <row r="198" spans="1:8" x14ac:dyDescent="0.25">
      <c r="A198" s="218" t="s">
        <v>1990</v>
      </c>
      <c r="C198" s="123">
        <v>45985</v>
      </c>
      <c r="D198" s="50" t="s">
        <v>226</v>
      </c>
      <c r="E198" s="247">
        <v>30</v>
      </c>
      <c r="F198" s="50" t="s">
        <v>5</v>
      </c>
      <c r="G198" s="50" t="s">
        <v>35</v>
      </c>
      <c r="H198" s="124">
        <v>45987</v>
      </c>
    </row>
    <row r="199" spans="1:8" x14ac:dyDescent="0.25">
      <c r="A199" s="11" t="s">
        <v>1986</v>
      </c>
      <c r="C199" s="123">
        <v>45981</v>
      </c>
      <c r="D199" s="50" t="s">
        <v>226</v>
      </c>
      <c r="E199" s="247">
        <v>63</v>
      </c>
      <c r="F199" s="50" t="s">
        <v>7</v>
      </c>
      <c r="G199" s="50" t="s">
        <v>16</v>
      </c>
      <c r="H199" s="124">
        <v>45988</v>
      </c>
    </row>
    <row r="200" spans="1:8" x14ac:dyDescent="0.25">
      <c r="A200" s="11" t="s">
        <v>1987</v>
      </c>
      <c r="C200" s="123">
        <v>45982</v>
      </c>
      <c r="D200" s="50" t="s">
        <v>226</v>
      </c>
      <c r="E200" s="247">
        <v>69</v>
      </c>
      <c r="F200" s="50" t="s">
        <v>7</v>
      </c>
      <c r="G200" s="50" t="s">
        <v>55</v>
      </c>
      <c r="H200" s="124">
        <v>45989</v>
      </c>
    </row>
    <row r="201" spans="1:8" x14ac:dyDescent="0.25">
      <c r="A201" s="11" t="s">
        <v>1983</v>
      </c>
      <c r="C201" s="123">
        <v>45973</v>
      </c>
      <c r="D201" s="50" t="s">
        <v>226</v>
      </c>
      <c r="E201" s="247">
        <v>70</v>
      </c>
      <c r="F201" s="50" t="s">
        <v>52</v>
      </c>
      <c r="G201" s="50" t="s">
        <v>71</v>
      </c>
      <c r="H201" s="124">
        <v>45990</v>
      </c>
    </row>
    <row r="202" spans="1:8" x14ac:dyDescent="0.25">
      <c r="A202" s="11" t="s">
        <v>1986</v>
      </c>
      <c r="C202" s="123">
        <v>45984</v>
      </c>
      <c r="D202" s="50" t="s">
        <v>226</v>
      </c>
      <c r="E202" s="247">
        <v>61</v>
      </c>
      <c r="F202" s="50" t="s">
        <v>7</v>
      </c>
      <c r="G202" s="50" t="s">
        <v>16</v>
      </c>
      <c r="H202" s="124">
        <v>45990</v>
      </c>
    </row>
    <row r="203" spans="1:8" x14ac:dyDescent="0.25">
      <c r="A203" s="11" t="s">
        <v>1988</v>
      </c>
      <c r="C203" s="123">
        <v>45983</v>
      </c>
      <c r="D203" s="50" t="s">
        <v>226</v>
      </c>
      <c r="E203" s="247">
        <v>65</v>
      </c>
      <c r="F203" s="50" t="s">
        <v>5</v>
      </c>
      <c r="G203" s="50" t="s">
        <v>53</v>
      </c>
      <c r="H203" s="124">
        <v>45990</v>
      </c>
    </row>
    <row r="204" spans="1:8" x14ac:dyDescent="0.25">
      <c r="A204" s="11" t="s">
        <v>1985</v>
      </c>
      <c r="C204" s="123">
        <v>45981</v>
      </c>
      <c r="D204" s="50" t="s">
        <v>226</v>
      </c>
      <c r="E204" s="247">
        <v>55</v>
      </c>
      <c r="F204" s="50" t="s">
        <v>52</v>
      </c>
      <c r="G204" s="50" t="s">
        <v>55</v>
      </c>
      <c r="H204" s="124">
        <v>45991</v>
      </c>
    </row>
    <row r="205" spans="1:8" x14ac:dyDescent="0.25">
      <c r="A205" s="11" t="s">
        <v>1984</v>
      </c>
      <c r="C205" s="123">
        <v>45986</v>
      </c>
      <c r="D205" s="50" t="s">
        <v>226</v>
      </c>
      <c r="E205" s="247">
        <v>65</v>
      </c>
      <c r="F205" s="50" t="s">
        <v>7</v>
      </c>
      <c r="G205" s="50" t="s">
        <v>27</v>
      </c>
      <c r="H205" s="124">
        <v>45991</v>
      </c>
    </row>
    <row r="206" spans="1:8" x14ac:dyDescent="0.25">
      <c r="A206" s="11" t="s">
        <v>1990</v>
      </c>
      <c r="C206" s="123">
        <v>45985</v>
      </c>
      <c r="D206" s="50" t="s">
        <v>226</v>
      </c>
      <c r="E206" s="247">
        <v>67</v>
      </c>
      <c r="F206" s="50" t="s">
        <v>7</v>
      </c>
      <c r="G206" s="50" t="s">
        <v>55</v>
      </c>
      <c r="H206" s="124">
        <v>45991</v>
      </c>
    </row>
    <row r="207" spans="1:8" x14ac:dyDescent="0.25">
      <c r="A207" s="11" t="s">
        <v>1983</v>
      </c>
      <c r="C207" s="123">
        <v>45978</v>
      </c>
      <c r="D207" s="50" t="s">
        <v>226</v>
      </c>
      <c r="E207" s="247">
        <v>34</v>
      </c>
      <c r="F207" s="50" t="s">
        <v>52</v>
      </c>
      <c r="G207" s="50" t="s">
        <v>27</v>
      </c>
      <c r="H207" s="124">
        <v>45992</v>
      </c>
    </row>
    <row r="208" spans="1:8" x14ac:dyDescent="0.25">
      <c r="A208" s="11" t="s">
        <v>1988</v>
      </c>
      <c r="C208" s="123">
        <v>45985</v>
      </c>
      <c r="D208" s="50" t="s">
        <v>226</v>
      </c>
      <c r="E208" s="247">
        <v>45</v>
      </c>
      <c r="F208" s="50" t="s">
        <v>20</v>
      </c>
      <c r="G208" s="50" t="s">
        <v>27</v>
      </c>
      <c r="H208" s="124">
        <v>45992</v>
      </c>
    </row>
    <row r="209" spans="1:8" x14ac:dyDescent="0.25">
      <c r="A209" s="11" t="s">
        <v>1989</v>
      </c>
      <c r="C209" s="123">
        <v>45975</v>
      </c>
      <c r="D209" s="50" t="s">
        <v>226</v>
      </c>
      <c r="E209" s="247">
        <v>50</v>
      </c>
      <c r="F209" s="50" t="s">
        <v>20</v>
      </c>
      <c r="G209" s="50" t="s">
        <v>54</v>
      </c>
      <c r="H209" s="124">
        <v>45992</v>
      </c>
    </row>
    <row r="210" spans="1:8" x14ac:dyDescent="0.25">
      <c r="A210" s="11" t="s">
        <v>1986</v>
      </c>
      <c r="C210" s="123">
        <v>45986</v>
      </c>
      <c r="D210" s="50" t="s">
        <v>226</v>
      </c>
      <c r="E210" s="247">
        <v>65</v>
      </c>
      <c r="F210" s="50" t="s">
        <v>7</v>
      </c>
      <c r="G210" s="50" t="s">
        <v>55</v>
      </c>
      <c r="H210" s="124">
        <v>45992</v>
      </c>
    </row>
    <row r="211" spans="1:8" x14ac:dyDescent="0.25">
      <c r="A211" s="11" t="s">
        <v>1987</v>
      </c>
      <c r="C211" s="123">
        <v>45983</v>
      </c>
      <c r="D211" s="50" t="s">
        <v>226</v>
      </c>
      <c r="E211" s="247">
        <v>79</v>
      </c>
      <c r="F211" s="50" t="s">
        <v>7</v>
      </c>
      <c r="G211" s="50" t="s">
        <v>53</v>
      </c>
      <c r="H211" s="124">
        <v>45993</v>
      </c>
    </row>
    <row r="212" spans="1:8" x14ac:dyDescent="0.25">
      <c r="A212" s="11" t="s">
        <v>1983</v>
      </c>
      <c r="C212" s="123">
        <v>45986</v>
      </c>
      <c r="D212" s="50" t="s">
        <v>226</v>
      </c>
      <c r="E212" s="247">
        <v>62</v>
      </c>
      <c r="F212" s="50" t="s">
        <v>7</v>
      </c>
      <c r="G212" s="50" t="s">
        <v>16</v>
      </c>
      <c r="H212" s="124">
        <v>45994</v>
      </c>
    </row>
    <row r="213" spans="1:8" x14ac:dyDescent="0.25">
      <c r="A213" s="11" t="s">
        <v>1988</v>
      </c>
      <c r="C213" s="123">
        <v>45992</v>
      </c>
      <c r="D213" s="50" t="s">
        <v>226</v>
      </c>
      <c r="E213" s="247">
        <v>71</v>
      </c>
      <c r="F213" s="50" t="s">
        <v>7</v>
      </c>
      <c r="G213" s="50" t="s">
        <v>53</v>
      </c>
      <c r="H213" s="124">
        <v>45995</v>
      </c>
    </row>
    <row r="214" spans="1:8" x14ac:dyDescent="0.25">
      <c r="A214" s="11" t="s">
        <v>1986</v>
      </c>
      <c r="C214" s="123">
        <v>45992</v>
      </c>
      <c r="D214" s="50" t="s">
        <v>226</v>
      </c>
      <c r="E214" s="247">
        <v>65</v>
      </c>
      <c r="F214" s="50" t="s">
        <v>7</v>
      </c>
      <c r="G214" s="50" t="s">
        <v>16</v>
      </c>
      <c r="H214" s="124">
        <v>45995</v>
      </c>
    </row>
    <row r="215" spans="1:8" x14ac:dyDescent="0.25">
      <c r="A215" s="11" t="s">
        <v>1983</v>
      </c>
      <c r="C215" s="123">
        <v>45971</v>
      </c>
      <c r="D215" s="50" t="s">
        <v>226</v>
      </c>
      <c r="E215" s="247">
        <v>35</v>
      </c>
      <c r="F215" s="50" t="s">
        <v>52</v>
      </c>
      <c r="G215" s="50" t="s">
        <v>54</v>
      </c>
      <c r="H215" s="124">
        <v>45995</v>
      </c>
    </row>
    <row r="216" spans="1:8" x14ac:dyDescent="0.25">
      <c r="A216" s="11" t="s">
        <v>1987</v>
      </c>
      <c r="C216" s="123">
        <v>45990</v>
      </c>
      <c r="D216" s="50" t="s">
        <v>226</v>
      </c>
      <c r="E216" s="247">
        <v>65</v>
      </c>
      <c r="F216" s="50" t="s">
        <v>7</v>
      </c>
      <c r="G216" s="50" t="s">
        <v>16</v>
      </c>
      <c r="H216" s="124">
        <v>45995</v>
      </c>
    </row>
    <row r="217" spans="1:8" x14ac:dyDescent="0.25">
      <c r="A217" s="11" t="s">
        <v>1988</v>
      </c>
      <c r="C217" s="123">
        <v>45985</v>
      </c>
      <c r="D217" s="50" t="s">
        <v>226</v>
      </c>
      <c r="E217" s="247">
        <v>21</v>
      </c>
      <c r="F217" s="50" t="s">
        <v>20</v>
      </c>
      <c r="G217" s="50" t="s">
        <v>27</v>
      </c>
      <c r="H217" s="124">
        <v>45996</v>
      </c>
    </row>
    <row r="218" spans="1:8" x14ac:dyDescent="0.25">
      <c r="A218" s="217" t="s">
        <v>1985</v>
      </c>
      <c r="C218" s="127">
        <v>45989</v>
      </c>
      <c r="D218" s="122" t="s">
        <v>226</v>
      </c>
      <c r="E218" s="248">
        <v>55</v>
      </c>
      <c r="F218" s="122" t="s">
        <v>52</v>
      </c>
      <c r="G218" s="122" t="s">
        <v>54</v>
      </c>
      <c r="H218" s="124">
        <v>45997</v>
      </c>
    </row>
    <row r="219" spans="1:8" x14ac:dyDescent="0.25">
      <c r="A219" s="11" t="s">
        <v>1990</v>
      </c>
      <c r="C219" s="123">
        <v>45986</v>
      </c>
      <c r="D219" s="50" t="s">
        <v>226</v>
      </c>
      <c r="E219" s="247">
        <v>70</v>
      </c>
      <c r="F219" s="50" t="s">
        <v>7</v>
      </c>
      <c r="G219" s="50" t="s">
        <v>53</v>
      </c>
      <c r="H219" s="124">
        <v>45997</v>
      </c>
    </row>
    <row r="220" spans="1:8" x14ac:dyDescent="0.25">
      <c r="A220" s="11" t="s">
        <v>1986</v>
      </c>
      <c r="C220" s="123">
        <v>45994</v>
      </c>
      <c r="D220" s="50" t="s">
        <v>226</v>
      </c>
      <c r="E220" s="247">
        <v>65</v>
      </c>
      <c r="F220" s="50" t="s">
        <v>7</v>
      </c>
      <c r="G220" s="50" t="s">
        <v>55</v>
      </c>
      <c r="H220" s="124">
        <v>45997</v>
      </c>
    </row>
    <row r="221" spans="1:8" x14ac:dyDescent="0.25">
      <c r="A221" s="11" t="s">
        <v>1984</v>
      </c>
      <c r="C221" s="123">
        <v>45994</v>
      </c>
      <c r="D221" s="50" t="s">
        <v>226</v>
      </c>
      <c r="E221" s="247">
        <v>33</v>
      </c>
      <c r="F221" s="50" t="s">
        <v>52</v>
      </c>
      <c r="G221" s="50" t="s">
        <v>71</v>
      </c>
      <c r="H221" s="124">
        <v>45997</v>
      </c>
    </row>
    <row r="222" spans="1:8" x14ac:dyDescent="0.25">
      <c r="A222" s="11" t="s">
        <v>1983</v>
      </c>
      <c r="C222" s="123">
        <v>45993</v>
      </c>
      <c r="D222" s="50" t="s">
        <v>226</v>
      </c>
      <c r="E222" s="247">
        <v>63</v>
      </c>
      <c r="F222" s="50" t="s">
        <v>3</v>
      </c>
      <c r="G222" s="50" t="s">
        <v>16</v>
      </c>
      <c r="H222" s="124">
        <v>45998</v>
      </c>
    </row>
    <row r="223" spans="1:8" x14ac:dyDescent="0.25">
      <c r="A223" s="10" t="s">
        <v>1989</v>
      </c>
      <c r="C223" s="125">
        <v>45993</v>
      </c>
      <c r="D223" s="51" t="s">
        <v>226</v>
      </c>
      <c r="E223" s="249">
        <v>45</v>
      </c>
      <c r="F223" s="51" t="s">
        <v>20</v>
      </c>
      <c r="G223" s="51" t="s">
        <v>54</v>
      </c>
      <c r="H223" s="126">
        <v>45998</v>
      </c>
    </row>
    <row r="224" spans="1:8" x14ac:dyDescent="0.25">
      <c r="A224" s="11" t="s">
        <v>1986</v>
      </c>
      <c r="C224" s="123">
        <v>45994</v>
      </c>
      <c r="D224" s="50" t="s">
        <v>226</v>
      </c>
      <c r="E224" s="247">
        <v>63</v>
      </c>
      <c r="F224" s="50" t="s">
        <v>7</v>
      </c>
      <c r="G224" s="50" t="s">
        <v>16</v>
      </c>
      <c r="H224" s="124">
        <v>45999</v>
      </c>
    </row>
    <row r="225" spans="1:8" x14ac:dyDescent="0.25">
      <c r="A225" s="11" t="s">
        <v>1988</v>
      </c>
      <c r="C225" s="123">
        <v>45995</v>
      </c>
      <c r="D225" s="50" t="s">
        <v>226</v>
      </c>
      <c r="E225" s="247">
        <v>65</v>
      </c>
      <c r="F225" s="50" t="s">
        <v>7</v>
      </c>
      <c r="G225" s="50" t="s">
        <v>55</v>
      </c>
      <c r="H225" s="124">
        <v>45999</v>
      </c>
    </row>
    <row r="226" spans="1:8" x14ac:dyDescent="0.25">
      <c r="A226" s="11" t="s">
        <v>1984</v>
      </c>
      <c r="C226" s="123">
        <v>45996</v>
      </c>
      <c r="D226" s="50" t="s">
        <v>226</v>
      </c>
      <c r="E226" s="247">
        <v>63</v>
      </c>
      <c r="F226" s="50" t="s">
        <v>7</v>
      </c>
      <c r="G226" s="50" t="s">
        <v>16</v>
      </c>
      <c r="H226" s="124">
        <v>45999</v>
      </c>
    </row>
    <row r="227" spans="1:8" x14ac:dyDescent="0.25">
      <c r="A227" s="11" t="s">
        <v>1987</v>
      </c>
      <c r="C227" s="123">
        <v>45995</v>
      </c>
      <c r="D227" s="50" t="s">
        <v>226</v>
      </c>
      <c r="E227" s="247">
        <v>61</v>
      </c>
      <c r="F227" s="50" t="s">
        <v>7</v>
      </c>
      <c r="G227" s="50" t="s">
        <v>16</v>
      </c>
      <c r="H227" s="124">
        <v>45999</v>
      </c>
    </row>
    <row r="228" spans="1:8" x14ac:dyDescent="0.25">
      <c r="A228" s="11" t="s">
        <v>1983</v>
      </c>
      <c r="C228" s="123">
        <v>45996</v>
      </c>
      <c r="D228" s="50" t="s">
        <v>226</v>
      </c>
      <c r="E228" s="247">
        <v>54</v>
      </c>
      <c r="F228" s="50" t="s">
        <v>52</v>
      </c>
      <c r="G228" s="50" t="s">
        <v>27</v>
      </c>
      <c r="H228" s="124">
        <v>46001</v>
      </c>
    </row>
    <row r="229" spans="1:8" x14ac:dyDescent="0.25">
      <c r="A229" s="11" t="s">
        <v>1988</v>
      </c>
      <c r="C229" s="123">
        <v>45991</v>
      </c>
      <c r="D229" s="50" t="s">
        <v>226</v>
      </c>
      <c r="E229" s="247">
        <v>32</v>
      </c>
      <c r="F229" s="50" t="s">
        <v>20</v>
      </c>
      <c r="G229" s="50" t="s">
        <v>54</v>
      </c>
      <c r="H229" s="124">
        <v>46001</v>
      </c>
    </row>
    <row r="230" spans="1:8" x14ac:dyDescent="0.25">
      <c r="A230" s="11" t="s">
        <v>1985</v>
      </c>
      <c r="C230" s="123">
        <v>45991</v>
      </c>
      <c r="D230" s="50" t="s">
        <v>226</v>
      </c>
      <c r="E230" s="247">
        <v>65</v>
      </c>
      <c r="F230" s="50" t="s">
        <v>52</v>
      </c>
      <c r="G230" s="50" t="s">
        <v>55</v>
      </c>
      <c r="H230" s="124">
        <v>46002</v>
      </c>
    </row>
    <row r="231" spans="1:8" x14ac:dyDescent="0.25">
      <c r="A231" s="11" t="s">
        <v>1984</v>
      </c>
      <c r="C231" s="123">
        <v>45997</v>
      </c>
      <c r="D231" s="50" t="s">
        <v>226</v>
      </c>
      <c r="E231" s="247">
        <v>55</v>
      </c>
      <c r="F231" s="50" t="s">
        <v>52</v>
      </c>
      <c r="G231" s="50" t="s">
        <v>54</v>
      </c>
      <c r="H231" s="124">
        <v>46002</v>
      </c>
    </row>
    <row r="232" spans="1:8" x14ac:dyDescent="0.25">
      <c r="A232" s="11" t="s">
        <v>1990</v>
      </c>
      <c r="C232" s="123">
        <v>45997</v>
      </c>
      <c r="D232" s="50" t="s">
        <v>226</v>
      </c>
      <c r="E232" s="247">
        <v>65</v>
      </c>
      <c r="F232" s="50" t="s">
        <v>7</v>
      </c>
      <c r="G232" s="50" t="s">
        <v>16</v>
      </c>
      <c r="H232" s="124">
        <v>46002</v>
      </c>
    </row>
    <row r="233" spans="1:8" x14ac:dyDescent="0.25">
      <c r="A233" s="11" t="s">
        <v>1986</v>
      </c>
      <c r="C233" s="123">
        <v>45994</v>
      </c>
      <c r="D233" s="50" t="s">
        <v>226</v>
      </c>
      <c r="E233" s="247">
        <v>65</v>
      </c>
      <c r="F233" s="50" t="s">
        <v>7</v>
      </c>
      <c r="G233" s="50" t="s">
        <v>55</v>
      </c>
      <c r="H233" s="124">
        <v>46003</v>
      </c>
    </row>
    <row r="234" spans="1:8" x14ac:dyDescent="0.25">
      <c r="A234" s="11" t="s">
        <v>1987</v>
      </c>
      <c r="C234" s="124">
        <v>45992</v>
      </c>
      <c r="D234" s="130" t="s">
        <v>226</v>
      </c>
      <c r="E234" s="250">
        <v>68</v>
      </c>
      <c r="F234" s="130" t="s">
        <v>7</v>
      </c>
      <c r="G234" s="130" t="s">
        <v>55</v>
      </c>
      <c r="H234" s="124">
        <v>46003</v>
      </c>
    </row>
    <row r="235" spans="1:8" x14ac:dyDescent="0.25">
      <c r="A235" s="11" t="s">
        <v>1989</v>
      </c>
      <c r="C235" s="123">
        <v>45989</v>
      </c>
      <c r="D235" s="50" t="s">
        <v>226</v>
      </c>
      <c r="E235" s="247" t="s">
        <v>0</v>
      </c>
      <c r="F235" s="50" t="s">
        <v>20</v>
      </c>
      <c r="G235" s="50" t="s">
        <v>54</v>
      </c>
      <c r="H235" s="124">
        <v>46003</v>
      </c>
    </row>
    <row r="236" spans="1:8" x14ac:dyDescent="0.25">
      <c r="A236" s="11" t="s">
        <v>1990</v>
      </c>
      <c r="C236" s="123">
        <v>45985</v>
      </c>
      <c r="D236" s="50" t="s">
        <v>226</v>
      </c>
      <c r="E236" s="247">
        <v>35</v>
      </c>
      <c r="F236" s="50" t="s">
        <v>5</v>
      </c>
      <c r="G236" s="50" t="s">
        <v>6</v>
      </c>
      <c r="H236" s="124">
        <v>46003</v>
      </c>
    </row>
    <row r="237" spans="1:8" x14ac:dyDescent="0.25">
      <c r="A237" s="11" t="s">
        <v>1988</v>
      </c>
      <c r="C237" s="123">
        <v>45998</v>
      </c>
      <c r="D237" s="50" t="s">
        <v>226</v>
      </c>
      <c r="E237" s="247">
        <v>68</v>
      </c>
      <c r="F237" s="50" t="s">
        <v>7</v>
      </c>
      <c r="G237" s="50" t="s">
        <v>27</v>
      </c>
      <c r="H237" s="124">
        <v>46003</v>
      </c>
    </row>
    <row r="238" spans="1:8" x14ac:dyDescent="0.25">
      <c r="A238" s="11" t="s">
        <v>1983</v>
      </c>
      <c r="C238" s="123">
        <v>45997</v>
      </c>
      <c r="D238" s="50" t="s">
        <v>226</v>
      </c>
      <c r="E238" s="247">
        <v>56</v>
      </c>
      <c r="F238" s="50" t="s">
        <v>1032</v>
      </c>
      <c r="G238" s="50" t="s">
        <v>16</v>
      </c>
      <c r="H238" s="124">
        <v>46004</v>
      </c>
    </row>
    <row r="239" spans="1:8" x14ac:dyDescent="0.25">
      <c r="A239" s="11" t="s">
        <v>1988</v>
      </c>
      <c r="C239" s="123">
        <v>45991</v>
      </c>
      <c r="D239" s="50" t="s">
        <v>226</v>
      </c>
      <c r="E239" s="247">
        <v>10</v>
      </c>
      <c r="F239" s="50" t="s">
        <v>20</v>
      </c>
      <c r="G239" s="50" t="s">
        <v>54</v>
      </c>
      <c r="H239" s="124">
        <v>46004</v>
      </c>
    </row>
    <row r="240" spans="1:8" x14ac:dyDescent="0.25">
      <c r="A240" s="11" t="s">
        <v>1984</v>
      </c>
      <c r="C240" s="123">
        <v>45994</v>
      </c>
      <c r="D240" s="50" t="s">
        <v>226</v>
      </c>
      <c r="E240" s="247">
        <v>33</v>
      </c>
      <c r="F240" s="50" t="s">
        <v>7</v>
      </c>
      <c r="G240" s="50" t="s">
        <v>16</v>
      </c>
      <c r="H240" s="124">
        <v>46004</v>
      </c>
    </row>
    <row r="241" spans="1:8" x14ac:dyDescent="0.25">
      <c r="A241" s="11" t="s">
        <v>1986</v>
      </c>
      <c r="C241" s="123">
        <v>45998</v>
      </c>
      <c r="D241" s="50" t="s">
        <v>226</v>
      </c>
      <c r="E241" s="247">
        <v>68</v>
      </c>
      <c r="F241" s="50" t="s">
        <v>7</v>
      </c>
      <c r="G241" s="50" t="s">
        <v>55</v>
      </c>
      <c r="H241" s="124">
        <v>46005</v>
      </c>
    </row>
    <row r="242" spans="1:8" x14ac:dyDescent="0.25">
      <c r="A242" s="11" t="s">
        <v>1983</v>
      </c>
      <c r="C242" s="123">
        <v>46002</v>
      </c>
      <c r="D242" s="50" t="s">
        <v>226</v>
      </c>
      <c r="E242" s="247">
        <v>55</v>
      </c>
      <c r="F242" s="50" t="s">
        <v>52</v>
      </c>
      <c r="G242" s="50" t="s">
        <v>35</v>
      </c>
      <c r="H242" s="124">
        <v>46006</v>
      </c>
    </row>
    <row r="243" spans="1:8" x14ac:dyDescent="0.25">
      <c r="A243" s="11" t="s">
        <v>1985</v>
      </c>
      <c r="C243" s="123">
        <v>45990</v>
      </c>
      <c r="D243" s="50" t="s">
        <v>226</v>
      </c>
      <c r="E243" s="247">
        <v>71</v>
      </c>
      <c r="F243" s="50" t="s">
        <v>52</v>
      </c>
      <c r="G243" s="50" t="s">
        <v>75</v>
      </c>
      <c r="H243" s="124">
        <v>46006</v>
      </c>
    </row>
    <row r="244" spans="1:8" x14ac:dyDescent="0.25">
      <c r="A244" s="11" t="s">
        <v>1986</v>
      </c>
      <c r="C244" s="123">
        <v>46003</v>
      </c>
      <c r="D244" s="50" t="s">
        <v>226</v>
      </c>
      <c r="E244" s="247">
        <v>28</v>
      </c>
      <c r="F244" s="50" t="s">
        <v>7</v>
      </c>
      <c r="G244" s="50" t="s">
        <v>16</v>
      </c>
      <c r="H244" s="124">
        <v>46006</v>
      </c>
    </row>
    <row r="245" spans="1:8" x14ac:dyDescent="0.25">
      <c r="A245" s="11" t="s">
        <v>1988</v>
      </c>
      <c r="C245" s="123">
        <v>46000</v>
      </c>
      <c r="D245" s="50" t="s">
        <v>226</v>
      </c>
      <c r="E245" s="247">
        <v>60</v>
      </c>
      <c r="F245" s="50" t="s">
        <v>7</v>
      </c>
      <c r="G245" s="50" t="s">
        <v>55</v>
      </c>
      <c r="H245" s="124">
        <v>46006</v>
      </c>
    </row>
    <row r="246" spans="1:8" x14ac:dyDescent="0.25">
      <c r="A246" s="11" t="s">
        <v>1984</v>
      </c>
      <c r="C246" s="123">
        <v>46002</v>
      </c>
      <c r="D246" s="50" t="s">
        <v>226</v>
      </c>
      <c r="E246" s="247">
        <v>60</v>
      </c>
      <c r="F246" s="50" t="s">
        <v>7</v>
      </c>
      <c r="G246" s="50" t="s">
        <v>16</v>
      </c>
      <c r="H246" s="124">
        <v>46006</v>
      </c>
    </row>
    <row r="247" spans="1:8" x14ac:dyDescent="0.25">
      <c r="A247" s="11" t="s">
        <v>1983</v>
      </c>
      <c r="C247" s="123">
        <v>46006</v>
      </c>
      <c r="D247" s="50" t="s">
        <v>226</v>
      </c>
      <c r="E247" s="247">
        <v>35</v>
      </c>
      <c r="F247" s="50" t="s">
        <v>7</v>
      </c>
      <c r="G247" s="50" t="s">
        <v>55</v>
      </c>
      <c r="H247" s="124">
        <v>46008</v>
      </c>
    </row>
    <row r="248" spans="1:8" x14ac:dyDescent="0.25">
      <c r="A248" s="11" t="s">
        <v>1987</v>
      </c>
      <c r="C248" s="124">
        <v>46000</v>
      </c>
      <c r="D248" s="130" t="s">
        <v>226</v>
      </c>
      <c r="E248" s="250">
        <v>66</v>
      </c>
      <c r="F248" s="130" t="s">
        <v>7</v>
      </c>
      <c r="G248" s="130" t="s">
        <v>55</v>
      </c>
      <c r="H248" s="124">
        <v>46008</v>
      </c>
    </row>
    <row r="249" spans="1:8" x14ac:dyDescent="0.25">
      <c r="A249" s="11" t="s">
        <v>1990</v>
      </c>
      <c r="C249" s="123">
        <v>45999</v>
      </c>
      <c r="D249" s="50" t="s">
        <v>226</v>
      </c>
      <c r="E249" s="247">
        <v>70</v>
      </c>
      <c r="F249" s="50" t="s">
        <v>7</v>
      </c>
      <c r="G249" s="50" t="s">
        <v>55</v>
      </c>
      <c r="H249" s="124">
        <v>46008</v>
      </c>
    </row>
    <row r="250" spans="1:8" x14ac:dyDescent="0.25">
      <c r="A250" s="11" t="s">
        <v>1987</v>
      </c>
      <c r="C250" s="125">
        <v>45995</v>
      </c>
      <c r="D250" s="51" t="s">
        <v>226</v>
      </c>
      <c r="E250" s="249">
        <v>61</v>
      </c>
      <c r="F250" s="51" t="s">
        <v>7</v>
      </c>
      <c r="G250" s="51" t="s">
        <v>16</v>
      </c>
      <c r="H250" s="124">
        <v>46008</v>
      </c>
    </row>
    <row r="251" spans="1:8" x14ac:dyDescent="0.25">
      <c r="A251" s="11" t="s">
        <v>1984</v>
      </c>
      <c r="C251" s="123">
        <v>46001</v>
      </c>
      <c r="D251" s="50" t="s">
        <v>226</v>
      </c>
      <c r="E251" s="247">
        <v>68</v>
      </c>
      <c r="F251" s="50" t="s">
        <v>52</v>
      </c>
      <c r="G251" s="50" t="s">
        <v>0</v>
      </c>
      <c r="H251" s="124">
        <v>46009</v>
      </c>
    </row>
    <row r="252" spans="1:8" x14ac:dyDescent="0.25">
      <c r="A252" s="11" t="s">
        <v>1983</v>
      </c>
      <c r="C252" s="123">
        <v>46003</v>
      </c>
      <c r="D252" s="50" t="s">
        <v>226</v>
      </c>
      <c r="E252" s="247">
        <v>22</v>
      </c>
      <c r="F252" s="50" t="s">
        <v>52</v>
      </c>
      <c r="G252" s="50" t="s">
        <v>54</v>
      </c>
      <c r="H252" s="124">
        <v>46009</v>
      </c>
    </row>
    <row r="253" spans="1:8" x14ac:dyDescent="0.25">
      <c r="A253" s="11" t="s">
        <v>1988</v>
      </c>
      <c r="C253" s="123">
        <v>46004</v>
      </c>
      <c r="D253" s="50" t="s">
        <v>226</v>
      </c>
      <c r="E253" s="247">
        <v>65</v>
      </c>
      <c r="F253" s="50" t="s">
        <v>7</v>
      </c>
      <c r="G253" s="50" t="s">
        <v>16</v>
      </c>
      <c r="H253" s="124">
        <v>46009</v>
      </c>
    </row>
    <row r="254" spans="1:8" x14ac:dyDescent="0.25">
      <c r="A254" s="11" t="s">
        <v>1989</v>
      </c>
      <c r="C254" s="123">
        <v>45982</v>
      </c>
      <c r="D254" s="50" t="s">
        <v>226</v>
      </c>
      <c r="E254" s="247">
        <v>53</v>
      </c>
      <c r="F254" s="50" t="s">
        <v>20</v>
      </c>
      <c r="G254" s="50" t="s">
        <v>27</v>
      </c>
      <c r="H254" s="124">
        <v>46010</v>
      </c>
    </row>
    <row r="255" spans="1:8" x14ac:dyDescent="0.25">
      <c r="A255" s="11" t="s">
        <v>1984</v>
      </c>
      <c r="C255" s="123">
        <v>46000</v>
      </c>
      <c r="D255" s="50" t="s">
        <v>226</v>
      </c>
      <c r="E255" s="247">
        <v>65</v>
      </c>
      <c r="F255" s="50" t="s">
        <v>7</v>
      </c>
      <c r="G255" s="50" t="s">
        <v>27</v>
      </c>
      <c r="H255" s="124">
        <v>46011</v>
      </c>
    </row>
    <row r="256" spans="1:8" x14ac:dyDescent="0.25">
      <c r="A256" s="11" t="s">
        <v>1986</v>
      </c>
      <c r="C256" s="123">
        <v>46007</v>
      </c>
      <c r="D256" s="50" t="s">
        <v>226</v>
      </c>
      <c r="E256" s="247">
        <v>63</v>
      </c>
      <c r="F256" s="50" t="s">
        <v>7</v>
      </c>
      <c r="G256" s="50" t="s">
        <v>16</v>
      </c>
      <c r="H256" s="124">
        <v>46011</v>
      </c>
    </row>
    <row r="257" spans="1:8" x14ac:dyDescent="0.25">
      <c r="A257" s="11" t="s">
        <v>1987</v>
      </c>
      <c r="C257" s="124">
        <v>46003</v>
      </c>
      <c r="D257" s="130" t="s">
        <v>226</v>
      </c>
      <c r="E257" s="250">
        <v>33</v>
      </c>
      <c r="F257" s="130" t="s">
        <v>7</v>
      </c>
      <c r="G257" s="130" t="s">
        <v>55</v>
      </c>
      <c r="H257" s="124">
        <v>46011</v>
      </c>
    </row>
    <row r="258" spans="1:8" x14ac:dyDescent="0.25">
      <c r="A258" s="11" t="s">
        <v>1990</v>
      </c>
      <c r="C258" s="123">
        <v>46008</v>
      </c>
      <c r="D258" s="50" t="s">
        <v>226</v>
      </c>
      <c r="E258" s="247">
        <v>62</v>
      </c>
      <c r="F258" s="50" t="s">
        <v>51</v>
      </c>
      <c r="G258" s="50" t="s">
        <v>6</v>
      </c>
      <c r="H258" s="124">
        <v>46011</v>
      </c>
    </row>
    <row r="259" spans="1:8" x14ac:dyDescent="0.25">
      <c r="A259" s="219" t="s">
        <v>1983</v>
      </c>
      <c r="C259" s="124">
        <v>46008</v>
      </c>
      <c r="D259" s="130" t="s">
        <v>226</v>
      </c>
      <c r="E259" s="250" t="s">
        <v>0</v>
      </c>
      <c r="F259" s="130" t="s">
        <v>7</v>
      </c>
      <c r="G259" s="130" t="s">
        <v>16</v>
      </c>
      <c r="H259" s="124">
        <v>46011</v>
      </c>
    </row>
    <row r="260" spans="1:8" x14ac:dyDescent="0.25">
      <c r="A260" s="11" t="s">
        <v>1985</v>
      </c>
      <c r="C260" s="123">
        <v>46003</v>
      </c>
      <c r="D260" s="50" t="s">
        <v>226</v>
      </c>
      <c r="E260" s="247">
        <v>55</v>
      </c>
      <c r="F260" s="50" t="s">
        <v>52</v>
      </c>
      <c r="G260" s="50" t="s">
        <v>35</v>
      </c>
      <c r="H260" s="124">
        <v>46012</v>
      </c>
    </row>
    <row r="261" spans="1:8" x14ac:dyDescent="0.25">
      <c r="A261" s="11" t="s">
        <v>1986</v>
      </c>
      <c r="C261" s="123">
        <v>46008</v>
      </c>
      <c r="D261" s="50" t="s">
        <v>226</v>
      </c>
      <c r="E261" s="247">
        <v>66</v>
      </c>
      <c r="F261" s="50" t="s">
        <v>5</v>
      </c>
      <c r="G261" s="50" t="s">
        <v>6</v>
      </c>
      <c r="H261" s="124">
        <v>46012</v>
      </c>
    </row>
    <row r="262" spans="1:8" x14ac:dyDescent="0.25">
      <c r="A262" s="11" t="s">
        <v>1983</v>
      </c>
      <c r="C262" s="123">
        <v>46011</v>
      </c>
      <c r="D262" s="50" t="s">
        <v>226</v>
      </c>
      <c r="E262" s="247">
        <v>34</v>
      </c>
      <c r="F262" s="50" t="s">
        <v>7</v>
      </c>
      <c r="G262" s="50" t="s">
        <v>27</v>
      </c>
      <c r="H262" s="124">
        <v>46012</v>
      </c>
    </row>
    <row r="263" spans="1:8" x14ac:dyDescent="0.25">
      <c r="A263" s="11" t="s">
        <v>1988</v>
      </c>
      <c r="C263" s="123">
        <v>45999</v>
      </c>
      <c r="D263" s="50" t="s">
        <v>226</v>
      </c>
      <c r="E263" s="247">
        <v>45</v>
      </c>
      <c r="F263" s="50" t="s">
        <v>52</v>
      </c>
      <c r="G263" s="50" t="s">
        <v>53</v>
      </c>
      <c r="H263" s="124">
        <v>46013</v>
      </c>
    </row>
    <row r="264" spans="1:8" x14ac:dyDescent="0.25">
      <c r="A264" s="11" t="s">
        <v>1984</v>
      </c>
      <c r="C264" s="123">
        <v>46003</v>
      </c>
      <c r="D264" s="50" t="s">
        <v>226</v>
      </c>
      <c r="E264" s="247">
        <v>63</v>
      </c>
      <c r="F264" s="50" t="s">
        <v>52</v>
      </c>
      <c r="G264" s="50" t="s">
        <v>75</v>
      </c>
      <c r="H264" s="124">
        <v>46014</v>
      </c>
    </row>
    <row r="265" spans="1:8" x14ac:dyDescent="0.25">
      <c r="A265" s="11" t="s">
        <v>1986</v>
      </c>
      <c r="C265" s="123">
        <v>46008</v>
      </c>
      <c r="D265" s="50" t="s">
        <v>226</v>
      </c>
      <c r="E265" s="247">
        <v>65</v>
      </c>
      <c r="F265" s="50" t="s">
        <v>7</v>
      </c>
      <c r="G265" s="50" t="s">
        <v>16</v>
      </c>
      <c r="H265" s="124">
        <v>46014</v>
      </c>
    </row>
    <row r="266" spans="1:8" x14ac:dyDescent="0.25">
      <c r="A266" s="220" t="s">
        <v>1988</v>
      </c>
      <c r="C266" s="124">
        <v>46011</v>
      </c>
      <c r="D266" s="130" t="s">
        <v>226</v>
      </c>
      <c r="E266" s="250">
        <v>65</v>
      </c>
      <c r="F266" s="130" t="s">
        <v>7</v>
      </c>
      <c r="G266" s="130" t="s">
        <v>55</v>
      </c>
      <c r="H266" s="124">
        <v>46014</v>
      </c>
    </row>
    <row r="267" spans="1:8" x14ac:dyDescent="0.25">
      <c r="A267" s="11" t="s">
        <v>1983</v>
      </c>
      <c r="C267" s="123">
        <v>46000</v>
      </c>
      <c r="D267" s="50" t="s">
        <v>226</v>
      </c>
      <c r="E267" s="247">
        <v>55</v>
      </c>
      <c r="F267" s="50" t="s">
        <v>52</v>
      </c>
      <c r="G267" s="50" t="s">
        <v>35</v>
      </c>
      <c r="H267" s="124">
        <v>46015</v>
      </c>
    </row>
    <row r="268" spans="1:8" x14ac:dyDescent="0.25">
      <c r="A268" s="11" t="s">
        <v>1987</v>
      </c>
      <c r="C268" s="123">
        <v>46004</v>
      </c>
      <c r="D268" s="50" t="s">
        <v>226</v>
      </c>
      <c r="E268" s="247">
        <v>65</v>
      </c>
      <c r="F268" s="50" t="s">
        <v>7</v>
      </c>
      <c r="G268" s="50" t="s">
        <v>55</v>
      </c>
      <c r="H268" s="124">
        <v>46015</v>
      </c>
    </row>
    <row r="269" spans="1:8" x14ac:dyDescent="0.25">
      <c r="A269" s="11" t="s">
        <v>1988</v>
      </c>
      <c r="C269" s="123">
        <v>46009</v>
      </c>
      <c r="D269" s="50" t="s">
        <v>226</v>
      </c>
      <c r="E269" s="247">
        <v>58</v>
      </c>
      <c r="F269" s="50" t="s">
        <v>7</v>
      </c>
      <c r="G269" s="50" t="s">
        <v>16</v>
      </c>
      <c r="H269" s="124">
        <v>46017</v>
      </c>
    </row>
    <row r="270" spans="1:8" x14ac:dyDescent="0.25">
      <c r="A270" s="11" t="s">
        <v>1990</v>
      </c>
      <c r="C270" s="123">
        <v>46010</v>
      </c>
      <c r="D270" s="50" t="s">
        <v>226</v>
      </c>
      <c r="E270" s="247">
        <v>74</v>
      </c>
      <c r="F270" s="50" t="s">
        <v>7</v>
      </c>
      <c r="G270" s="50" t="s">
        <v>53</v>
      </c>
      <c r="H270" s="124">
        <v>46017</v>
      </c>
    </row>
    <row r="271" spans="1:8" x14ac:dyDescent="0.25">
      <c r="A271" s="11" t="s">
        <v>1985</v>
      </c>
      <c r="C271" s="123">
        <v>46003</v>
      </c>
      <c r="D271" s="50" t="s">
        <v>226</v>
      </c>
      <c r="E271" s="247">
        <v>36</v>
      </c>
      <c r="F271" s="50" t="s">
        <v>52</v>
      </c>
      <c r="G271" s="50" t="s">
        <v>16</v>
      </c>
      <c r="H271" s="124">
        <v>46018</v>
      </c>
    </row>
    <row r="272" spans="1:8" x14ac:dyDescent="0.25">
      <c r="A272" s="11" t="s">
        <v>1983</v>
      </c>
      <c r="C272" s="123">
        <v>46011</v>
      </c>
      <c r="D272" s="50" t="s">
        <v>226</v>
      </c>
      <c r="E272" s="247">
        <v>34</v>
      </c>
      <c r="F272" s="50" t="s">
        <v>7</v>
      </c>
      <c r="G272" s="50" t="s">
        <v>27</v>
      </c>
      <c r="H272" s="124">
        <v>46018</v>
      </c>
    </row>
    <row r="273" spans="1:9" x14ac:dyDescent="0.25">
      <c r="A273" s="11" t="s">
        <v>1989</v>
      </c>
      <c r="C273" s="123">
        <v>46009</v>
      </c>
      <c r="D273" s="50" t="s">
        <v>226</v>
      </c>
      <c r="E273" s="247">
        <v>45</v>
      </c>
      <c r="F273" s="50" t="s">
        <v>20</v>
      </c>
      <c r="G273" s="50" t="s">
        <v>54</v>
      </c>
      <c r="H273" s="124">
        <v>46018</v>
      </c>
    </row>
    <row r="274" spans="1:9" x14ac:dyDescent="0.25">
      <c r="A274" s="11" t="s">
        <v>1987</v>
      </c>
      <c r="C274" s="124">
        <v>46003</v>
      </c>
      <c r="D274" s="130" t="s">
        <v>226</v>
      </c>
      <c r="E274" s="250">
        <v>33</v>
      </c>
      <c r="F274" s="130" t="s">
        <v>7</v>
      </c>
      <c r="G274" s="130" t="s">
        <v>55</v>
      </c>
      <c r="H274" s="124">
        <v>46018</v>
      </c>
    </row>
    <row r="275" spans="1:9" x14ac:dyDescent="0.25">
      <c r="A275" s="11" t="s">
        <v>1990</v>
      </c>
      <c r="C275" s="123">
        <v>46008</v>
      </c>
      <c r="D275" s="50" t="s">
        <v>226</v>
      </c>
      <c r="E275" s="247">
        <v>15</v>
      </c>
      <c r="F275" s="50" t="s">
        <v>51</v>
      </c>
      <c r="G275" s="50" t="s">
        <v>6</v>
      </c>
      <c r="H275" s="124">
        <v>46018</v>
      </c>
    </row>
    <row r="276" spans="1:9" x14ac:dyDescent="0.25">
      <c r="A276" s="11" t="s">
        <v>1988</v>
      </c>
      <c r="C276" s="123">
        <v>46005</v>
      </c>
      <c r="D276" s="50" t="s">
        <v>226</v>
      </c>
      <c r="E276" s="247">
        <v>48</v>
      </c>
      <c r="F276" s="50" t="s">
        <v>20</v>
      </c>
      <c r="G276" s="50" t="s">
        <v>54</v>
      </c>
      <c r="H276" s="124">
        <v>46019</v>
      </c>
    </row>
    <row r="277" spans="1:9" x14ac:dyDescent="0.25">
      <c r="A277" s="11" t="s">
        <v>1986</v>
      </c>
      <c r="C277" s="123">
        <v>46008</v>
      </c>
      <c r="D277" s="50" t="s">
        <v>226</v>
      </c>
      <c r="E277" s="247">
        <v>65</v>
      </c>
      <c r="F277" s="50" t="s">
        <v>7</v>
      </c>
      <c r="G277" s="50" t="s">
        <v>16</v>
      </c>
      <c r="H277" s="124">
        <v>46019</v>
      </c>
    </row>
    <row r="278" spans="1:9" x14ac:dyDescent="0.25">
      <c r="A278" s="11" t="s">
        <v>1984</v>
      </c>
      <c r="C278" s="123">
        <v>46011</v>
      </c>
      <c r="D278" s="50" t="s">
        <v>226</v>
      </c>
      <c r="E278" s="247">
        <v>66</v>
      </c>
      <c r="F278" s="50" t="s">
        <v>52</v>
      </c>
      <c r="G278" s="50" t="s">
        <v>54</v>
      </c>
      <c r="H278" s="124">
        <v>46020</v>
      </c>
    </row>
    <row r="279" spans="1:9" x14ac:dyDescent="0.25">
      <c r="A279" s="11" t="s">
        <v>1983</v>
      </c>
      <c r="C279" s="123">
        <v>46015</v>
      </c>
      <c r="D279" s="50" t="s">
        <v>226</v>
      </c>
      <c r="E279" s="247">
        <v>65</v>
      </c>
      <c r="F279" s="50" t="s">
        <v>5</v>
      </c>
      <c r="G279" s="50" t="s">
        <v>53</v>
      </c>
      <c r="H279" s="124">
        <v>46021</v>
      </c>
    </row>
    <row r="280" spans="1:9" x14ac:dyDescent="0.25">
      <c r="A280" s="11" t="s">
        <v>1986</v>
      </c>
      <c r="C280" s="123">
        <v>46012</v>
      </c>
      <c r="D280" s="50" t="s">
        <v>226</v>
      </c>
      <c r="E280" s="247">
        <v>66</v>
      </c>
      <c r="F280" s="50" t="s">
        <v>5</v>
      </c>
      <c r="G280" s="50" t="s">
        <v>6</v>
      </c>
      <c r="H280" s="124">
        <v>46021</v>
      </c>
    </row>
    <row r="281" spans="1:9" x14ac:dyDescent="0.25">
      <c r="A281" s="11" t="s">
        <v>1988</v>
      </c>
      <c r="C281" s="123">
        <v>46011</v>
      </c>
      <c r="D281" s="50" t="s">
        <v>226</v>
      </c>
      <c r="E281" s="247">
        <v>62</v>
      </c>
      <c r="F281" s="50" t="s">
        <v>7</v>
      </c>
      <c r="G281" s="50" t="s">
        <v>16</v>
      </c>
      <c r="H281" s="124">
        <v>46021</v>
      </c>
    </row>
    <row r="282" spans="1:9" x14ac:dyDescent="0.25">
      <c r="A282" s="11" t="s">
        <v>1990</v>
      </c>
      <c r="C282" s="123">
        <v>46016</v>
      </c>
      <c r="D282" s="50" t="s">
        <v>226</v>
      </c>
      <c r="E282" s="247">
        <v>60</v>
      </c>
      <c r="F282" s="50" t="s">
        <v>7</v>
      </c>
      <c r="G282" s="50" t="s">
        <v>0</v>
      </c>
      <c r="H282" s="124">
        <v>46021</v>
      </c>
    </row>
    <row r="283" spans="1:9" x14ac:dyDescent="0.25">
      <c r="A283" s="11" t="s">
        <v>1989</v>
      </c>
      <c r="C283" s="123">
        <v>45998</v>
      </c>
      <c r="D283" s="50" t="s">
        <v>226</v>
      </c>
      <c r="E283" s="247">
        <v>45</v>
      </c>
      <c r="F283" s="50" t="s">
        <v>20</v>
      </c>
      <c r="G283" s="50" t="s">
        <v>54</v>
      </c>
      <c r="H283" s="124">
        <v>46021</v>
      </c>
    </row>
    <row r="284" spans="1:9" x14ac:dyDescent="0.25">
      <c r="A284" s="11" t="s">
        <v>1984</v>
      </c>
      <c r="C284" s="123">
        <v>46002</v>
      </c>
      <c r="D284" s="50" t="s">
        <v>226</v>
      </c>
      <c r="E284" s="247">
        <v>60</v>
      </c>
      <c r="F284" s="50" t="s">
        <v>52</v>
      </c>
      <c r="G284" s="50" t="s">
        <v>54</v>
      </c>
      <c r="H284" s="124">
        <v>46022</v>
      </c>
    </row>
    <row r="285" spans="1:9" x14ac:dyDescent="0.25">
      <c r="A285" s="11" t="s">
        <v>1987</v>
      </c>
      <c r="C285" s="124">
        <v>46006</v>
      </c>
      <c r="D285" s="130" t="s">
        <v>226</v>
      </c>
      <c r="E285" s="250">
        <v>66</v>
      </c>
      <c r="F285" s="130" t="s">
        <v>7</v>
      </c>
      <c r="G285" s="130" t="s">
        <v>55</v>
      </c>
      <c r="H285" s="124">
        <v>46022</v>
      </c>
    </row>
    <row r="286" spans="1:9" x14ac:dyDescent="0.25">
      <c r="A286" s="11" t="s">
        <v>1988</v>
      </c>
      <c r="B286" s="13" t="s">
        <v>2695</v>
      </c>
      <c r="C286" s="177">
        <v>46005</v>
      </c>
      <c r="D286" s="361" t="s">
        <v>226</v>
      </c>
      <c r="E286" s="27">
        <v>30</v>
      </c>
      <c r="F286" s="13" t="s">
        <v>20</v>
      </c>
      <c r="G286" s="13" t="s">
        <v>16</v>
      </c>
      <c r="H286" s="211">
        <v>46023</v>
      </c>
      <c r="I286" s="364"/>
    </row>
    <row r="287" spans="1:9" x14ac:dyDescent="0.25">
      <c r="A287" s="11" t="s">
        <v>1986</v>
      </c>
      <c r="B287" s="13" t="s">
        <v>2696</v>
      </c>
      <c r="C287" s="177">
        <v>46019</v>
      </c>
      <c r="D287" s="13" t="s">
        <v>226</v>
      </c>
      <c r="E287" s="27">
        <v>62</v>
      </c>
      <c r="F287" s="13" t="s">
        <v>7</v>
      </c>
      <c r="G287" s="13" t="s">
        <v>55</v>
      </c>
      <c r="H287" s="211">
        <v>46025</v>
      </c>
      <c r="I287" s="364"/>
    </row>
    <row r="288" spans="1:9" x14ac:dyDescent="0.25">
      <c r="A288" s="220" t="s">
        <v>1988</v>
      </c>
      <c r="B288" s="362" t="s">
        <v>2697</v>
      </c>
      <c r="C288" s="201">
        <v>46019</v>
      </c>
      <c r="D288" s="362" t="s">
        <v>226</v>
      </c>
      <c r="E288" s="383">
        <v>65</v>
      </c>
      <c r="F288" s="362" t="s">
        <v>7</v>
      </c>
      <c r="G288" s="362" t="s">
        <v>55</v>
      </c>
      <c r="H288" s="211">
        <v>46026</v>
      </c>
      <c r="I288" s="364"/>
    </row>
    <row r="289" spans="1:9" x14ac:dyDescent="0.25">
      <c r="A289" s="220" t="s">
        <v>1983</v>
      </c>
      <c r="B289" s="220" t="s">
        <v>2698</v>
      </c>
      <c r="C289" s="211">
        <v>46017</v>
      </c>
      <c r="D289" s="361" t="s">
        <v>226</v>
      </c>
      <c r="E289" s="384">
        <v>60</v>
      </c>
      <c r="F289" s="220" t="s">
        <v>52</v>
      </c>
      <c r="G289" s="362" t="s">
        <v>54</v>
      </c>
      <c r="H289" s="211">
        <v>46026</v>
      </c>
      <c r="I289" s="364"/>
    </row>
    <row r="290" spans="1:9" x14ac:dyDescent="0.25">
      <c r="A290" s="220" t="s">
        <v>1984</v>
      </c>
      <c r="B290" s="220" t="s">
        <v>2699</v>
      </c>
      <c r="C290" s="211">
        <v>46020</v>
      </c>
      <c r="D290" s="361" t="s">
        <v>226</v>
      </c>
      <c r="E290" s="384" t="s">
        <v>0</v>
      </c>
      <c r="F290" s="361" t="s">
        <v>0</v>
      </c>
      <c r="G290" s="361" t="s">
        <v>0</v>
      </c>
      <c r="H290" s="211">
        <v>46026</v>
      </c>
      <c r="I290" s="364"/>
    </row>
    <row r="291" spans="1:9" x14ac:dyDescent="0.25">
      <c r="A291" s="11" t="s">
        <v>1990</v>
      </c>
      <c r="B291" s="11" t="s">
        <v>2700</v>
      </c>
      <c r="C291" s="210">
        <v>46015</v>
      </c>
      <c r="D291" s="15" t="s">
        <v>226</v>
      </c>
      <c r="E291" s="17" t="s">
        <v>0</v>
      </c>
      <c r="F291" s="15" t="s">
        <v>5</v>
      </c>
      <c r="G291" s="15" t="s">
        <v>0</v>
      </c>
      <c r="H291" s="211">
        <v>46026</v>
      </c>
      <c r="I291" s="364"/>
    </row>
    <row r="292" spans="1:9" x14ac:dyDescent="0.25">
      <c r="A292" s="220" t="s">
        <v>1989</v>
      </c>
      <c r="B292" s="220" t="s">
        <v>2701</v>
      </c>
      <c r="C292" s="211">
        <v>46014</v>
      </c>
      <c r="D292" s="361" t="s">
        <v>226</v>
      </c>
      <c r="E292" s="384">
        <v>48</v>
      </c>
      <c r="F292" s="220" t="s">
        <v>20</v>
      </c>
      <c r="G292" s="220" t="s">
        <v>27</v>
      </c>
      <c r="H292" s="211">
        <v>46027</v>
      </c>
      <c r="I292" s="364"/>
    </row>
    <row r="293" spans="1:9" x14ac:dyDescent="0.25">
      <c r="A293" s="220" t="s">
        <v>1987</v>
      </c>
      <c r="B293" s="220" t="s">
        <v>2702</v>
      </c>
      <c r="C293" s="211">
        <v>46012</v>
      </c>
      <c r="D293" s="361" t="s">
        <v>226</v>
      </c>
      <c r="E293" s="384">
        <v>74</v>
      </c>
      <c r="F293" s="220" t="s">
        <v>7</v>
      </c>
      <c r="G293" s="362" t="s">
        <v>53</v>
      </c>
      <c r="H293" s="211">
        <v>46027</v>
      </c>
      <c r="I293" s="364"/>
    </row>
    <row r="294" spans="1:9" x14ac:dyDescent="0.25">
      <c r="A294" s="11" t="s">
        <v>1988</v>
      </c>
      <c r="B294" s="13" t="s">
        <v>2703</v>
      </c>
      <c r="C294" s="177">
        <v>45998</v>
      </c>
      <c r="D294" s="13" t="s">
        <v>226</v>
      </c>
      <c r="E294" s="27">
        <v>40</v>
      </c>
      <c r="F294" s="13" t="s">
        <v>52</v>
      </c>
      <c r="G294" s="13" t="s">
        <v>53</v>
      </c>
      <c r="H294" s="211">
        <v>46027</v>
      </c>
      <c r="I294" s="364"/>
    </row>
    <row r="295" spans="1:9" x14ac:dyDescent="0.25">
      <c r="A295" s="220" t="s">
        <v>1986</v>
      </c>
      <c r="B295" s="362" t="s">
        <v>2415</v>
      </c>
      <c r="C295" s="201">
        <v>45660</v>
      </c>
      <c r="D295" s="362" t="s">
        <v>226</v>
      </c>
      <c r="E295" s="383">
        <v>65</v>
      </c>
      <c r="F295" s="362" t="s">
        <v>5</v>
      </c>
      <c r="G295" s="362" t="s">
        <v>0</v>
      </c>
      <c r="H295" s="211">
        <v>46028</v>
      </c>
      <c r="I295" s="364"/>
    </row>
    <row r="296" spans="1:9" x14ac:dyDescent="0.25">
      <c r="A296" s="11" t="s">
        <v>1984</v>
      </c>
      <c r="B296" s="11" t="s">
        <v>2704</v>
      </c>
      <c r="C296" s="210">
        <v>46017</v>
      </c>
      <c r="D296" s="15" t="s">
        <v>226</v>
      </c>
      <c r="E296" s="17">
        <v>55</v>
      </c>
      <c r="F296" s="11" t="s">
        <v>52</v>
      </c>
      <c r="G296" s="11" t="s">
        <v>54</v>
      </c>
      <c r="H296" s="211">
        <v>46028</v>
      </c>
      <c r="I296" s="364"/>
    </row>
    <row r="297" spans="1:9" x14ac:dyDescent="0.25">
      <c r="A297" s="11" t="s">
        <v>1983</v>
      </c>
      <c r="B297" s="11" t="s">
        <v>2705</v>
      </c>
      <c r="C297" s="210">
        <v>46019</v>
      </c>
      <c r="D297" s="15" t="s">
        <v>226</v>
      </c>
      <c r="E297" s="17">
        <v>66</v>
      </c>
      <c r="F297" s="11" t="s">
        <v>5</v>
      </c>
      <c r="G297" s="13" t="s">
        <v>6</v>
      </c>
      <c r="H297" s="211">
        <v>46028</v>
      </c>
      <c r="I297" s="364"/>
    </row>
    <row r="298" spans="1:9" x14ac:dyDescent="0.25">
      <c r="A298" s="11" t="s">
        <v>1990</v>
      </c>
      <c r="B298" s="11" t="s">
        <v>2706</v>
      </c>
      <c r="C298" s="210">
        <v>46017</v>
      </c>
      <c r="D298" s="15" t="s">
        <v>226</v>
      </c>
      <c r="E298" s="17">
        <v>73</v>
      </c>
      <c r="F298" s="15" t="s">
        <v>7</v>
      </c>
      <c r="G298" s="15" t="s">
        <v>53</v>
      </c>
      <c r="H298" s="211">
        <v>46030</v>
      </c>
      <c r="I298" s="364"/>
    </row>
    <row r="299" spans="1:9" x14ac:dyDescent="0.25">
      <c r="A299" s="11" t="s">
        <v>1986</v>
      </c>
      <c r="B299" s="11" t="s">
        <v>2656</v>
      </c>
      <c r="C299" s="210">
        <v>46023</v>
      </c>
      <c r="D299" s="15" t="s">
        <v>226</v>
      </c>
      <c r="E299" s="17">
        <v>65</v>
      </c>
      <c r="F299" s="11" t="s">
        <v>7</v>
      </c>
      <c r="G299" s="11" t="s">
        <v>16</v>
      </c>
      <c r="H299" s="211">
        <v>46030</v>
      </c>
      <c r="I299" s="364"/>
    </row>
    <row r="300" spans="1:9" x14ac:dyDescent="0.25">
      <c r="A300" s="11" t="s">
        <v>1983</v>
      </c>
      <c r="B300" s="11" t="s">
        <v>2681</v>
      </c>
      <c r="C300" s="210">
        <v>46013</v>
      </c>
      <c r="D300" s="15" t="s">
        <v>226</v>
      </c>
      <c r="E300" s="17">
        <v>65</v>
      </c>
      <c r="F300" s="11" t="s">
        <v>7</v>
      </c>
      <c r="G300" s="13" t="s">
        <v>16</v>
      </c>
      <c r="H300" s="211">
        <v>46030</v>
      </c>
      <c r="I300" s="364"/>
    </row>
    <row r="301" spans="1:9" x14ac:dyDescent="0.25">
      <c r="A301" s="11" t="s">
        <v>1984</v>
      </c>
      <c r="B301" s="11" t="s">
        <v>2647</v>
      </c>
      <c r="C301" s="177">
        <v>46019</v>
      </c>
      <c r="D301" s="13" t="s">
        <v>226</v>
      </c>
      <c r="E301" s="17">
        <v>66</v>
      </c>
      <c r="F301" s="11" t="s">
        <v>5</v>
      </c>
      <c r="G301" s="13" t="s">
        <v>6</v>
      </c>
      <c r="H301" s="211">
        <v>46030</v>
      </c>
      <c r="I301" s="364"/>
    </row>
    <row r="302" spans="1:9" x14ac:dyDescent="0.25">
      <c r="A302" s="11" t="s">
        <v>1988</v>
      </c>
      <c r="B302" s="13" t="s">
        <v>2641</v>
      </c>
      <c r="C302" s="177">
        <v>46018</v>
      </c>
      <c r="D302" s="13" t="s">
        <v>226</v>
      </c>
      <c r="E302" s="27">
        <v>66</v>
      </c>
      <c r="F302" s="13" t="s">
        <v>5</v>
      </c>
      <c r="G302" s="13" t="s">
        <v>56</v>
      </c>
      <c r="H302" s="211">
        <v>46030</v>
      </c>
      <c r="I302" s="364"/>
    </row>
    <row r="303" spans="1:9" x14ac:dyDescent="0.25">
      <c r="A303" s="11" t="s">
        <v>1986</v>
      </c>
      <c r="B303" s="13" t="s">
        <v>2656</v>
      </c>
      <c r="C303" s="177">
        <v>46023</v>
      </c>
      <c r="D303" s="13" t="s">
        <v>226</v>
      </c>
      <c r="E303" s="27">
        <v>65</v>
      </c>
      <c r="F303" s="13" t="s">
        <v>7</v>
      </c>
      <c r="G303" s="13" t="s">
        <v>16</v>
      </c>
      <c r="H303" s="211">
        <v>46030</v>
      </c>
      <c r="I303" s="364"/>
    </row>
    <row r="304" spans="1:9" x14ac:dyDescent="0.25">
      <c r="A304" s="11" t="s">
        <v>1987</v>
      </c>
      <c r="B304" s="11" t="s">
        <v>2707</v>
      </c>
      <c r="C304" s="210">
        <v>46012</v>
      </c>
      <c r="D304" s="15" t="s">
        <v>226</v>
      </c>
      <c r="E304" s="17">
        <v>66</v>
      </c>
      <c r="F304" s="11" t="s">
        <v>7</v>
      </c>
      <c r="G304" s="13" t="s">
        <v>53</v>
      </c>
      <c r="H304" s="211">
        <v>46031</v>
      </c>
      <c r="I304" s="364"/>
    </row>
    <row r="305" spans="1:9" x14ac:dyDescent="0.25">
      <c r="A305" s="10" t="s">
        <v>1985</v>
      </c>
      <c r="B305" s="14" t="s">
        <v>2708</v>
      </c>
      <c r="C305" s="283">
        <v>46017</v>
      </c>
      <c r="D305" s="14" t="s">
        <v>226</v>
      </c>
      <c r="E305" s="19">
        <v>46</v>
      </c>
      <c r="F305" s="14" t="s">
        <v>52</v>
      </c>
      <c r="G305" s="14" t="s">
        <v>16</v>
      </c>
      <c r="H305" s="336">
        <v>46032</v>
      </c>
      <c r="I305" s="364"/>
    </row>
    <row r="306" spans="1:9" x14ac:dyDescent="0.25">
      <c r="A306" s="11" t="s">
        <v>1983</v>
      </c>
      <c r="B306" s="13" t="s">
        <v>2709</v>
      </c>
      <c r="C306" s="210">
        <v>46023</v>
      </c>
      <c r="D306" s="13" t="s">
        <v>226</v>
      </c>
      <c r="E306" s="27">
        <v>66</v>
      </c>
      <c r="F306" s="13" t="s">
        <v>5</v>
      </c>
      <c r="G306" s="13" t="s">
        <v>0</v>
      </c>
      <c r="H306" s="211">
        <v>46032</v>
      </c>
      <c r="I306" s="364"/>
    </row>
    <row r="307" spans="1:9" x14ac:dyDescent="0.25">
      <c r="A307" s="11" t="s">
        <v>1988</v>
      </c>
      <c r="B307" s="13" t="s">
        <v>2710</v>
      </c>
      <c r="C307" s="177">
        <v>46027</v>
      </c>
      <c r="D307" s="13" t="s">
        <v>226</v>
      </c>
      <c r="E307" s="27">
        <v>65</v>
      </c>
      <c r="F307" s="13" t="s">
        <v>7</v>
      </c>
      <c r="G307" s="13" t="s">
        <v>55</v>
      </c>
      <c r="H307" s="211">
        <v>46032</v>
      </c>
      <c r="I307" s="364"/>
    </row>
    <row r="308" spans="1:9" x14ac:dyDescent="0.25">
      <c r="A308" s="11" t="s">
        <v>1989</v>
      </c>
      <c r="B308" s="11" t="s">
        <v>2711</v>
      </c>
      <c r="C308" s="210">
        <v>46018</v>
      </c>
      <c r="D308" s="15" t="s">
        <v>226</v>
      </c>
      <c r="E308" s="17">
        <v>45</v>
      </c>
      <c r="F308" s="11" t="s">
        <v>20</v>
      </c>
      <c r="G308" s="11" t="s">
        <v>54</v>
      </c>
      <c r="H308" s="211">
        <v>46032</v>
      </c>
      <c r="I308" s="364"/>
    </row>
    <row r="309" spans="1:9" x14ac:dyDescent="0.25">
      <c r="A309" s="11" t="s">
        <v>1984</v>
      </c>
      <c r="B309" s="11" t="s">
        <v>2712</v>
      </c>
      <c r="C309" s="210">
        <v>46027</v>
      </c>
      <c r="D309" s="15" t="s">
        <v>226</v>
      </c>
      <c r="E309" s="17">
        <v>66</v>
      </c>
      <c r="F309" s="11" t="s">
        <v>5</v>
      </c>
      <c r="G309" s="11" t="s">
        <v>6</v>
      </c>
      <c r="H309" s="211">
        <v>46033</v>
      </c>
      <c r="I309" s="364"/>
    </row>
    <row r="310" spans="1:9" x14ac:dyDescent="0.25">
      <c r="A310" s="11" t="s">
        <v>1986</v>
      </c>
      <c r="B310" s="13" t="s">
        <v>2713</v>
      </c>
      <c r="C310" s="177">
        <v>46031</v>
      </c>
      <c r="D310" s="13" t="s">
        <v>226</v>
      </c>
      <c r="E310" s="27">
        <v>63</v>
      </c>
      <c r="F310" s="13" t="s">
        <v>7</v>
      </c>
      <c r="G310" s="13" t="s">
        <v>16</v>
      </c>
      <c r="H310" s="211">
        <v>46033</v>
      </c>
      <c r="I310" s="364"/>
    </row>
    <row r="311" spans="1:9" x14ac:dyDescent="0.25">
      <c r="A311" s="209" t="s">
        <v>1988</v>
      </c>
      <c r="B311" s="13" t="s">
        <v>2714</v>
      </c>
      <c r="C311" s="177">
        <v>46031</v>
      </c>
      <c r="D311" s="13" t="s">
        <v>226</v>
      </c>
      <c r="E311" s="27">
        <v>49</v>
      </c>
      <c r="F311" s="13" t="s">
        <v>5</v>
      </c>
      <c r="G311" s="13" t="s">
        <v>6</v>
      </c>
      <c r="H311" s="211">
        <v>46033</v>
      </c>
      <c r="I311" s="364"/>
    </row>
    <row r="312" spans="1:9" x14ac:dyDescent="0.25">
      <c r="A312" s="11" t="s">
        <v>1989</v>
      </c>
      <c r="B312" s="11" t="s">
        <v>2715</v>
      </c>
      <c r="C312" s="210">
        <v>46025</v>
      </c>
      <c r="D312" s="15" t="s">
        <v>226</v>
      </c>
      <c r="E312" s="17">
        <v>45</v>
      </c>
      <c r="F312" s="11" t="s">
        <v>20</v>
      </c>
      <c r="G312" s="11" t="s">
        <v>0</v>
      </c>
      <c r="H312" s="211">
        <v>46033</v>
      </c>
      <c r="I312" s="364"/>
    </row>
    <row r="313" spans="1:9" x14ac:dyDescent="0.25">
      <c r="A313" s="11" t="s">
        <v>1990</v>
      </c>
      <c r="B313" s="11" t="s">
        <v>2505</v>
      </c>
      <c r="C313" s="210">
        <v>46027</v>
      </c>
      <c r="D313" s="15" t="s">
        <v>226</v>
      </c>
      <c r="E313" s="17">
        <v>70</v>
      </c>
      <c r="F313" s="15" t="s">
        <v>7</v>
      </c>
      <c r="G313" s="15" t="s">
        <v>55</v>
      </c>
      <c r="H313" s="211">
        <v>46034</v>
      </c>
      <c r="I313" s="364"/>
    </row>
    <row r="314" spans="1:9" x14ac:dyDescent="0.25">
      <c r="A314" s="11" t="s">
        <v>1984</v>
      </c>
      <c r="B314" s="11" t="s">
        <v>488</v>
      </c>
      <c r="C314" s="210">
        <v>46024</v>
      </c>
      <c r="D314" s="15" t="s">
        <v>226</v>
      </c>
      <c r="E314" s="17">
        <v>55</v>
      </c>
      <c r="F314" s="11" t="s">
        <v>52</v>
      </c>
      <c r="G314" s="11" t="s">
        <v>16</v>
      </c>
      <c r="H314" s="211">
        <v>46034</v>
      </c>
      <c r="I314" s="364"/>
    </row>
    <row r="315" spans="1:9" x14ac:dyDescent="0.25">
      <c r="A315" s="11" t="s">
        <v>1987</v>
      </c>
      <c r="B315" s="11" t="s">
        <v>2716</v>
      </c>
      <c r="C315" s="210">
        <v>46017</v>
      </c>
      <c r="D315" s="15" t="s">
        <v>226</v>
      </c>
      <c r="E315" s="17">
        <v>68</v>
      </c>
      <c r="F315" s="11" t="s">
        <v>7</v>
      </c>
      <c r="G315" s="13" t="s">
        <v>55</v>
      </c>
      <c r="H315" s="211">
        <v>46035</v>
      </c>
      <c r="I315" s="364"/>
    </row>
    <row r="316" spans="1:9" x14ac:dyDescent="0.25">
      <c r="A316" s="11" t="s">
        <v>1985</v>
      </c>
      <c r="B316" s="13" t="s">
        <v>2717</v>
      </c>
      <c r="C316" s="177">
        <v>46028</v>
      </c>
      <c r="D316" s="13" t="s">
        <v>226</v>
      </c>
      <c r="E316" s="27">
        <v>50</v>
      </c>
      <c r="F316" s="13" t="s">
        <v>52</v>
      </c>
      <c r="G316" s="13" t="s">
        <v>53</v>
      </c>
      <c r="H316" s="211">
        <v>46035</v>
      </c>
      <c r="I316" s="364"/>
    </row>
    <row r="317" spans="1:9" x14ac:dyDescent="0.25">
      <c r="A317" s="11" t="s">
        <v>1983</v>
      </c>
      <c r="B317" s="13" t="s">
        <v>2718</v>
      </c>
      <c r="C317" s="177">
        <v>46027</v>
      </c>
      <c r="D317" s="13" t="s">
        <v>226</v>
      </c>
      <c r="E317" s="27">
        <v>68</v>
      </c>
      <c r="F317" s="13" t="s">
        <v>5</v>
      </c>
      <c r="G317" s="13" t="s">
        <v>6</v>
      </c>
      <c r="H317" s="211">
        <v>46035</v>
      </c>
      <c r="I317" s="364"/>
    </row>
    <row r="318" spans="1:9" x14ac:dyDescent="0.25">
      <c r="A318" s="11" t="s">
        <v>1988</v>
      </c>
      <c r="B318" s="13" t="s">
        <v>2719</v>
      </c>
      <c r="C318" s="177">
        <v>46011</v>
      </c>
      <c r="D318" s="13" t="s">
        <v>226</v>
      </c>
      <c r="E318" s="27">
        <v>64</v>
      </c>
      <c r="F318" s="13" t="s">
        <v>20</v>
      </c>
      <c r="G318" s="13" t="s">
        <v>27</v>
      </c>
      <c r="H318" s="211">
        <v>46036</v>
      </c>
      <c r="I318" s="364"/>
    </row>
    <row r="319" spans="1:9" x14ac:dyDescent="0.25">
      <c r="A319" s="11" t="s">
        <v>1986</v>
      </c>
      <c r="B319" s="13" t="s">
        <v>2720</v>
      </c>
      <c r="C319" s="177">
        <v>46033</v>
      </c>
      <c r="D319" s="13" t="s">
        <v>226</v>
      </c>
      <c r="E319" s="27">
        <v>65</v>
      </c>
      <c r="F319" s="13" t="s">
        <v>7</v>
      </c>
      <c r="G319" s="13" t="s">
        <v>16</v>
      </c>
      <c r="H319" s="211">
        <v>46037</v>
      </c>
      <c r="I319" s="364"/>
    </row>
    <row r="320" spans="1:9" x14ac:dyDescent="0.25">
      <c r="A320" s="11" t="s">
        <v>1990</v>
      </c>
      <c r="B320" s="11" t="s">
        <v>2298</v>
      </c>
      <c r="C320" s="210">
        <v>46030</v>
      </c>
      <c r="D320" s="15" t="s">
        <v>226</v>
      </c>
      <c r="E320" s="17">
        <v>70</v>
      </c>
      <c r="F320" s="15" t="s">
        <v>5</v>
      </c>
      <c r="G320" s="15" t="s">
        <v>6</v>
      </c>
      <c r="H320" s="211">
        <v>46037</v>
      </c>
      <c r="I320" s="364"/>
    </row>
    <row r="321" spans="1:9" x14ac:dyDescent="0.25">
      <c r="A321" s="11" t="s">
        <v>1986</v>
      </c>
      <c r="B321" s="13" t="s">
        <v>2721</v>
      </c>
      <c r="C321" s="177">
        <v>46034</v>
      </c>
      <c r="D321" s="13" t="s">
        <v>226</v>
      </c>
      <c r="E321" s="27">
        <v>65</v>
      </c>
      <c r="F321" s="13" t="s">
        <v>7</v>
      </c>
      <c r="G321" s="13" t="s">
        <v>16</v>
      </c>
      <c r="H321" s="211">
        <v>46037</v>
      </c>
      <c r="I321" s="364"/>
    </row>
    <row r="322" spans="1:9" x14ac:dyDescent="0.25">
      <c r="A322" s="11" t="s">
        <v>1988</v>
      </c>
      <c r="B322" s="13" t="s">
        <v>2714</v>
      </c>
      <c r="C322" s="177">
        <v>46031</v>
      </c>
      <c r="D322" s="13" t="s">
        <v>226</v>
      </c>
      <c r="E322" s="27">
        <v>18</v>
      </c>
      <c r="F322" s="13" t="s">
        <v>5</v>
      </c>
      <c r="G322" s="13" t="s">
        <v>6</v>
      </c>
      <c r="H322" s="211">
        <v>46037</v>
      </c>
      <c r="I322" s="364"/>
    </row>
    <row r="323" spans="1:9" x14ac:dyDescent="0.25">
      <c r="A323" s="11" t="s">
        <v>1985</v>
      </c>
      <c r="B323" s="13" t="s">
        <v>2722</v>
      </c>
      <c r="C323" s="177">
        <v>46027</v>
      </c>
      <c r="D323" s="13" t="s">
        <v>226</v>
      </c>
      <c r="E323" s="27">
        <v>60</v>
      </c>
      <c r="F323" s="13" t="s">
        <v>52</v>
      </c>
      <c r="G323" s="13" t="s">
        <v>16</v>
      </c>
      <c r="H323" s="211">
        <v>46038</v>
      </c>
      <c r="I323" s="364"/>
    </row>
    <row r="324" spans="1:9" x14ac:dyDescent="0.25">
      <c r="A324" s="11" t="s">
        <v>1987</v>
      </c>
      <c r="B324" s="11" t="s">
        <v>2723</v>
      </c>
      <c r="C324" s="210">
        <v>46030</v>
      </c>
      <c r="D324" s="15" t="s">
        <v>226</v>
      </c>
      <c r="E324" s="17">
        <v>65</v>
      </c>
      <c r="F324" s="11" t="s">
        <v>7</v>
      </c>
      <c r="G324" s="13" t="s">
        <v>16</v>
      </c>
      <c r="H324" s="211">
        <v>46038</v>
      </c>
      <c r="I324" s="364"/>
    </row>
    <row r="325" spans="1:9" x14ac:dyDescent="0.25">
      <c r="A325" s="11" t="s">
        <v>1983</v>
      </c>
      <c r="B325" s="13" t="s">
        <v>2724</v>
      </c>
      <c r="C325" s="177">
        <v>46027</v>
      </c>
      <c r="D325" s="13" t="s">
        <v>226</v>
      </c>
      <c r="E325" s="27">
        <v>60</v>
      </c>
      <c r="F325" s="13" t="s">
        <v>52</v>
      </c>
      <c r="G325" s="13" t="s">
        <v>54</v>
      </c>
      <c r="H325" s="211">
        <v>46038</v>
      </c>
      <c r="I325" s="364"/>
    </row>
    <row r="326" spans="1:9" x14ac:dyDescent="0.25">
      <c r="A326" s="217" t="s">
        <v>1988</v>
      </c>
      <c r="B326" s="209" t="s">
        <v>2725</v>
      </c>
      <c r="C326" s="313">
        <v>46029</v>
      </c>
      <c r="D326" s="209" t="s">
        <v>226</v>
      </c>
      <c r="E326" s="385">
        <v>66</v>
      </c>
      <c r="F326" s="209" t="s">
        <v>5</v>
      </c>
      <c r="G326" s="209" t="s">
        <v>6</v>
      </c>
      <c r="H326" s="211">
        <v>46039</v>
      </c>
      <c r="I326" s="364"/>
    </row>
    <row r="327" spans="1:9" x14ac:dyDescent="0.25">
      <c r="A327" s="11" t="s">
        <v>1984</v>
      </c>
      <c r="B327" s="11" t="s">
        <v>2726</v>
      </c>
      <c r="C327" s="210">
        <v>46031</v>
      </c>
      <c r="D327" s="15" t="s">
        <v>226</v>
      </c>
      <c r="E327" s="17">
        <v>46</v>
      </c>
      <c r="F327" s="11" t="s">
        <v>52</v>
      </c>
      <c r="G327" s="11" t="s">
        <v>55</v>
      </c>
      <c r="H327" s="211">
        <v>46039</v>
      </c>
      <c r="I327" s="364"/>
    </row>
    <row r="328" spans="1:9" x14ac:dyDescent="0.25">
      <c r="A328" s="11" t="s">
        <v>1989</v>
      </c>
      <c r="B328" s="11" t="s">
        <v>2727</v>
      </c>
      <c r="C328" s="210">
        <v>46036</v>
      </c>
      <c r="D328" s="15" t="s">
        <v>226</v>
      </c>
      <c r="E328" s="17">
        <v>45</v>
      </c>
      <c r="F328" s="11" t="s">
        <v>20</v>
      </c>
      <c r="G328" s="11" t="s">
        <v>0</v>
      </c>
      <c r="H328" s="211">
        <v>46039</v>
      </c>
      <c r="I328" s="364"/>
    </row>
    <row r="329" spans="1:9" x14ac:dyDescent="0.25">
      <c r="A329" s="11" t="s">
        <v>1986</v>
      </c>
      <c r="B329" s="13" t="s">
        <v>2728</v>
      </c>
      <c r="C329" s="177">
        <v>46035</v>
      </c>
      <c r="D329" s="13" t="s">
        <v>226</v>
      </c>
      <c r="E329" s="27">
        <v>65</v>
      </c>
      <c r="F329" s="13" t="s">
        <v>7</v>
      </c>
      <c r="G329" s="13" t="s">
        <v>16</v>
      </c>
      <c r="H329" s="211">
        <v>46040</v>
      </c>
      <c r="I329" s="364"/>
    </row>
    <row r="330" spans="1:9" x14ac:dyDescent="0.25">
      <c r="A330" s="11" t="s">
        <v>1983</v>
      </c>
      <c r="B330" s="13" t="s">
        <v>2729</v>
      </c>
      <c r="C330" s="177">
        <v>46025</v>
      </c>
      <c r="D330" s="13" t="s">
        <v>226</v>
      </c>
      <c r="E330" s="27">
        <v>66</v>
      </c>
      <c r="F330" s="13" t="s">
        <v>3</v>
      </c>
      <c r="G330" s="13" t="s">
        <v>16</v>
      </c>
      <c r="H330" s="211">
        <v>46041</v>
      </c>
      <c r="I330" s="364"/>
    </row>
    <row r="331" spans="1:9" x14ac:dyDescent="0.25">
      <c r="A331" s="11" t="s">
        <v>1990</v>
      </c>
      <c r="B331" s="11" t="s">
        <v>2730</v>
      </c>
      <c r="C331" s="210">
        <v>46036</v>
      </c>
      <c r="D331" s="15" t="s">
        <v>226</v>
      </c>
      <c r="E331" s="17">
        <v>70</v>
      </c>
      <c r="F331" s="15" t="s">
        <v>5</v>
      </c>
      <c r="G331" s="15" t="s">
        <v>6</v>
      </c>
      <c r="H331" s="211">
        <v>46041</v>
      </c>
      <c r="I331" s="364"/>
    </row>
    <row r="332" spans="1:9" x14ac:dyDescent="0.25">
      <c r="A332" s="11" t="s">
        <v>1989</v>
      </c>
      <c r="B332" s="11" t="s">
        <v>2731</v>
      </c>
      <c r="C332" s="210">
        <v>46037</v>
      </c>
      <c r="D332" s="15" t="s">
        <v>226</v>
      </c>
      <c r="E332" s="17">
        <v>45</v>
      </c>
      <c r="F332" s="11" t="s">
        <v>20</v>
      </c>
      <c r="G332" s="11" t="s">
        <v>54</v>
      </c>
      <c r="H332" s="211">
        <v>46042</v>
      </c>
      <c r="I332" s="364"/>
    </row>
    <row r="333" spans="1:9" x14ac:dyDescent="0.25">
      <c r="A333" s="11" t="s">
        <v>1988</v>
      </c>
      <c r="B333" s="13" t="s">
        <v>2670</v>
      </c>
      <c r="C333" s="177">
        <v>46038</v>
      </c>
      <c r="D333" s="13" t="s">
        <v>226</v>
      </c>
      <c r="E333" s="27">
        <v>60</v>
      </c>
      <c r="F333" s="13" t="s">
        <v>7</v>
      </c>
      <c r="G333" s="13" t="s">
        <v>16</v>
      </c>
      <c r="H333" s="211">
        <v>46042</v>
      </c>
      <c r="I333" s="364"/>
    </row>
    <row r="334" spans="1:9" x14ac:dyDescent="0.25">
      <c r="A334" s="11" t="s">
        <v>1987</v>
      </c>
      <c r="B334" s="11" t="s">
        <v>2732</v>
      </c>
      <c r="C334" s="210">
        <v>46020</v>
      </c>
      <c r="D334" s="15" t="s">
        <v>226</v>
      </c>
      <c r="E334" s="17">
        <v>70</v>
      </c>
      <c r="F334" s="11" t="s">
        <v>7</v>
      </c>
      <c r="G334" s="13" t="s">
        <v>53</v>
      </c>
      <c r="H334" s="211">
        <v>46042</v>
      </c>
      <c r="I334" s="364"/>
    </row>
    <row r="335" spans="1:9" x14ac:dyDescent="0.25">
      <c r="A335" s="11" t="s">
        <v>1984</v>
      </c>
      <c r="B335" s="11" t="s">
        <v>2733</v>
      </c>
      <c r="C335" s="210">
        <v>46039</v>
      </c>
      <c r="D335" s="15" t="s">
        <v>226</v>
      </c>
      <c r="E335" s="17">
        <v>60</v>
      </c>
      <c r="F335" s="11" t="s">
        <v>5</v>
      </c>
      <c r="G335" s="11" t="s">
        <v>56</v>
      </c>
      <c r="H335" s="211">
        <v>46043</v>
      </c>
      <c r="I335" s="364"/>
    </row>
    <row r="336" spans="1:9" x14ac:dyDescent="0.25">
      <c r="A336" s="11" t="s">
        <v>1986</v>
      </c>
      <c r="B336" s="13" t="s">
        <v>2734</v>
      </c>
      <c r="C336" s="177">
        <v>46039</v>
      </c>
      <c r="D336" s="13" t="s">
        <v>226</v>
      </c>
      <c r="E336" s="27">
        <v>65</v>
      </c>
      <c r="F336" s="13" t="s">
        <v>5</v>
      </c>
      <c r="G336" s="13" t="s">
        <v>0</v>
      </c>
      <c r="H336" s="211">
        <v>46043</v>
      </c>
      <c r="I336" s="364"/>
    </row>
    <row r="337" spans="1:9" x14ac:dyDescent="0.25">
      <c r="A337" s="11" t="s">
        <v>1983</v>
      </c>
      <c r="B337" s="13" t="s">
        <v>2735</v>
      </c>
      <c r="C337" s="177">
        <v>46031</v>
      </c>
      <c r="D337" s="13" t="s">
        <v>226</v>
      </c>
      <c r="E337" s="27">
        <v>60</v>
      </c>
      <c r="F337" s="13" t="s">
        <v>52</v>
      </c>
      <c r="G337" s="13" t="s">
        <v>55</v>
      </c>
      <c r="H337" s="211">
        <v>46044</v>
      </c>
      <c r="I337" s="364"/>
    </row>
    <row r="338" spans="1:9" x14ac:dyDescent="0.25">
      <c r="A338" s="11" t="s">
        <v>1990</v>
      </c>
      <c r="B338" s="11" t="s">
        <v>2736</v>
      </c>
      <c r="C338" s="210">
        <v>46038</v>
      </c>
      <c r="D338" s="15" t="s">
        <v>226</v>
      </c>
      <c r="E338" s="17">
        <v>65</v>
      </c>
      <c r="F338" s="15" t="s">
        <v>7</v>
      </c>
      <c r="G338" s="15" t="s">
        <v>55</v>
      </c>
      <c r="H338" s="211">
        <v>46044</v>
      </c>
      <c r="I338" s="364"/>
    </row>
    <row r="339" spans="1:9" x14ac:dyDescent="0.25">
      <c r="A339" s="11" t="s">
        <v>1986</v>
      </c>
      <c r="B339" s="13" t="s">
        <v>2737</v>
      </c>
      <c r="C339" s="177">
        <v>46041</v>
      </c>
      <c r="D339" s="13" t="s">
        <v>226</v>
      </c>
      <c r="E339" s="27">
        <v>66</v>
      </c>
      <c r="F339" s="13" t="s">
        <v>5</v>
      </c>
      <c r="G339" s="13" t="s">
        <v>6</v>
      </c>
      <c r="H339" s="211">
        <v>46045</v>
      </c>
      <c r="I339" s="364"/>
    </row>
    <row r="340" spans="1:9" x14ac:dyDescent="0.25">
      <c r="A340" s="11" t="s">
        <v>1984</v>
      </c>
      <c r="B340" s="11" t="s">
        <v>2738</v>
      </c>
      <c r="C340" s="210">
        <v>46042</v>
      </c>
      <c r="D340" s="15" t="s">
        <v>226</v>
      </c>
      <c r="E340" s="17">
        <v>60</v>
      </c>
      <c r="F340" s="11" t="s">
        <v>7</v>
      </c>
      <c r="G340" s="11" t="s">
        <v>16</v>
      </c>
      <c r="H340" s="211">
        <v>46045</v>
      </c>
      <c r="I340" s="364"/>
    </row>
    <row r="341" spans="1:9" x14ac:dyDescent="0.25">
      <c r="A341" s="11" t="s">
        <v>1988</v>
      </c>
      <c r="B341" s="13" t="s">
        <v>2683</v>
      </c>
      <c r="C341" s="177">
        <v>46028</v>
      </c>
      <c r="D341" s="13" t="s">
        <v>226</v>
      </c>
      <c r="E341" s="27">
        <v>55</v>
      </c>
      <c r="F341" s="13" t="s">
        <v>52</v>
      </c>
      <c r="G341" s="13" t="s">
        <v>55</v>
      </c>
      <c r="H341" s="211">
        <v>46045</v>
      </c>
      <c r="I341" s="364"/>
    </row>
    <row r="342" spans="1:9" x14ac:dyDescent="0.25">
      <c r="A342" s="11" t="s">
        <v>1985</v>
      </c>
      <c r="B342" s="13" t="s">
        <v>2739</v>
      </c>
      <c r="C342" s="177">
        <v>46032</v>
      </c>
      <c r="D342" s="13" t="s">
        <v>226</v>
      </c>
      <c r="E342" s="27">
        <v>66</v>
      </c>
      <c r="F342" s="13" t="s">
        <v>52</v>
      </c>
      <c r="G342" s="13" t="s">
        <v>100</v>
      </c>
      <c r="H342" s="211">
        <v>46046</v>
      </c>
      <c r="I342" s="364"/>
    </row>
    <row r="343" spans="1:9" x14ac:dyDescent="0.25">
      <c r="A343" s="11" t="s">
        <v>1983</v>
      </c>
      <c r="B343" s="13" t="s">
        <v>2740</v>
      </c>
      <c r="C343" s="177">
        <v>46042</v>
      </c>
      <c r="D343" s="13" t="s">
        <v>226</v>
      </c>
      <c r="E343" s="27">
        <v>66</v>
      </c>
      <c r="F343" s="13" t="s">
        <v>5</v>
      </c>
      <c r="G343" s="13" t="s">
        <v>6</v>
      </c>
      <c r="H343" s="211">
        <v>46046</v>
      </c>
      <c r="I343" s="364"/>
    </row>
    <row r="344" spans="1:9" x14ac:dyDescent="0.25">
      <c r="A344" s="11" t="s">
        <v>1986</v>
      </c>
      <c r="B344" s="13" t="s">
        <v>2741</v>
      </c>
      <c r="C344" s="177">
        <v>46038</v>
      </c>
      <c r="D344" s="13" t="s">
        <v>226</v>
      </c>
      <c r="E344" s="27">
        <v>66</v>
      </c>
      <c r="F344" s="13" t="s">
        <v>5</v>
      </c>
      <c r="G344" s="13" t="s">
        <v>6</v>
      </c>
      <c r="H344" s="211">
        <v>46046</v>
      </c>
      <c r="I344" s="364"/>
    </row>
    <row r="345" spans="1:9" x14ac:dyDescent="0.25">
      <c r="A345" s="11" t="s">
        <v>1987</v>
      </c>
      <c r="B345" s="11" t="s">
        <v>2742</v>
      </c>
      <c r="C345" s="210">
        <v>46034</v>
      </c>
      <c r="D345" s="15" t="s">
        <v>226</v>
      </c>
      <c r="E345" s="17" t="s">
        <v>0</v>
      </c>
      <c r="F345" s="11" t="s">
        <v>7</v>
      </c>
      <c r="G345" s="13" t="s">
        <v>0</v>
      </c>
      <c r="H345" s="211">
        <v>46047</v>
      </c>
      <c r="I345" s="364"/>
    </row>
    <row r="346" spans="1:9" x14ac:dyDescent="0.25">
      <c r="A346" s="11" t="s">
        <v>1988</v>
      </c>
      <c r="B346" s="13" t="s">
        <v>2743</v>
      </c>
      <c r="C346" s="177">
        <v>46039</v>
      </c>
      <c r="D346" s="13" t="s">
        <v>226</v>
      </c>
      <c r="E346" s="27">
        <v>65</v>
      </c>
      <c r="F346" s="13" t="s">
        <v>7</v>
      </c>
      <c r="G346" s="13" t="s">
        <v>55</v>
      </c>
      <c r="H346" s="211">
        <v>46047</v>
      </c>
      <c r="I346" s="364"/>
    </row>
    <row r="347" spans="1:9" x14ac:dyDescent="0.25">
      <c r="A347" s="11" t="s">
        <v>1984</v>
      </c>
      <c r="B347" s="11" t="s">
        <v>2744</v>
      </c>
      <c r="C347" s="210">
        <v>46034</v>
      </c>
      <c r="D347" s="15" t="s">
        <v>226</v>
      </c>
      <c r="E347" s="17">
        <v>33</v>
      </c>
      <c r="F347" s="11" t="s">
        <v>52</v>
      </c>
      <c r="G347" s="11" t="s">
        <v>16</v>
      </c>
      <c r="H347" s="211">
        <v>46048</v>
      </c>
      <c r="I347" s="364"/>
    </row>
    <row r="348" spans="1:9" x14ac:dyDescent="0.25">
      <c r="A348" s="11" t="s">
        <v>1983</v>
      </c>
      <c r="B348" s="13" t="s">
        <v>2745</v>
      </c>
      <c r="C348" s="177">
        <v>46043</v>
      </c>
      <c r="D348" s="13" t="s">
        <v>226</v>
      </c>
      <c r="E348" s="27" t="s">
        <v>0</v>
      </c>
      <c r="F348" s="13" t="s">
        <v>52</v>
      </c>
      <c r="G348" s="13" t="s">
        <v>54</v>
      </c>
      <c r="H348" s="211">
        <v>46048</v>
      </c>
      <c r="I348" s="364"/>
    </row>
    <row r="349" spans="1:9" x14ac:dyDescent="0.25">
      <c r="A349" s="11" t="s">
        <v>1986</v>
      </c>
      <c r="B349" s="13" t="s">
        <v>2746</v>
      </c>
      <c r="C349" s="177">
        <v>46038</v>
      </c>
      <c r="D349" s="13" t="s">
        <v>226</v>
      </c>
      <c r="E349" s="27">
        <v>65</v>
      </c>
      <c r="F349" s="13" t="s">
        <v>7</v>
      </c>
      <c r="G349" s="13" t="s">
        <v>16</v>
      </c>
      <c r="H349" s="211">
        <v>46048</v>
      </c>
      <c r="I349" s="364"/>
    </row>
    <row r="350" spans="1:9" x14ac:dyDescent="0.25">
      <c r="A350" s="11" t="s">
        <v>1989</v>
      </c>
      <c r="B350" s="11" t="s">
        <v>2747</v>
      </c>
      <c r="C350" s="210">
        <v>46043</v>
      </c>
      <c r="D350" s="15" t="s">
        <v>226</v>
      </c>
      <c r="E350" s="17" t="s">
        <v>0</v>
      </c>
      <c r="F350" s="11" t="s">
        <v>20</v>
      </c>
      <c r="G350" s="11" t="s">
        <v>0</v>
      </c>
      <c r="H350" s="211">
        <v>46048</v>
      </c>
      <c r="I350" s="364"/>
    </row>
    <row r="351" spans="1:9" x14ac:dyDescent="0.25">
      <c r="A351" s="11" t="s">
        <v>1988</v>
      </c>
      <c r="B351" s="13" t="s">
        <v>2748</v>
      </c>
      <c r="C351" s="177">
        <v>46044</v>
      </c>
      <c r="D351" s="13" t="s">
        <v>226</v>
      </c>
      <c r="E351" s="27">
        <v>60</v>
      </c>
      <c r="F351" s="13" t="s">
        <v>7</v>
      </c>
      <c r="G351" s="13" t="s">
        <v>16</v>
      </c>
      <c r="H351" s="211">
        <v>46049</v>
      </c>
      <c r="I351" s="364"/>
    </row>
    <row r="352" spans="1:9" x14ac:dyDescent="0.25">
      <c r="A352" s="11" t="s">
        <v>1987</v>
      </c>
      <c r="B352" s="11" t="s">
        <v>2749</v>
      </c>
      <c r="C352" s="210">
        <v>46027</v>
      </c>
      <c r="D352" s="15" t="s">
        <v>226</v>
      </c>
      <c r="E352" s="27">
        <v>68</v>
      </c>
      <c r="F352" s="13" t="s">
        <v>7</v>
      </c>
      <c r="G352" s="13" t="s">
        <v>55</v>
      </c>
      <c r="H352" s="211">
        <v>46050</v>
      </c>
      <c r="I352" s="364"/>
    </row>
    <row r="353" spans="1:9" x14ac:dyDescent="0.25">
      <c r="A353" s="11" t="s">
        <v>1988</v>
      </c>
      <c r="B353" s="13" t="s">
        <v>2750</v>
      </c>
      <c r="C353" s="177">
        <v>46043</v>
      </c>
      <c r="D353" s="13" t="s">
        <v>226</v>
      </c>
      <c r="E353" s="27">
        <v>25</v>
      </c>
      <c r="F353" s="13" t="s">
        <v>20</v>
      </c>
      <c r="G353" s="13" t="s">
        <v>16</v>
      </c>
      <c r="H353" s="211">
        <v>46050</v>
      </c>
      <c r="I353" s="364"/>
    </row>
    <row r="354" spans="1:9" x14ac:dyDescent="0.25">
      <c r="A354" s="11" t="s">
        <v>1985</v>
      </c>
      <c r="B354" s="13" t="s">
        <v>2751</v>
      </c>
      <c r="C354" s="177">
        <v>46046</v>
      </c>
      <c r="D354" s="13" t="s">
        <v>226</v>
      </c>
      <c r="E354" s="27">
        <v>47</v>
      </c>
      <c r="F354" s="13" t="s">
        <v>52</v>
      </c>
      <c r="G354" s="13" t="s">
        <v>53</v>
      </c>
      <c r="H354" s="211">
        <v>46051</v>
      </c>
      <c r="I354" s="364"/>
    </row>
    <row r="355" spans="1:9" x14ac:dyDescent="0.25">
      <c r="A355" s="11" t="s">
        <v>1984</v>
      </c>
      <c r="B355" s="11" t="s">
        <v>2752</v>
      </c>
      <c r="C355" s="210">
        <v>46043</v>
      </c>
      <c r="D355" s="15" t="s">
        <v>226</v>
      </c>
      <c r="E355" s="17">
        <v>60</v>
      </c>
      <c r="F355" s="11" t="s">
        <v>7</v>
      </c>
      <c r="G355" s="11" t="s">
        <v>16</v>
      </c>
      <c r="H355" s="211">
        <v>46051</v>
      </c>
      <c r="I355" s="364"/>
    </row>
    <row r="356" spans="1:9" x14ac:dyDescent="0.25">
      <c r="A356" s="11" t="s">
        <v>1986</v>
      </c>
      <c r="B356" s="13" t="s">
        <v>2753</v>
      </c>
      <c r="C356" s="177">
        <v>46043</v>
      </c>
      <c r="D356" s="13" t="s">
        <v>226</v>
      </c>
      <c r="E356" s="27">
        <v>68</v>
      </c>
      <c r="F356" s="13" t="s">
        <v>7</v>
      </c>
      <c r="G356" s="13" t="s">
        <v>55</v>
      </c>
      <c r="H356" s="211">
        <v>46052</v>
      </c>
      <c r="I356" s="364"/>
    </row>
    <row r="357" spans="1:9" x14ac:dyDescent="0.25">
      <c r="A357" s="11" t="s">
        <v>1983</v>
      </c>
      <c r="B357" s="13" t="s">
        <v>2754</v>
      </c>
      <c r="C357" s="177">
        <v>46046</v>
      </c>
      <c r="D357" s="13" t="s">
        <v>226</v>
      </c>
      <c r="E357" s="27" t="s">
        <v>0</v>
      </c>
      <c r="F357" s="13" t="s">
        <v>5</v>
      </c>
      <c r="G357" s="13" t="s">
        <v>6</v>
      </c>
      <c r="H357" s="211">
        <v>46053</v>
      </c>
      <c r="I357" s="364"/>
    </row>
    <row r="358" spans="1:9" x14ac:dyDescent="0.25">
      <c r="A358" s="11" t="s">
        <v>1990</v>
      </c>
      <c r="B358" s="11" t="s">
        <v>2755</v>
      </c>
      <c r="C358" s="210">
        <v>46039</v>
      </c>
      <c r="D358" s="15" t="s">
        <v>226</v>
      </c>
      <c r="E358" s="17">
        <v>70</v>
      </c>
      <c r="F358" s="15" t="s">
        <v>14</v>
      </c>
      <c r="G358" s="15" t="s">
        <v>0</v>
      </c>
      <c r="H358" s="211">
        <v>46053</v>
      </c>
      <c r="I358" s="364"/>
    </row>
    <row r="359" spans="1:9" x14ac:dyDescent="0.25">
      <c r="A359" s="11" t="s">
        <v>1986</v>
      </c>
      <c r="B359" s="13" t="s">
        <v>2756</v>
      </c>
      <c r="C359" s="177">
        <v>46045</v>
      </c>
      <c r="D359" s="13" t="s">
        <v>226</v>
      </c>
      <c r="E359" s="27">
        <v>68</v>
      </c>
      <c r="F359" s="13" t="s">
        <v>5</v>
      </c>
      <c r="G359" s="13" t="s">
        <v>0</v>
      </c>
      <c r="H359" s="211">
        <v>46054</v>
      </c>
      <c r="I359" s="364"/>
    </row>
    <row r="360" spans="1:9" x14ac:dyDescent="0.25">
      <c r="A360" s="11" t="s">
        <v>1988</v>
      </c>
      <c r="B360" s="13" t="s">
        <v>2757</v>
      </c>
      <c r="C360" s="177">
        <v>46036</v>
      </c>
      <c r="D360" s="13" t="s">
        <v>226</v>
      </c>
      <c r="E360" s="27">
        <v>25</v>
      </c>
      <c r="F360" s="13" t="s">
        <v>52</v>
      </c>
      <c r="G360" s="13" t="s">
        <v>54</v>
      </c>
      <c r="H360" s="211">
        <v>46054</v>
      </c>
      <c r="I360" s="364"/>
    </row>
    <row r="361" spans="1:9" x14ac:dyDescent="0.25">
      <c r="A361" s="11" t="s">
        <v>1987</v>
      </c>
      <c r="B361" s="11" t="s">
        <v>2758</v>
      </c>
      <c r="C361" s="210">
        <v>46041</v>
      </c>
      <c r="D361" s="15" t="s">
        <v>226</v>
      </c>
      <c r="E361" s="17">
        <v>73</v>
      </c>
      <c r="F361" s="11" t="s">
        <v>7</v>
      </c>
      <c r="G361" s="13" t="s">
        <v>55</v>
      </c>
      <c r="H361" s="211">
        <v>46054</v>
      </c>
      <c r="I361" s="364"/>
    </row>
    <row r="362" spans="1:9" x14ac:dyDescent="0.25">
      <c r="A362" s="11" t="s">
        <v>1986</v>
      </c>
      <c r="B362" s="13" t="s">
        <v>2671</v>
      </c>
      <c r="C362" s="177">
        <v>46050</v>
      </c>
      <c r="D362" s="13" t="s">
        <v>226</v>
      </c>
      <c r="E362" s="27">
        <v>65</v>
      </c>
      <c r="F362" s="13" t="s">
        <v>7</v>
      </c>
      <c r="G362" s="13" t="s">
        <v>16</v>
      </c>
      <c r="H362" s="211">
        <v>46055</v>
      </c>
      <c r="I362" s="364"/>
    </row>
    <row r="363" spans="1:9" x14ac:dyDescent="0.25">
      <c r="A363" s="11" t="s">
        <v>1989</v>
      </c>
      <c r="B363" s="11" t="s">
        <v>2759</v>
      </c>
      <c r="C363" s="210">
        <v>46049</v>
      </c>
      <c r="D363" s="15" t="s">
        <v>226</v>
      </c>
      <c r="E363" s="17">
        <v>48</v>
      </c>
      <c r="F363" s="11" t="s">
        <v>20</v>
      </c>
      <c r="G363" s="11" t="s">
        <v>27</v>
      </c>
      <c r="H363" s="211">
        <v>46055</v>
      </c>
      <c r="I363" s="364"/>
    </row>
    <row r="364" spans="1:9" x14ac:dyDescent="0.25">
      <c r="A364" s="11" t="s">
        <v>1983</v>
      </c>
      <c r="B364" s="11" t="s">
        <v>2745</v>
      </c>
      <c r="C364" s="177">
        <v>46043</v>
      </c>
      <c r="D364" s="13" t="s">
        <v>226</v>
      </c>
      <c r="E364" s="27" t="s">
        <v>0</v>
      </c>
      <c r="F364" s="13" t="s">
        <v>52</v>
      </c>
      <c r="G364" s="13" t="s">
        <v>54</v>
      </c>
      <c r="H364" s="211">
        <v>46055</v>
      </c>
      <c r="I364" s="364"/>
    </row>
    <row r="365" spans="1:9" x14ac:dyDescent="0.25">
      <c r="A365" s="11" t="s">
        <v>1986</v>
      </c>
      <c r="B365" s="13" t="s">
        <v>2760</v>
      </c>
      <c r="C365" s="177">
        <v>46047</v>
      </c>
      <c r="D365" s="13" t="s">
        <v>226</v>
      </c>
      <c r="E365" s="27">
        <v>65</v>
      </c>
      <c r="F365" s="13" t="s">
        <v>5</v>
      </c>
      <c r="G365" s="13" t="s">
        <v>6</v>
      </c>
      <c r="H365" s="211">
        <v>46056</v>
      </c>
      <c r="I365" s="364"/>
    </row>
    <row r="366" spans="1:9" x14ac:dyDescent="0.25">
      <c r="A366" s="11" t="s">
        <v>1985</v>
      </c>
      <c r="B366" s="13" t="s">
        <v>2761</v>
      </c>
      <c r="C366" s="177">
        <v>46054</v>
      </c>
      <c r="D366" s="13" t="s">
        <v>226</v>
      </c>
      <c r="E366" s="27">
        <v>48</v>
      </c>
      <c r="F366" s="13" t="s">
        <v>52</v>
      </c>
      <c r="G366" s="13" t="s">
        <v>1033</v>
      </c>
      <c r="H366" s="211">
        <v>46057</v>
      </c>
      <c r="I366" s="364"/>
    </row>
    <row r="367" spans="1:9" x14ac:dyDescent="0.25">
      <c r="A367" s="214" t="s">
        <v>1984</v>
      </c>
      <c r="B367" s="11" t="s">
        <v>2762</v>
      </c>
      <c r="C367" s="210">
        <v>46053</v>
      </c>
      <c r="D367" s="15" t="s">
        <v>226</v>
      </c>
      <c r="E367" s="17">
        <v>60</v>
      </c>
      <c r="F367" s="11" t="s">
        <v>5</v>
      </c>
      <c r="G367" s="11" t="s">
        <v>6</v>
      </c>
      <c r="H367" s="211">
        <v>46057</v>
      </c>
      <c r="I367" s="364"/>
    </row>
    <row r="368" spans="1:9" x14ac:dyDescent="0.25">
      <c r="A368" s="11" t="s">
        <v>1983</v>
      </c>
      <c r="B368" s="13" t="s">
        <v>2763</v>
      </c>
      <c r="C368" s="177">
        <v>46046</v>
      </c>
      <c r="D368" s="13" t="s">
        <v>226</v>
      </c>
      <c r="E368" s="27">
        <v>58</v>
      </c>
      <c r="F368" s="13" t="s">
        <v>52</v>
      </c>
      <c r="G368" s="13" t="s">
        <v>35</v>
      </c>
      <c r="H368" s="211">
        <v>46057</v>
      </c>
      <c r="I368" s="364"/>
    </row>
    <row r="369" spans="1:9" x14ac:dyDescent="0.25">
      <c r="A369" s="11" t="s">
        <v>1988</v>
      </c>
      <c r="B369" s="13" t="s">
        <v>2764</v>
      </c>
      <c r="C369" s="177">
        <v>46044</v>
      </c>
      <c r="D369" s="13" t="s">
        <v>226</v>
      </c>
      <c r="E369" s="27">
        <v>50</v>
      </c>
      <c r="F369" s="13" t="s">
        <v>52</v>
      </c>
      <c r="G369" s="13" t="s">
        <v>54</v>
      </c>
      <c r="H369" s="211">
        <v>46057</v>
      </c>
      <c r="I369" s="364"/>
    </row>
    <row r="370" spans="1:9" x14ac:dyDescent="0.25">
      <c r="A370" s="11" t="s">
        <v>1990</v>
      </c>
      <c r="B370" s="11" t="s">
        <v>2765</v>
      </c>
      <c r="C370" s="210">
        <v>46051</v>
      </c>
      <c r="D370" s="15" t="s">
        <v>226</v>
      </c>
      <c r="E370" s="17">
        <v>73</v>
      </c>
      <c r="F370" s="15" t="s">
        <v>7</v>
      </c>
      <c r="G370" s="15" t="s">
        <v>27</v>
      </c>
      <c r="H370" s="211">
        <v>46057</v>
      </c>
      <c r="I370" s="364"/>
    </row>
    <row r="371" spans="1:9" x14ac:dyDescent="0.25">
      <c r="A371" s="11" t="s">
        <v>1987</v>
      </c>
      <c r="B371" s="13" t="s">
        <v>2766</v>
      </c>
      <c r="C371" s="177">
        <v>46045</v>
      </c>
      <c r="D371" s="13" t="s">
        <v>226</v>
      </c>
      <c r="E371" s="27">
        <v>68</v>
      </c>
      <c r="F371" s="13" t="s">
        <v>7</v>
      </c>
      <c r="G371" s="13" t="s">
        <v>53</v>
      </c>
      <c r="H371" s="211">
        <v>46058</v>
      </c>
      <c r="I371" s="364"/>
    </row>
    <row r="372" spans="1:9" x14ac:dyDescent="0.25">
      <c r="A372" s="11" t="s">
        <v>1986</v>
      </c>
      <c r="B372" s="11" t="s">
        <v>2767</v>
      </c>
      <c r="C372" s="210">
        <v>46054</v>
      </c>
      <c r="D372" s="13" t="s">
        <v>226</v>
      </c>
      <c r="E372" s="27">
        <v>65</v>
      </c>
      <c r="F372" s="13" t="s">
        <v>7</v>
      </c>
      <c r="G372" s="13" t="s">
        <v>16</v>
      </c>
      <c r="H372" s="211">
        <v>46058</v>
      </c>
      <c r="I372" s="364"/>
    </row>
    <row r="373" spans="1:9" x14ac:dyDescent="0.25">
      <c r="A373" s="11" t="s">
        <v>1983</v>
      </c>
      <c r="B373" s="13" t="s">
        <v>2768</v>
      </c>
      <c r="C373" s="177">
        <v>46054</v>
      </c>
      <c r="D373" s="13" t="s">
        <v>226</v>
      </c>
      <c r="E373" s="27">
        <v>35</v>
      </c>
      <c r="F373" s="13" t="s">
        <v>52</v>
      </c>
      <c r="G373" s="13" t="s">
        <v>16</v>
      </c>
      <c r="H373" s="211">
        <v>46058</v>
      </c>
      <c r="I373" s="364"/>
    </row>
    <row r="374" spans="1:9" x14ac:dyDescent="0.25">
      <c r="A374" s="11" t="s">
        <v>1988</v>
      </c>
      <c r="B374" s="13" t="s">
        <v>2769</v>
      </c>
      <c r="C374" s="177">
        <v>46055</v>
      </c>
      <c r="D374" s="13" t="s">
        <v>226</v>
      </c>
      <c r="E374" s="27">
        <v>61</v>
      </c>
      <c r="F374" s="13" t="s">
        <v>7</v>
      </c>
      <c r="G374" s="13" t="s">
        <v>16</v>
      </c>
      <c r="H374" s="211">
        <v>46058</v>
      </c>
      <c r="I374" s="364"/>
    </row>
    <row r="375" spans="1:9" x14ac:dyDescent="0.25">
      <c r="A375" s="11" t="s">
        <v>1987</v>
      </c>
      <c r="B375" s="13" t="s">
        <v>2770</v>
      </c>
      <c r="C375" s="177">
        <v>46051</v>
      </c>
      <c r="D375" s="13" t="s">
        <v>226</v>
      </c>
      <c r="E375" s="27">
        <v>65</v>
      </c>
      <c r="F375" s="13" t="s">
        <v>7</v>
      </c>
      <c r="G375" s="13" t="s">
        <v>16</v>
      </c>
      <c r="H375" s="211">
        <v>46058</v>
      </c>
      <c r="I375" s="364"/>
    </row>
    <row r="376" spans="1:9" x14ac:dyDescent="0.25">
      <c r="A376" s="11" t="s">
        <v>1985</v>
      </c>
      <c r="B376" s="13" t="s">
        <v>2771</v>
      </c>
      <c r="C376" s="177">
        <v>46055</v>
      </c>
      <c r="D376" s="13" t="s">
        <v>226</v>
      </c>
      <c r="E376" s="27">
        <v>30</v>
      </c>
      <c r="F376" s="13" t="s">
        <v>52</v>
      </c>
      <c r="G376" s="13" t="s">
        <v>16</v>
      </c>
      <c r="H376" s="211">
        <v>46059</v>
      </c>
      <c r="I376" s="364"/>
    </row>
    <row r="377" spans="1:9" x14ac:dyDescent="0.25">
      <c r="A377" s="11" t="s">
        <v>1990</v>
      </c>
      <c r="B377" s="11" t="s">
        <v>2772</v>
      </c>
      <c r="C377" s="210">
        <v>46046</v>
      </c>
      <c r="D377" s="15" t="s">
        <v>226</v>
      </c>
      <c r="E377" s="17">
        <v>68</v>
      </c>
      <c r="F377" s="15" t="s">
        <v>5</v>
      </c>
      <c r="G377" s="15" t="s">
        <v>6</v>
      </c>
      <c r="H377" s="211">
        <v>46059</v>
      </c>
      <c r="I377" s="364"/>
    </row>
    <row r="378" spans="1:9" x14ac:dyDescent="0.25">
      <c r="A378" s="11" t="s">
        <v>1986</v>
      </c>
      <c r="B378" s="14" t="s">
        <v>2773</v>
      </c>
      <c r="C378" s="283">
        <v>46051</v>
      </c>
      <c r="D378" s="14" t="s">
        <v>226</v>
      </c>
      <c r="E378" s="19">
        <v>66</v>
      </c>
      <c r="F378" s="14" t="s">
        <v>5</v>
      </c>
      <c r="G378" s="14" t="s">
        <v>56</v>
      </c>
      <c r="H378" s="211">
        <v>46060</v>
      </c>
      <c r="I378" s="364"/>
    </row>
    <row r="379" spans="1:9" x14ac:dyDescent="0.25">
      <c r="A379" s="11" t="s">
        <v>1983</v>
      </c>
      <c r="B379" s="13" t="s">
        <v>2774</v>
      </c>
      <c r="C379" s="283">
        <v>46056</v>
      </c>
      <c r="D379" s="14" t="s">
        <v>226</v>
      </c>
      <c r="E379" s="27">
        <v>30</v>
      </c>
      <c r="F379" s="13" t="s">
        <v>52</v>
      </c>
      <c r="G379" s="13" t="s">
        <v>16</v>
      </c>
      <c r="H379" s="211">
        <v>46060</v>
      </c>
      <c r="I379" s="364"/>
    </row>
    <row r="380" spans="1:9" x14ac:dyDescent="0.25">
      <c r="A380" s="11" t="s">
        <v>1988</v>
      </c>
      <c r="B380" s="13" t="s">
        <v>2775</v>
      </c>
      <c r="C380" s="177">
        <v>46040</v>
      </c>
      <c r="D380" s="13" t="s">
        <v>226</v>
      </c>
      <c r="E380" s="27">
        <v>30</v>
      </c>
      <c r="F380" s="13" t="s">
        <v>20</v>
      </c>
      <c r="G380" s="13" t="s">
        <v>16</v>
      </c>
      <c r="H380" s="211">
        <v>46060</v>
      </c>
      <c r="I380" s="364"/>
    </row>
    <row r="381" spans="1:9" x14ac:dyDescent="0.25">
      <c r="A381" s="220" t="s">
        <v>1984</v>
      </c>
      <c r="B381" s="220" t="s">
        <v>2776</v>
      </c>
      <c r="C381" s="211">
        <v>46057</v>
      </c>
      <c r="D381" s="361" t="s">
        <v>226</v>
      </c>
      <c r="E381" s="384" t="s">
        <v>0</v>
      </c>
      <c r="F381" s="361" t="s">
        <v>0</v>
      </c>
      <c r="G381" s="361" t="s">
        <v>0</v>
      </c>
      <c r="H381" s="211">
        <v>46060</v>
      </c>
      <c r="I381" s="364"/>
    </row>
    <row r="382" spans="1:9" x14ac:dyDescent="0.25">
      <c r="A382" s="212" t="s">
        <v>1989</v>
      </c>
      <c r="B382" s="220" t="s">
        <v>2777</v>
      </c>
      <c r="C382" s="211">
        <v>46055</v>
      </c>
      <c r="D382" s="361" t="s">
        <v>226</v>
      </c>
      <c r="E382" s="384">
        <v>45</v>
      </c>
      <c r="F382" s="220" t="s">
        <v>20</v>
      </c>
      <c r="G382" s="220" t="s">
        <v>0</v>
      </c>
      <c r="H382" s="211">
        <v>46061</v>
      </c>
      <c r="I382" s="364"/>
    </row>
    <row r="383" spans="1:9" x14ac:dyDescent="0.25">
      <c r="A383" s="220" t="s">
        <v>1985</v>
      </c>
      <c r="B383" s="220" t="s">
        <v>2778</v>
      </c>
      <c r="C383" s="201">
        <v>46058</v>
      </c>
      <c r="D383" s="362" t="s">
        <v>226</v>
      </c>
      <c r="E383" s="384" t="s">
        <v>0</v>
      </c>
      <c r="F383" s="361" t="s">
        <v>0</v>
      </c>
      <c r="G383" s="361" t="s">
        <v>0</v>
      </c>
      <c r="H383" s="211">
        <v>46062</v>
      </c>
      <c r="I383" s="364"/>
    </row>
    <row r="384" spans="1:9" x14ac:dyDescent="0.25">
      <c r="A384" s="220" t="s">
        <v>1983</v>
      </c>
      <c r="B384" s="362" t="s">
        <v>532</v>
      </c>
      <c r="C384" s="201">
        <v>46050</v>
      </c>
      <c r="D384" s="362" t="s">
        <v>226</v>
      </c>
      <c r="E384" s="383">
        <v>65</v>
      </c>
      <c r="F384" s="362" t="s">
        <v>7</v>
      </c>
      <c r="G384" s="362" t="s">
        <v>16</v>
      </c>
      <c r="H384" s="211">
        <v>46062</v>
      </c>
      <c r="I384" s="364"/>
    </row>
    <row r="385" spans="1:9" x14ac:dyDescent="0.25">
      <c r="A385" s="220" t="s">
        <v>1986</v>
      </c>
      <c r="B385" s="362" t="s">
        <v>2779</v>
      </c>
      <c r="C385" s="201">
        <v>46059</v>
      </c>
      <c r="D385" s="362" t="s">
        <v>226</v>
      </c>
      <c r="E385" s="383">
        <v>65</v>
      </c>
      <c r="F385" s="362" t="s">
        <v>7</v>
      </c>
      <c r="G385" s="362" t="s">
        <v>16</v>
      </c>
      <c r="H385" s="211">
        <v>46062</v>
      </c>
      <c r="I385" s="364"/>
    </row>
    <row r="386" spans="1:9" x14ac:dyDescent="0.25">
      <c r="A386" s="220" t="s">
        <v>1988</v>
      </c>
      <c r="B386" s="362" t="s">
        <v>2780</v>
      </c>
      <c r="C386" s="201">
        <v>46056</v>
      </c>
      <c r="D386" s="362" t="s">
        <v>226</v>
      </c>
      <c r="E386" s="383">
        <v>61</v>
      </c>
      <c r="F386" s="362" t="s">
        <v>7</v>
      </c>
      <c r="G386" s="362" t="s">
        <v>16</v>
      </c>
      <c r="H386" s="211">
        <v>46062</v>
      </c>
      <c r="I386" s="364"/>
    </row>
    <row r="387" spans="1:9" x14ac:dyDescent="0.25">
      <c r="A387" s="220" t="s">
        <v>1990</v>
      </c>
      <c r="B387" s="220" t="s">
        <v>2781</v>
      </c>
      <c r="C387" s="211">
        <v>46057</v>
      </c>
      <c r="D387" s="361" t="s">
        <v>226</v>
      </c>
      <c r="E387" s="384">
        <v>70</v>
      </c>
      <c r="F387" s="361" t="s">
        <v>7</v>
      </c>
      <c r="G387" s="361" t="s">
        <v>53</v>
      </c>
      <c r="H387" s="211">
        <v>46063</v>
      </c>
      <c r="I387" s="364"/>
    </row>
    <row r="388" spans="1:9" x14ac:dyDescent="0.25">
      <c r="A388" s="11" t="s">
        <v>1983</v>
      </c>
      <c r="B388" s="13" t="s">
        <v>2782</v>
      </c>
      <c r="C388" s="177">
        <v>46053</v>
      </c>
      <c r="D388" s="13" t="s">
        <v>226</v>
      </c>
      <c r="E388" s="27">
        <v>35</v>
      </c>
      <c r="F388" s="13" t="s">
        <v>52</v>
      </c>
      <c r="G388" s="13" t="s">
        <v>16</v>
      </c>
      <c r="H388" s="211">
        <v>46063</v>
      </c>
      <c r="I388" s="364"/>
    </row>
    <row r="389" spans="1:9" x14ac:dyDescent="0.25">
      <c r="A389" s="11" t="s">
        <v>1984</v>
      </c>
      <c r="B389" s="11" t="s">
        <v>2783</v>
      </c>
      <c r="C389" s="210">
        <v>46058</v>
      </c>
      <c r="D389" s="13" t="s">
        <v>226</v>
      </c>
      <c r="E389" s="17">
        <v>68</v>
      </c>
      <c r="F389" s="11" t="s">
        <v>7</v>
      </c>
      <c r="G389" s="11" t="s">
        <v>71</v>
      </c>
      <c r="H389" s="211">
        <v>46063</v>
      </c>
      <c r="I389" s="364"/>
    </row>
    <row r="390" spans="1:9" x14ac:dyDescent="0.25">
      <c r="A390" s="11" t="s">
        <v>1985</v>
      </c>
      <c r="B390" s="13" t="s">
        <v>2784</v>
      </c>
      <c r="C390" s="177">
        <v>46056</v>
      </c>
      <c r="D390" s="13" t="s">
        <v>226</v>
      </c>
      <c r="E390" s="27">
        <v>30</v>
      </c>
      <c r="F390" s="13" t="s">
        <v>52</v>
      </c>
      <c r="G390" s="13" t="s">
        <v>16</v>
      </c>
      <c r="H390" s="211">
        <v>46064</v>
      </c>
      <c r="I390" s="364"/>
    </row>
    <row r="391" spans="1:9" x14ac:dyDescent="0.25">
      <c r="A391" s="11" t="s">
        <v>1983</v>
      </c>
      <c r="B391" s="13" t="s">
        <v>2754</v>
      </c>
      <c r="C391" s="177">
        <v>46046</v>
      </c>
      <c r="D391" s="13" t="s">
        <v>226</v>
      </c>
      <c r="E391" s="27" t="s">
        <v>0</v>
      </c>
      <c r="F391" s="13" t="s">
        <v>5</v>
      </c>
      <c r="G391" s="13" t="s">
        <v>6</v>
      </c>
      <c r="H391" s="211">
        <v>46064</v>
      </c>
      <c r="I391" s="364"/>
    </row>
    <row r="392" spans="1:9" x14ac:dyDescent="0.25">
      <c r="A392" s="11" t="s">
        <v>1986</v>
      </c>
      <c r="B392" s="11" t="s">
        <v>2785</v>
      </c>
      <c r="C392" s="210">
        <v>46060</v>
      </c>
      <c r="D392" s="13" t="s">
        <v>226</v>
      </c>
      <c r="E392" s="27">
        <v>66</v>
      </c>
      <c r="F392" s="13" t="s">
        <v>5</v>
      </c>
      <c r="G392" s="13" t="s">
        <v>6</v>
      </c>
      <c r="H392" s="211">
        <v>46064</v>
      </c>
      <c r="I392" s="364"/>
    </row>
    <row r="393" spans="1:9" x14ac:dyDescent="0.25">
      <c r="A393" s="11" t="s">
        <v>1987</v>
      </c>
      <c r="B393" s="13" t="s">
        <v>2786</v>
      </c>
      <c r="C393" s="177">
        <v>46048</v>
      </c>
      <c r="D393" s="13" t="s">
        <v>226</v>
      </c>
      <c r="E393" s="27">
        <v>74</v>
      </c>
      <c r="F393" s="13" t="s">
        <v>7</v>
      </c>
      <c r="G393" s="13" t="s">
        <v>55</v>
      </c>
      <c r="H393" s="211">
        <v>46064</v>
      </c>
      <c r="I393" s="364"/>
    </row>
    <row r="394" spans="1:9" x14ac:dyDescent="0.25">
      <c r="A394" s="11" t="s">
        <v>1988</v>
      </c>
      <c r="B394" s="13" t="s">
        <v>2787</v>
      </c>
      <c r="C394" s="177">
        <v>46053</v>
      </c>
      <c r="D394" s="13" t="s">
        <v>226</v>
      </c>
      <c r="E394" s="27">
        <v>53</v>
      </c>
      <c r="F394" s="13" t="s">
        <v>20</v>
      </c>
      <c r="G394" s="13" t="s">
        <v>54</v>
      </c>
      <c r="H394" s="211">
        <v>46065</v>
      </c>
      <c r="I394" s="364"/>
    </row>
    <row r="395" spans="1:9" x14ac:dyDescent="0.25">
      <c r="A395" s="11" t="s">
        <v>1989</v>
      </c>
      <c r="B395" s="11" t="s">
        <v>2788</v>
      </c>
      <c r="C395" s="210">
        <v>46052</v>
      </c>
      <c r="D395" s="15" t="s">
        <v>226</v>
      </c>
      <c r="E395" s="17">
        <v>45</v>
      </c>
      <c r="F395" s="11" t="s">
        <v>20</v>
      </c>
      <c r="G395" s="11" t="s">
        <v>54</v>
      </c>
      <c r="H395" s="211">
        <v>46065</v>
      </c>
      <c r="I395" s="364"/>
    </row>
    <row r="396" spans="1:9" x14ac:dyDescent="0.25">
      <c r="A396" s="214" t="s">
        <v>1984</v>
      </c>
      <c r="B396" s="13" t="s">
        <v>2789</v>
      </c>
      <c r="C396" s="177">
        <v>46054</v>
      </c>
      <c r="D396" s="13" t="s">
        <v>226</v>
      </c>
      <c r="E396" s="27">
        <v>50</v>
      </c>
      <c r="F396" s="13" t="s">
        <v>5</v>
      </c>
      <c r="G396" s="13" t="s">
        <v>6</v>
      </c>
      <c r="H396" s="211">
        <v>46066</v>
      </c>
      <c r="I396" s="364"/>
    </row>
    <row r="397" spans="1:9" x14ac:dyDescent="0.25">
      <c r="A397" s="11" t="s">
        <v>1987</v>
      </c>
      <c r="B397" s="10" t="s">
        <v>2790</v>
      </c>
      <c r="C397" s="215">
        <v>46055</v>
      </c>
      <c r="D397" s="16" t="s">
        <v>226</v>
      </c>
      <c r="E397" s="18">
        <v>33</v>
      </c>
      <c r="F397" s="10" t="s">
        <v>7</v>
      </c>
      <c r="G397" s="10" t="s">
        <v>16</v>
      </c>
      <c r="H397" s="211">
        <v>46066</v>
      </c>
      <c r="I397" s="364"/>
    </row>
    <row r="398" spans="1:9" x14ac:dyDescent="0.25">
      <c r="A398" s="214" t="s">
        <v>1990</v>
      </c>
      <c r="B398" s="11" t="s">
        <v>2791</v>
      </c>
      <c r="C398" s="210">
        <v>46058</v>
      </c>
      <c r="D398" s="15" t="s">
        <v>226</v>
      </c>
      <c r="E398" s="17" t="s">
        <v>0</v>
      </c>
      <c r="F398" s="15" t="s">
        <v>0</v>
      </c>
      <c r="G398" s="15" t="s">
        <v>0</v>
      </c>
      <c r="H398" s="211">
        <v>46066</v>
      </c>
      <c r="I398" s="364"/>
    </row>
    <row r="399" spans="1:9" x14ac:dyDescent="0.25">
      <c r="A399" s="11" t="s">
        <v>1986</v>
      </c>
      <c r="B399" s="11" t="s">
        <v>2792</v>
      </c>
      <c r="C399" s="210">
        <v>46064</v>
      </c>
      <c r="D399" s="13" t="s">
        <v>226</v>
      </c>
      <c r="E399" s="27">
        <v>63</v>
      </c>
      <c r="F399" s="13" t="s">
        <v>7</v>
      </c>
      <c r="G399" s="13" t="s">
        <v>16</v>
      </c>
      <c r="H399" s="211">
        <v>46066</v>
      </c>
      <c r="I399" s="364"/>
    </row>
    <row r="400" spans="1:9" x14ac:dyDescent="0.25">
      <c r="A400" s="11" t="s">
        <v>1983</v>
      </c>
      <c r="B400" s="13" t="s">
        <v>2793</v>
      </c>
      <c r="C400" s="177">
        <v>46054</v>
      </c>
      <c r="D400" s="13" t="s">
        <v>226</v>
      </c>
      <c r="E400" s="27">
        <v>66</v>
      </c>
      <c r="F400" s="13" t="s">
        <v>7</v>
      </c>
      <c r="G400" s="13" t="s">
        <v>55</v>
      </c>
      <c r="H400" s="211">
        <v>46067</v>
      </c>
      <c r="I400" s="364"/>
    </row>
    <row r="401" spans="1:9" x14ac:dyDescent="0.25">
      <c r="A401" s="214" t="s">
        <v>1985</v>
      </c>
      <c r="B401" s="13" t="s">
        <v>851</v>
      </c>
      <c r="C401" s="177">
        <v>46055</v>
      </c>
      <c r="D401" s="13" t="s">
        <v>226</v>
      </c>
      <c r="E401" s="27">
        <v>28</v>
      </c>
      <c r="F401" s="13" t="s">
        <v>52</v>
      </c>
      <c r="G401" s="13" t="s">
        <v>16</v>
      </c>
      <c r="H401" s="211">
        <v>46067</v>
      </c>
      <c r="I401" s="364"/>
    </row>
    <row r="402" spans="1:9" x14ac:dyDescent="0.25">
      <c r="A402" s="11" t="s">
        <v>1988</v>
      </c>
      <c r="B402" s="13" t="s">
        <v>2794</v>
      </c>
      <c r="C402" s="177">
        <v>46060</v>
      </c>
      <c r="D402" s="13" t="s">
        <v>226</v>
      </c>
      <c r="E402" s="27">
        <v>65</v>
      </c>
      <c r="F402" s="13" t="s">
        <v>7</v>
      </c>
      <c r="G402" s="13" t="s">
        <v>53</v>
      </c>
      <c r="H402" s="211">
        <v>46067</v>
      </c>
      <c r="I402" s="364"/>
    </row>
    <row r="403" spans="1:9" x14ac:dyDescent="0.25">
      <c r="A403" s="11" t="s">
        <v>1983</v>
      </c>
      <c r="B403" s="13" t="s">
        <v>2795</v>
      </c>
      <c r="C403" s="177">
        <v>46056</v>
      </c>
      <c r="D403" s="13" t="s">
        <v>226</v>
      </c>
      <c r="E403" s="27">
        <v>24</v>
      </c>
      <c r="F403" s="13" t="s">
        <v>52</v>
      </c>
      <c r="G403" s="13" t="s">
        <v>54</v>
      </c>
      <c r="H403" s="211">
        <v>46068</v>
      </c>
      <c r="I403" s="364"/>
    </row>
    <row r="404" spans="1:9" x14ac:dyDescent="0.25">
      <c r="A404" s="11" t="s">
        <v>1986</v>
      </c>
      <c r="B404" s="11" t="s">
        <v>2796</v>
      </c>
      <c r="C404" s="210">
        <v>46063</v>
      </c>
      <c r="D404" s="13" t="s">
        <v>226</v>
      </c>
      <c r="E404" s="27">
        <v>65</v>
      </c>
      <c r="F404" s="13" t="s">
        <v>7</v>
      </c>
      <c r="G404" s="13" t="s">
        <v>16</v>
      </c>
      <c r="H404" s="211">
        <v>46068</v>
      </c>
      <c r="I404" s="364"/>
    </row>
    <row r="405" spans="1:9" x14ac:dyDescent="0.25">
      <c r="A405" s="11" t="s">
        <v>1989</v>
      </c>
      <c r="B405" s="10" t="s">
        <v>2797</v>
      </c>
      <c r="C405" s="215">
        <v>46062</v>
      </c>
      <c r="D405" s="16" t="s">
        <v>226</v>
      </c>
      <c r="E405" s="18">
        <v>45</v>
      </c>
      <c r="F405" s="10" t="s">
        <v>20</v>
      </c>
      <c r="G405" s="10" t="s">
        <v>0</v>
      </c>
      <c r="H405" s="211">
        <v>46068</v>
      </c>
      <c r="I405" s="364"/>
    </row>
    <row r="406" spans="1:9" x14ac:dyDescent="0.25">
      <c r="A406" s="214" t="s">
        <v>1990</v>
      </c>
      <c r="B406" s="11" t="s">
        <v>2798</v>
      </c>
      <c r="C406" s="210">
        <v>46063</v>
      </c>
      <c r="D406" s="15" t="s">
        <v>226</v>
      </c>
      <c r="E406" s="17">
        <v>65</v>
      </c>
      <c r="F406" s="15" t="s">
        <v>7</v>
      </c>
      <c r="G406" s="15" t="s">
        <v>0</v>
      </c>
      <c r="H406" s="211">
        <v>46069</v>
      </c>
      <c r="I406" s="364"/>
    </row>
    <row r="407" spans="1:9" x14ac:dyDescent="0.25">
      <c r="A407" s="11" t="s">
        <v>1988</v>
      </c>
      <c r="B407" s="13" t="s">
        <v>2799</v>
      </c>
      <c r="C407" s="177">
        <v>46059</v>
      </c>
      <c r="D407" s="13" t="s">
        <v>226</v>
      </c>
      <c r="E407" s="27">
        <v>66</v>
      </c>
      <c r="F407" s="13" t="s">
        <v>7</v>
      </c>
      <c r="G407" s="13" t="s">
        <v>55</v>
      </c>
      <c r="H407" s="211">
        <v>46069</v>
      </c>
      <c r="I407" s="364"/>
    </row>
    <row r="408" spans="1:9" x14ac:dyDescent="0.25">
      <c r="A408" s="11" t="s">
        <v>1987</v>
      </c>
      <c r="B408" s="10" t="s">
        <v>2790</v>
      </c>
      <c r="C408" s="215">
        <v>46055</v>
      </c>
      <c r="D408" s="16" t="s">
        <v>226</v>
      </c>
      <c r="E408" s="18">
        <v>33</v>
      </c>
      <c r="F408" s="10" t="s">
        <v>7</v>
      </c>
      <c r="G408" s="10" t="s">
        <v>16</v>
      </c>
      <c r="H408" s="211">
        <v>46069</v>
      </c>
      <c r="I408" s="364"/>
    </row>
    <row r="409" spans="1:9" x14ac:dyDescent="0.25">
      <c r="A409" s="214" t="s">
        <v>1984</v>
      </c>
      <c r="B409" s="13" t="s">
        <v>2800</v>
      </c>
      <c r="C409" s="177">
        <v>46062</v>
      </c>
      <c r="D409" s="13" t="s">
        <v>226</v>
      </c>
      <c r="E409" s="27">
        <v>67</v>
      </c>
      <c r="F409" s="13" t="s">
        <v>5</v>
      </c>
      <c r="G409" s="13" t="s">
        <v>0</v>
      </c>
      <c r="H409" s="211">
        <v>46070</v>
      </c>
      <c r="I409" s="364"/>
    </row>
    <row r="410" spans="1:9" x14ac:dyDescent="0.25">
      <c r="A410" s="11" t="s">
        <v>1983</v>
      </c>
      <c r="B410" s="13" t="s">
        <v>2801</v>
      </c>
      <c r="C410" s="177">
        <v>46061</v>
      </c>
      <c r="D410" s="13" t="s">
        <v>226</v>
      </c>
      <c r="E410" s="27">
        <v>38</v>
      </c>
      <c r="F410" s="13" t="s">
        <v>52</v>
      </c>
      <c r="G410" s="13" t="s">
        <v>189</v>
      </c>
      <c r="H410" s="211">
        <v>46070</v>
      </c>
      <c r="I410" s="364"/>
    </row>
    <row r="411" spans="1:9" x14ac:dyDescent="0.25">
      <c r="A411" s="11" t="s">
        <v>1988</v>
      </c>
      <c r="B411" s="13" t="s">
        <v>2802</v>
      </c>
      <c r="C411" s="177">
        <v>46066</v>
      </c>
      <c r="D411" s="13" t="s">
        <v>226</v>
      </c>
      <c r="E411" s="27">
        <v>62</v>
      </c>
      <c r="F411" s="13" t="s">
        <v>7</v>
      </c>
      <c r="G411" s="13" t="s">
        <v>16</v>
      </c>
      <c r="H411" s="211">
        <v>46071</v>
      </c>
      <c r="I411" s="364"/>
    </row>
    <row r="412" spans="1:9" x14ac:dyDescent="0.25">
      <c r="A412" s="11" t="s">
        <v>1987</v>
      </c>
      <c r="B412" s="11" t="s">
        <v>2803</v>
      </c>
      <c r="C412" s="210">
        <v>46055</v>
      </c>
      <c r="D412" s="15" t="s">
        <v>226</v>
      </c>
      <c r="E412" s="17">
        <v>66</v>
      </c>
      <c r="F412" s="11" t="s">
        <v>7</v>
      </c>
      <c r="G412" s="11" t="s">
        <v>55</v>
      </c>
      <c r="H412" s="211">
        <v>46071</v>
      </c>
      <c r="I412" s="364"/>
    </row>
    <row r="413" spans="1:9" x14ac:dyDescent="0.25">
      <c r="A413" s="11" t="s">
        <v>1985</v>
      </c>
      <c r="B413" s="13" t="s">
        <v>2804</v>
      </c>
      <c r="C413" s="177">
        <v>46060</v>
      </c>
      <c r="D413" s="13" t="s">
        <v>226</v>
      </c>
      <c r="E413" s="27">
        <v>55</v>
      </c>
      <c r="F413" s="13" t="s">
        <v>52</v>
      </c>
      <c r="G413" s="13" t="s">
        <v>35</v>
      </c>
      <c r="H413" s="211">
        <v>46072</v>
      </c>
      <c r="I413" s="364"/>
    </row>
    <row r="414" spans="1:9" x14ac:dyDescent="0.25">
      <c r="A414" s="11" t="s">
        <v>1986</v>
      </c>
      <c r="B414" s="13" t="s">
        <v>2805</v>
      </c>
      <c r="C414" s="177">
        <v>46064</v>
      </c>
      <c r="D414" s="13" t="s">
        <v>226</v>
      </c>
      <c r="E414" s="27">
        <v>65</v>
      </c>
      <c r="F414" s="13" t="s">
        <v>7</v>
      </c>
      <c r="G414" s="13" t="s">
        <v>55</v>
      </c>
      <c r="H414" s="211">
        <v>46072</v>
      </c>
      <c r="I414" s="364"/>
    </row>
    <row r="415" spans="1:9" x14ac:dyDescent="0.25">
      <c r="A415" s="11" t="s">
        <v>1984</v>
      </c>
      <c r="B415" s="13" t="s">
        <v>2806</v>
      </c>
      <c r="C415" s="177">
        <v>46060</v>
      </c>
      <c r="D415" s="13" t="s">
        <v>226</v>
      </c>
      <c r="E415" s="27">
        <v>66</v>
      </c>
      <c r="F415" s="13" t="s">
        <v>52</v>
      </c>
      <c r="G415" s="13" t="s">
        <v>54</v>
      </c>
      <c r="H415" s="211">
        <v>46072</v>
      </c>
      <c r="I415" s="364"/>
    </row>
    <row r="416" spans="1:9" x14ac:dyDescent="0.25">
      <c r="A416" s="11" t="s">
        <v>1989</v>
      </c>
      <c r="B416" s="11" t="s">
        <v>2807</v>
      </c>
      <c r="C416" s="210">
        <v>46068</v>
      </c>
      <c r="D416" s="15" t="s">
        <v>226</v>
      </c>
      <c r="E416" s="17">
        <v>45</v>
      </c>
      <c r="F416" s="11" t="s">
        <v>20</v>
      </c>
      <c r="G416" s="11" t="s">
        <v>0</v>
      </c>
      <c r="H416" s="211">
        <v>46072</v>
      </c>
      <c r="I416" s="364"/>
    </row>
    <row r="417" spans="1:9" x14ac:dyDescent="0.25">
      <c r="A417" s="11" t="s">
        <v>1983</v>
      </c>
      <c r="B417" s="13" t="s">
        <v>2808</v>
      </c>
      <c r="C417" s="177">
        <v>46064</v>
      </c>
      <c r="D417" s="13" t="s">
        <v>226</v>
      </c>
      <c r="E417" s="27" t="s">
        <v>0</v>
      </c>
      <c r="F417" s="13" t="s">
        <v>0</v>
      </c>
      <c r="G417" s="13" t="s">
        <v>0</v>
      </c>
      <c r="H417" s="211">
        <v>46073</v>
      </c>
      <c r="I417" s="364"/>
    </row>
    <row r="418" spans="1:9" x14ac:dyDescent="0.25">
      <c r="A418" s="11" t="s">
        <v>1988</v>
      </c>
      <c r="B418" s="13" t="s">
        <v>2809</v>
      </c>
      <c r="C418" s="177">
        <v>46059</v>
      </c>
      <c r="D418" s="13" t="s">
        <v>226</v>
      </c>
      <c r="E418" s="27">
        <v>33</v>
      </c>
      <c r="F418" s="13" t="s">
        <v>52</v>
      </c>
      <c r="G418" s="13" t="s">
        <v>55</v>
      </c>
      <c r="H418" s="211">
        <v>46073</v>
      </c>
      <c r="I418" s="364"/>
    </row>
    <row r="419" spans="1:9" x14ac:dyDescent="0.25">
      <c r="A419" s="11" t="s">
        <v>1990</v>
      </c>
      <c r="B419" s="11" t="s">
        <v>2810</v>
      </c>
      <c r="C419" s="210">
        <v>46065</v>
      </c>
      <c r="D419" s="15" t="s">
        <v>226</v>
      </c>
      <c r="E419" s="17">
        <v>60</v>
      </c>
      <c r="F419" s="15" t="s">
        <v>7</v>
      </c>
      <c r="G419" s="15" t="s">
        <v>16</v>
      </c>
      <c r="H419" s="211">
        <v>46073</v>
      </c>
      <c r="I419" s="364"/>
    </row>
    <row r="420" spans="1:9" x14ac:dyDescent="0.25">
      <c r="A420" s="11" t="s">
        <v>1984</v>
      </c>
      <c r="B420" s="13" t="s">
        <v>2811</v>
      </c>
      <c r="C420" s="177">
        <v>46063</v>
      </c>
      <c r="D420" s="13" t="s">
        <v>226</v>
      </c>
      <c r="E420" s="27">
        <v>67</v>
      </c>
      <c r="F420" s="13" t="s">
        <v>7</v>
      </c>
      <c r="G420" s="13" t="s">
        <v>27</v>
      </c>
      <c r="H420" s="211">
        <v>46074</v>
      </c>
      <c r="I420" s="364"/>
    </row>
    <row r="421" spans="1:9" x14ac:dyDescent="0.25">
      <c r="A421" s="11" t="s">
        <v>1983</v>
      </c>
      <c r="B421" s="13" t="s">
        <v>737</v>
      </c>
      <c r="C421" s="177">
        <v>46070</v>
      </c>
      <c r="D421" s="13" t="s">
        <v>226</v>
      </c>
      <c r="E421" s="27">
        <v>60</v>
      </c>
      <c r="F421" s="13" t="s">
        <v>52</v>
      </c>
      <c r="G421" s="13" t="s">
        <v>54</v>
      </c>
      <c r="H421" s="211">
        <v>46075</v>
      </c>
      <c r="I421" s="364"/>
    </row>
    <row r="422" spans="1:9" x14ac:dyDescent="0.25">
      <c r="A422" s="11" t="s">
        <v>1986</v>
      </c>
      <c r="B422" s="11" t="s">
        <v>2812</v>
      </c>
      <c r="C422" s="210">
        <v>46066</v>
      </c>
      <c r="D422" s="13" t="s">
        <v>226</v>
      </c>
      <c r="E422" s="27">
        <v>68</v>
      </c>
      <c r="F422" s="13" t="s">
        <v>5</v>
      </c>
      <c r="G422" s="13" t="s">
        <v>0</v>
      </c>
      <c r="H422" s="211">
        <v>46075</v>
      </c>
      <c r="I422" s="364"/>
    </row>
    <row r="423" spans="1:9" x14ac:dyDescent="0.25">
      <c r="A423" s="11" t="s">
        <v>1988</v>
      </c>
      <c r="B423" s="13" t="s">
        <v>2813</v>
      </c>
      <c r="C423" s="177">
        <v>46066</v>
      </c>
      <c r="D423" s="13" t="s">
        <v>226</v>
      </c>
      <c r="E423" s="27">
        <v>63</v>
      </c>
      <c r="F423" s="13" t="s">
        <v>7</v>
      </c>
      <c r="G423" s="13" t="s">
        <v>0</v>
      </c>
      <c r="H423" s="211">
        <v>46076</v>
      </c>
      <c r="I423" s="364"/>
    </row>
    <row r="424" spans="1:9" x14ac:dyDescent="0.25">
      <c r="A424" s="11" t="s">
        <v>1987</v>
      </c>
      <c r="B424" s="11" t="s">
        <v>2814</v>
      </c>
      <c r="C424" s="210">
        <v>46064</v>
      </c>
      <c r="D424" s="15" t="s">
        <v>226</v>
      </c>
      <c r="E424" s="17">
        <v>68</v>
      </c>
      <c r="F424" s="11" t="s">
        <v>7</v>
      </c>
      <c r="G424" s="11" t="s">
        <v>55</v>
      </c>
      <c r="H424" s="211">
        <v>46076</v>
      </c>
      <c r="I424" s="364"/>
    </row>
    <row r="425" spans="1:9" x14ac:dyDescent="0.25">
      <c r="A425" s="11" t="s">
        <v>1983</v>
      </c>
      <c r="B425" s="13" t="s">
        <v>2815</v>
      </c>
      <c r="C425" s="177">
        <v>46064</v>
      </c>
      <c r="D425" s="13" t="s">
        <v>226</v>
      </c>
      <c r="E425" s="27">
        <v>20</v>
      </c>
      <c r="F425" s="13" t="s">
        <v>52</v>
      </c>
      <c r="G425" s="13" t="s">
        <v>53</v>
      </c>
      <c r="H425" s="211">
        <v>46076</v>
      </c>
      <c r="I425" s="364"/>
    </row>
    <row r="426" spans="1:9" x14ac:dyDescent="0.25">
      <c r="A426" s="11" t="s">
        <v>1986</v>
      </c>
      <c r="B426" s="11" t="s">
        <v>2631</v>
      </c>
      <c r="C426" s="210">
        <v>46071</v>
      </c>
      <c r="D426" s="13" t="s">
        <v>226</v>
      </c>
      <c r="E426" s="27">
        <v>63</v>
      </c>
      <c r="F426" s="13" t="s">
        <v>7</v>
      </c>
      <c r="G426" s="13" t="s">
        <v>16</v>
      </c>
      <c r="H426" s="211">
        <v>46077</v>
      </c>
      <c r="I426" s="364"/>
    </row>
    <row r="427" spans="1:9" x14ac:dyDescent="0.25">
      <c r="A427" s="11" t="s">
        <v>1989</v>
      </c>
      <c r="B427" s="10" t="s">
        <v>2816</v>
      </c>
      <c r="C427" s="215">
        <v>46071</v>
      </c>
      <c r="D427" s="16" t="s">
        <v>226</v>
      </c>
      <c r="E427" s="18">
        <v>45</v>
      </c>
      <c r="F427" s="10" t="s">
        <v>20</v>
      </c>
      <c r="G427" s="10" t="s">
        <v>0</v>
      </c>
      <c r="H427" s="211">
        <v>46077</v>
      </c>
      <c r="I427" s="364"/>
    </row>
    <row r="428" spans="1:9" x14ac:dyDescent="0.25">
      <c r="A428" s="11" t="s">
        <v>1983</v>
      </c>
      <c r="B428" s="13" t="s">
        <v>2817</v>
      </c>
      <c r="C428" s="177">
        <v>46058</v>
      </c>
      <c r="D428" s="13" t="s">
        <v>226</v>
      </c>
      <c r="E428" s="27">
        <v>31</v>
      </c>
      <c r="F428" s="13" t="s">
        <v>7</v>
      </c>
      <c r="G428" s="13" t="s">
        <v>16</v>
      </c>
      <c r="H428" s="211">
        <v>46077</v>
      </c>
      <c r="I428" s="364"/>
    </row>
    <row r="429" spans="1:9" x14ac:dyDescent="0.25">
      <c r="A429" s="214" t="s">
        <v>1990</v>
      </c>
      <c r="B429" s="11" t="s">
        <v>2818</v>
      </c>
      <c r="C429" s="210">
        <v>46068</v>
      </c>
      <c r="D429" s="15" t="s">
        <v>226</v>
      </c>
      <c r="E429" s="17">
        <v>71</v>
      </c>
      <c r="F429" s="15" t="s">
        <v>5</v>
      </c>
      <c r="G429" s="15" t="s">
        <v>6</v>
      </c>
      <c r="H429" s="211">
        <v>46077</v>
      </c>
      <c r="I429" s="364"/>
    </row>
    <row r="430" spans="1:9" x14ac:dyDescent="0.25">
      <c r="A430" s="214" t="s">
        <v>1985</v>
      </c>
      <c r="B430" s="13" t="s">
        <v>2819</v>
      </c>
      <c r="C430" s="177">
        <v>46063</v>
      </c>
      <c r="D430" s="13" t="s">
        <v>226</v>
      </c>
      <c r="E430" s="27">
        <v>35</v>
      </c>
      <c r="F430" s="13" t="s">
        <v>52</v>
      </c>
      <c r="G430" s="13" t="s">
        <v>55</v>
      </c>
      <c r="H430" s="211">
        <v>46078</v>
      </c>
      <c r="I430" s="364"/>
    </row>
    <row r="431" spans="1:9" x14ac:dyDescent="0.25">
      <c r="A431" s="11" t="s">
        <v>1988</v>
      </c>
      <c r="B431" s="13" t="s">
        <v>2820</v>
      </c>
      <c r="C431" s="177">
        <v>46070</v>
      </c>
      <c r="D431" s="13" t="s">
        <v>226</v>
      </c>
      <c r="E431" s="27">
        <v>65</v>
      </c>
      <c r="F431" s="13" t="s">
        <v>7</v>
      </c>
      <c r="G431" s="13" t="s">
        <v>55</v>
      </c>
      <c r="H431" s="211">
        <v>46078</v>
      </c>
      <c r="I431" s="364"/>
    </row>
    <row r="432" spans="1:9" x14ac:dyDescent="0.25">
      <c r="A432" s="214" t="s">
        <v>1984</v>
      </c>
      <c r="B432" s="13" t="s">
        <v>2821</v>
      </c>
      <c r="C432" s="177">
        <v>46067</v>
      </c>
      <c r="D432" s="13" t="s">
        <v>226</v>
      </c>
      <c r="E432" s="27">
        <v>60</v>
      </c>
      <c r="F432" s="13" t="s">
        <v>7</v>
      </c>
      <c r="G432" s="13" t="s">
        <v>16</v>
      </c>
      <c r="H432" s="211">
        <v>46079</v>
      </c>
      <c r="I432" s="364"/>
    </row>
    <row r="433" spans="1:9" x14ac:dyDescent="0.25">
      <c r="A433" s="11" t="s">
        <v>1983</v>
      </c>
      <c r="B433" s="13" t="s">
        <v>2822</v>
      </c>
      <c r="C433" s="177">
        <v>46065</v>
      </c>
      <c r="D433" s="13" t="s">
        <v>226</v>
      </c>
      <c r="E433" s="27">
        <v>48</v>
      </c>
      <c r="F433" s="13" t="s">
        <v>52</v>
      </c>
      <c r="G433" s="13" t="s">
        <v>54</v>
      </c>
      <c r="H433" s="211">
        <v>46079</v>
      </c>
      <c r="I433" s="364"/>
    </row>
    <row r="434" spans="1:9" x14ac:dyDescent="0.25">
      <c r="A434" s="214" t="s">
        <v>1990</v>
      </c>
      <c r="B434" s="11" t="s">
        <v>2823</v>
      </c>
      <c r="C434" s="210">
        <v>46073</v>
      </c>
      <c r="D434" s="15" t="s">
        <v>226</v>
      </c>
      <c r="E434" s="17">
        <v>60</v>
      </c>
      <c r="F434" s="15" t="s">
        <v>7</v>
      </c>
      <c r="G434" s="15" t="s">
        <v>54</v>
      </c>
      <c r="H434" s="211">
        <v>46080</v>
      </c>
      <c r="I434" s="364"/>
    </row>
    <row r="435" spans="1:9" x14ac:dyDescent="0.25">
      <c r="A435" s="11" t="s">
        <v>1986</v>
      </c>
      <c r="B435" s="11" t="s">
        <v>2637</v>
      </c>
      <c r="C435" s="210">
        <v>46076</v>
      </c>
      <c r="D435" s="13" t="s">
        <v>226</v>
      </c>
      <c r="E435" s="27">
        <v>65</v>
      </c>
      <c r="F435" s="13" t="s">
        <v>7</v>
      </c>
      <c r="G435" s="13" t="s">
        <v>55</v>
      </c>
      <c r="H435" s="211">
        <v>46080</v>
      </c>
      <c r="I435" s="364"/>
    </row>
    <row r="436" spans="1:9" x14ac:dyDescent="0.25">
      <c r="A436" s="11" t="s">
        <v>1988</v>
      </c>
      <c r="B436" s="13" t="s">
        <v>2824</v>
      </c>
      <c r="C436" s="177">
        <v>46066</v>
      </c>
      <c r="D436" s="13" t="s">
        <v>226</v>
      </c>
      <c r="E436" s="27">
        <v>53</v>
      </c>
      <c r="F436" s="13" t="s">
        <v>20</v>
      </c>
      <c r="G436" s="13" t="s">
        <v>54</v>
      </c>
      <c r="H436" s="211">
        <v>46081</v>
      </c>
      <c r="I436" s="364"/>
    </row>
    <row r="437" spans="1:9" x14ac:dyDescent="0.25">
      <c r="A437" s="11" t="s">
        <v>1987</v>
      </c>
      <c r="B437" s="10" t="s">
        <v>2825</v>
      </c>
      <c r="C437" s="215">
        <v>46073</v>
      </c>
      <c r="D437" s="16" t="s">
        <v>226</v>
      </c>
      <c r="E437" s="18">
        <v>68</v>
      </c>
      <c r="F437" s="10" t="s">
        <v>5</v>
      </c>
      <c r="G437" s="10" t="s">
        <v>6</v>
      </c>
      <c r="H437" s="211">
        <v>46081</v>
      </c>
      <c r="I437" s="364"/>
    </row>
    <row r="438" spans="1:9" x14ac:dyDescent="0.25">
      <c r="A438" s="214" t="s">
        <v>1985</v>
      </c>
      <c r="B438" s="13" t="s">
        <v>2815</v>
      </c>
      <c r="C438" s="177">
        <v>46064</v>
      </c>
      <c r="D438" s="13" t="s">
        <v>226</v>
      </c>
      <c r="E438" s="27">
        <v>30</v>
      </c>
      <c r="F438" s="13" t="s">
        <v>52</v>
      </c>
      <c r="G438" s="13" t="s">
        <v>53</v>
      </c>
      <c r="H438" s="211">
        <v>46081</v>
      </c>
      <c r="I438" s="364"/>
    </row>
    <row r="439" spans="1:9" x14ac:dyDescent="0.25">
      <c r="A439" s="11" t="s">
        <v>1983</v>
      </c>
      <c r="B439" s="13" t="s">
        <v>2826</v>
      </c>
      <c r="C439" s="177">
        <v>46073</v>
      </c>
      <c r="D439" s="13" t="s">
        <v>226</v>
      </c>
      <c r="E439" s="27">
        <v>66</v>
      </c>
      <c r="F439" s="13" t="s">
        <v>5</v>
      </c>
      <c r="G439" s="13" t="s">
        <v>6</v>
      </c>
      <c r="H439" s="211">
        <v>46082</v>
      </c>
      <c r="I439" s="364"/>
    </row>
    <row r="440" spans="1:9" x14ac:dyDescent="0.25">
      <c r="A440" s="214" t="s">
        <v>1990</v>
      </c>
      <c r="B440" s="11" t="s">
        <v>2827</v>
      </c>
      <c r="C440" s="210">
        <v>46073</v>
      </c>
      <c r="D440" s="15" t="s">
        <v>226</v>
      </c>
      <c r="E440" s="17">
        <v>60</v>
      </c>
      <c r="F440" s="15" t="s">
        <v>7</v>
      </c>
      <c r="G440" s="15" t="s">
        <v>16</v>
      </c>
      <c r="H440" s="211">
        <v>46082</v>
      </c>
      <c r="I440" s="364"/>
    </row>
    <row r="441" spans="1:9" x14ac:dyDescent="0.25">
      <c r="A441" s="214" t="s">
        <v>1984</v>
      </c>
      <c r="B441" s="13" t="s">
        <v>2828</v>
      </c>
      <c r="C441" s="177">
        <v>46062</v>
      </c>
      <c r="D441" s="13" t="s">
        <v>226</v>
      </c>
      <c r="E441" s="27">
        <v>56</v>
      </c>
      <c r="F441" s="13" t="s">
        <v>52</v>
      </c>
      <c r="G441" s="13" t="s">
        <v>75</v>
      </c>
      <c r="H441" s="211">
        <v>46083</v>
      </c>
      <c r="I441" s="364"/>
    </row>
    <row r="442" spans="1:9" x14ac:dyDescent="0.25">
      <c r="A442" s="11" t="s">
        <v>1986</v>
      </c>
      <c r="B442" s="11" t="s">
        <v>2666</v>
      </c>
      <c r="C442" s="210">
        <v>46066</v>
      </c>
      <c r="D442" s="13" t="s">
        <v>226</v>
      </c>
      <c r="E442" s="27">
        <v>60</v>
      </c>
      <c r="F442" s="13" t="s">
        <v>5</v>
      </c>
      <c r="G442" s="13" t="s">
        <v>56</v>
      </c>
      <c r="H442" s="211">
        <v>46083</v>
      </c>
      <c r="I442" s="364"/>
    </row>
    <row r="443" spans="1:9" x14ac:dyDescent="0.25">
      <c r="A443" s="11" t="s">
        <v>1988</v>
      </c>
      <c r="B443" s="13" t="s">
        <v>2829</v>
      </c>
      <c r="C443" s="177">
        <v>46072</v>
      </c>
      <c r="D443" s="13" t="s">
        <v>226</v>
      </c>
      <c r="E443" s="27">
        <v>65</v>
      </c>
      <c r="F443" s="13" t="s">
        <v>7</v>
      </c>
      <c r="G443" s="13" t="s">
        <v>54</v>
      </c>
      <c r="H443" s="211">
        <v>46083</v>
      </c>
      <c r="I443" s="364"/>
    </row>
    <row r="444" spans="1:9" x14ac:dyDescent="0.25">
      <c r="A444" s="11" t="s">
        <v>1985</v>
      </c>
      <c r="B444" s="13" t="s">
        <v>2830</v>
      </c>
      <c r="C444" s="177">
        <v>46075</v>
      </c>
      <c r="D444" s="13" t="s">
        <v>226</v>
      </c>
      <c r="E444" s="27">
        <v>63</v>
      </c>
      <c r="F444" s="13" t="s">
        <v>52</v>
      </c>
      <c r="G444" s="15" t="s">
        <v>0</v>
      </c>
      <c r="H444" s="211">
        <v>46084</v>
      </c>
      <c r="I444" s="364"/>
    </row>
    <row r="445" spans="1:9" x14ac:dyDescent="0.25">
      <c r="A445" s="11" t="s">
        <v>1986</v>
      </c>
      <c r="B445" s="11" t="s">
        <v>2831</v>
      </c>
      <c r="C445" s="210">
        <v>46080</v>
      </c>
      <c r="D445" s="13" t="s">
        <v>226</v>
      </c>
      <c r="E445" s="27">
        <v>65</v>
      </c>
      <c r="F445" s="13" t="s">
        <v>7</v>
      </c>
      <c r="G445" s="13" t="s">
        <v>16</v>
      </c>
      <c r="H445" s="211">
        <v>46084</v>
      </c>
      <c r="I445" s="364"/>
    </row>
    <row r="446" spans="1:9" x14ac:dyDescent="0.25">
      <c r="A446" s="214" t="s">
        <v>1989</v>
      </c>
      <c r="B446" s="10" t="s">
        <v>2832</v>
      </c>
      <c r="C446" s="215">
        <v>46079</v>
      </c>
      <c r="D446" s="15" t="s">
        <v>226</v>
      </c>
      <c r="E446" s="17">
        <v>45</v>
      </c>
      <c r="F446" s="11" t="s">
        <v>20</v>
      </c>
      <c r="G446" s="11" t="s">
        <v>0</v>
      </c>
      <c r="H446" s="211">
        <v>46084</v>
      </c>
      <c r="I446" s="364"/>
    </row>
    <row r="447" spans="1:9" x14ac:dyDescent="0.25">
      <c r="A447" s="11" t="s">
        <v>1987</v>
      </c>
      <c r="B447" s="11" t="s">
        <v>2833</v>
      </c>
      <c r="C447" s="210">
        <v>46071</v>
      </c>
      <c r="D447" s="15" t="s">
        <v>226</v>
      </c>
      <c r="E447" s="17">
        <v>68</v>
      </c>
      <c r="F447" s="11" t="s">
        <v>7</v>
      </c>
      <c r="G447" s="11" t="s">
        <v>55</v>
      </c>
      <c r="H447" s="211">
        <v>46084</v>
      </c>
      <c r="I447" s="364"/>
    </row>
    <row r="448" spans="1:9" x14ac:dyDescent="0.25">
      <c r="A448" s="11" t="s">
        <v>1984</v>
      </c>
      <c r="B448" s="13" t="s">
        <v>2834</v>
      </c>
      <c r="C448" s="177">
        <v>46069</v>
      </c>
      <c r="D448" s="13" t="s">
        <v>226</v>
      </c>
      <c r="E448" s="27">
        <v>65</v>
      </c>
      <c r="F448" s="13" t="s">
        <v>52</v>
      </c>
      <c r="G448" s="13" t="s">
        <v>0</v>
      </c>
      <c r="H448" s="211">
        <v>46085</v>
      </c>
      <c r="I448" s="364"/>
    </row>
    <row r="449" spans="1:18" x14ac:dyDescent="0.25">
      <c r="A449" s="11" t="s">
        <v>1983</v>
      </c>
      <c r="B449" s="13" t="s">
        <v>2835</v>
      </c>
      <c r="C449" s="177">
        <v>46073</v>
      </c>
      <c r="D449" s="13" t="s">
        <v>226</v>
      </c>
      <c r="E449" s="27">
        <v>65</v>
      </c>
      <c r="F449" s="13" t="s">
        <v>52</v>
      </c>
      <c r="G449" s="13" t="s">
        <v>0</v>
      </c>
      <c r="H449" s="211">
        <v>46085</v>
      </c>
      <c r="I449" s="364"/>
    </row>
    <row r="450" spans="1:18" x14ac:dyDescent="0.25">
      <c r="A450" s="11" t="s">
        <v>1990</v>
      </c>
      <c r="B450" s="11" t="s">
        <v>2656</v>
      </c>
      <c r="C450" s="210">
        <v>46076</v>
      </c>
      <c r="D450" s="15" t="s">
        <v>226</v>
      </c>
      <c r="E450" s="17">
        <v>65</v>
      </c>
      <c r="F450" s="15" t="s">
        <v>7</v>
      </c>
      <c r="G450" s="15" t="s">
        <v>16</v>
      </c>
      <c r="H450" s="211">
        <v>46085</v>
      </c>
      <c r="I450" s="364"/>
    </row>
    <row r="451" spans="1:18" x14ac:dyDescent="0.25">
      <c r="A451" s="11" t="s">
        <v>1988</v>
      </c>
      <c r="B451" s="13" t="s">
        <v>2627</v>
      </c>
      <c r="C451" s="177">
        <v>46072</v>
      </c>
      <c r="D451" s="13" t="s">
        <v>226</v>
      </c>
      <c r="E451" s="27">
        <v>66</v>
      </c>
      <c r="F451" s="13" t="s">
        <v>7</v>
      </c>
      <c r="G451" s="13" t="s">
        <v>55</v>
      </c>
      <c r="H451" s="211">
        <v>46086</v>
      </c>
      <c r="I451" s="364"/>
    </row>
    <row r="452" spans="1:18" x14ac:dyDescent="0.25">
      <c r="A452" s="11" t="s">
        <v>1986</v>
      </c>
      <c r="B452" s="13" t="s">
        <v>2836</v>
      </c>
      <c r="C452" s="177">
        <v>46077</v>
      </c>
      <c r="D452" s="13" t="s">
        <v>226</v>
      </c>
      <c r="E452" s="27">
        <v>60</v>
      </c>
      <c r="F452" s="13" t="s">
        <v>7</v>
      </c>
      <c r="G452" s="13" t="s">
        <v>16</v>
      </c>
      <c r="H452" s="211">
        <v>46086</v>
      </c>
      <c r="I452" s="364"/>
    </row>
    <row r="453" spans="1:18" x14ac:dyDescent="0.25">
      <c r="A453" s="11" t="s">
        <v>1988</v>
      </c>
      <c r="B453" s="13" t="s">
        <v>2837</v>
      </c>
      <c r="C453" s="177">
        <v>46069</v>
      </c>
      <c r="D453" s="13" t="s">
        <v>226</v>
      </c>
      <c r="E453" s="27" t="s">
        <v>0</v>
      </c>
      <c r="F453" s="13" t="s">
        <v>0</v>
      </c>
      <c r="G453" s="13" t="s">
        <v>0</v>
      </c>
      <c r="H453" s="211">
        <v>46086</v>
      </c>
      <c r="I453" s="364"/>
    </row>
    <row r="454" spans="1:18" x14ac:dyDescent="0.25">
      <c r="A454" s="11" t="s">
        <v>1989</v>
      </c>
      <c r="B454" s="11" t="s">
        <v>2838</v>
      </c>
      <c r="C454" s="210">
        <v>46078</v>
      </c>
      <c r="D454" s="15" t="s">
        <v>226</v>
      </c>
      <c r="E454" s="17">
        <v>33</v>
      </c>
      <c r="F454" s="11" t="s">
        <v>20</v>
      </c>
      <c r="G454" s="11" t="s">
        <v>0</v>
      </c>
      <c r="H454" s="211">
        <v>46086</v>
      </c>
      <c r="I454" s="364"/>
    </row>
    <row r="455" spans="1:18" x14ac:dyDescent="0.25">
      <c r="A455" s="214" t="s">
        <v>1984</v>
      </c>
      <c r="B455" s="13" t="s">
        <v>2839</v>
      </c>
      <c r="C455" s="177">
        <v>46079</v>
      </c>
      <c r="D455" s="13" t="s">
        <v>226</v>
      </c>
      <c r="E455" s="27">
        <v>65</v>
      </c>
      <c r="F455" s="13" t="s">
        <v>7</v>
      </c>
      <c r="G455" s="13" t="s">
        <v>55</v>
      </c>
      <c r="H455" s="211">
        <v>46088</v>
      </c>
      <c r="I455" s="364"/>
    </row>
    <row r="456" spans="1:18" x14ac:dyDescent="0.25">
      <c r="A456" s="11" t="s">
        <v>1983</v>
      </c>
      <c r="B456" s="13" t="s">
        <v>2840</v>
      </c>
      <c r="C456" s="177">
        <v>46081</v>
      </c>
      <c r="D456" s="13" t="s">
        <v>226</v>
      </c>
      <c r="E456" s="27">
        <v>66</v>
      </c>
      <c r="F456" s="13" t="s">
        <v>5</v>
      </c>
      <c r="G456" s="13" t="s">
        <v>56</v>
      </c>
      <c r="H456" s="211">
        <v>46088</v>
      </c>
      <c r="I456" s="364"/>
    </row>
    <row r="457" spans="1:18" x14ac:dyDescent="0.25">
      <c r="A457" s="11" t="s">
        <v>1987</v>
      </c>
      <c r="B457" s="13" t="s">
        <v>2841</v>
      </c>
      <c r="C457" s="177">
        <v>46076</v>
      </c>
      <c r="D457" s="13" t="s">
        <v>226</v>
      </c>
      <c r="E457" s="27">
        <v>65</v>
      </c>
      <c r="F457" s="13" t="s">
        <v>7</v>
      </c>
      <c r="G457" s="13" t="s">
        <v>16</v>
      </c>
      <c r="H457" s="211">
        <v>46088</v>
      </c>
      <c r="I457" s="364"/>
    </row>
    <row r="458" spans="1:18" x14ac:dyDescent="0.25">
      <c r="A458" s="214" t="s">
        <v>1986</v>
      </c>
      <c r="B458" s="11" t="s">
        <v>2713</v>
      </c>
      <c r="C458" s="210">
        <v>46085</v>
      </c>
      <c r="D458" s="13" t="s">
        <v>226</v>
      </c>
      <c r="E458" s="27">
        <v>65</v>
      </c>
      <c r="F458" s="13" t="s">
        <v>7</v>
      </c>
      <c r="G458" s="13" t="s">
        <v>16</v>
      </c>
      <c r="H458" s="211">
        <v>46089</v>
      </c>
      <c r="I458" s="364"/>
    </row>
    <row r="459" spans="1:18" x14ac:dyDescent="0.25">
      <c r="A459" s="11" t="s">
        <v>1988</v>
      </c>
      <c r="B459" s="13" t="s">
        <v>2842</v>
      </c>
      <c r="C459" s="177">
        <v>46080</v>
      </c>
      <c r="D459" s="13" t="s">
        <v>226</v>
      </c>
      <c r="E459" s="27">
        <v>66</v>
      </c>
      <c r="F459" s="13" t="s">
        <v>5</v>
      </c>
      <c r="G459" s="13" t="s">
        <v>6</v>
      </c>
      <c r="H459" s="211">
        <v>46089</v>
      </c>
      <c r="I459" s="364"/>
    </row>
    <row r="460" spans="1:18" x14ac:dyDescent="0.25">
      <c r="A460" s="11" t="s">
        <v>1989</v>
      </c>
      <c r="B460" s="11" t="s">
        <v>2843</v>
      </c>
      <c r="C460" s="210">
        <v>46079</v>
      </c>
      <c r="D460" s="15" t="s">
        <v>226</v>
      </c>
      <c r="E460" s="17">
        <v>45</v>
      </c>
      <c r="F460" s="11" t="s">
        <v>20</v>
      </c>
      <c r="G460" s="11" t="s">
        <v>54</v>
      </c>
      <c r="H460" s="211">
        <v>46090</v>
      </c>
      <c r="I460" s="364"/>
    </row>
    <row r="461" spans="1:18" x14ac:dyDescent="0.25">
      <c r="A461" s="11" t="s">
        <v>1983</v>
      </c>
      <c r="B461" s="209" t="s">
        <v>2844</v>
      </c>
      <c r="C461" s="177">
        <v>46084</v>
      </c>
      <c r="D461" s="13" t="s">
        <v>226</v>
      </c>
      <c r="E461" s="27">
        <v>66</v>
      </c>
      <c r="F461" s="11" t="s">
        <v>52</v>
      </c>
      <c r="G461" s="13" t="s">
        <v>54</v>
      </c>
      <c r="H461" s="211">
        <v>46090</v>
      </c>
      <c r="I461" s="364"/>
    </row>
    <row r="462" spans="1:18" x14ac:dyDescent="0.25">
      <c r="A462" s="11" t="s">
        <v>1990</v>
      </c>
      <c r="B462" s="11" t="s">
        <v>2641</v>
      </c>
      <c r="C462" s="210">
        <v>46083</v>
      </c>
      <c r="D462" s="15" t="s">
        <v>226</v>
      </c>
      <c r="E462" s="17">
        <v>65</v>
      </c>
      <c r="F462" s="15" t="s">
        <v>7</v>
      </c>
      <c r="G462" s="15" t="s">
        <v>55</v>
      </c>
      <c r="H462" s="211">
        <v>46090</v>
      </c>
      <c r="I462" s="364"/>
    </row>
    <row r="463" spans="1:18" x14ac:dyDescent="0.25">
      <c r="A463" s="11" t="s">
        <v>1984</v>
      </c>
      <c r="B463" s="13" t="s">
        <v>2845</v>
      </c>
      <c r="C463" s="177">
        <v>46084</v>
      </c>
      <c r="D463" s="13" t="s">
        <v>226</v>
      </c>
      <c r="E463" s="27">
        <v>43</v>
      </c>
      <c r="F463" s="13" t="s">
        <v>52</v>
      </c>
      <c r="G463" s="13" t="s">
        <v>55</v>
      </c>
      <c r="H463" s="211">
        <v>46091</v>
      </c>
      <c r="I463" s="364"/>
      <c r="J463" s="22"/>
      <c r="R463"/>
    </row>
    <row r="464" spans="1:18" x14ac:dyDescent="0.25">
      <c r="A464" s="11" t="s">
        <v>1986</v>
      </c>
      <c r="B464" s="11" t="s">
        <v>2846</v>
      </c>
      <c r="C464" s="210">
        <v>46087</v>
      </c>
      <c r="D464" s="13" t="s">
        <v>226</v>
      </c>
      <c r="E464" s="27">
        <v>65</v>
      </c>
      <c r="F464" s="13" t="s">
        <v>5</v>
      </c>
      <c r="G464" s="13" t="s">
        <v>6</v>
      </c>
      <c r="H464" s="211">
        <v>46091</v>
      </c>
      <c r="I464" s="364"/>
      <c r="J464" s="22"/>
      <c r="R464"/>
    </row>
    <row r="465" spans="1:18" x14ac:dyDescent="0.25">
      <c r="A465" s="11" t="s">
        <v>1983</v>
      </c>
      <c r="B465" s="13" t="s">
        <v>2847</v>
      </c>
      <c r="C465" s="177">
        <v>46087</v>
      </c>
      <c r="D465" s="13" t="s">
        <v>226</v>
      </c>
      <c r="E465" s="27">
        <v>67</v>
      </c>
      <c r="F465" s="13" t="s">
        <v>5</v>
      </c>
      <c r="G465" s="13" t="s">
        <v>6</v>
      </c>
      <c r="H465" s="211">
        <v>46092</v>
      </c>
      <c r="I465" s="364"/>
      <c r="J465" s="22"/>
      <c r="R465"/>
    </row>
    <row r="466" spans="1:18" x14ac:dyDescent="0.25">
      <c r="A466" s="11" t="s">
        <v>1987</v>
      </c>
      <c r="B466" s="11" t="s">
        <v>2848</v>
      </c>
      <c r="C466" s="210">
        <v>46073</v>
      </c>
      <c r="D466" s="15" t="s">
        <v>226</v>
      </c>
      <c r="E466" s="17">
        <v>74</v>
      </c>
      <c r="F466" s="11" t="s">
        <v>7</v>
      </c>
      <c r="G466" s="11" t="s">
        <v>53</v>
      </c>
      <c r="H466" s="211">
        <v>46092</v>
      </c>
      <c r="I466" s="364"/>
      <c r="J466" s="22"/>
      <c r="R466"/>
    </row>
    <row r="467" spans="1:18" x14ac:dyDescent="0.25">
      <c r="A467" s="11" t="s">
        <v>1985</v>
      </c>
      <c r="B467" s="13" t="s">
        <v>2849</v>
      </c>
      <c r="C467" s="177">
        <v>46090</v>
      </c>
      <c r="D467" s="13" t="s">
        <v>226</v>
      </c>
      <c r="E467" s="27">
        <v>30</v>
      </c>
      <c r="F467" s="13" t="s">
        <v>52</v>
      </c>
      <c r="G467" s="13" t="s">
        <v>53</v>
      </c>
      <c r="H467" s="211">
        <v>46093</v>
      </c>
      <c r="I467" s="364"/>
      <c r="J467" s="22"/>
      <c r="R467"/>
    </row>
    <row r="468" spans="1:18" x14ac:dyDescent="0.25">
      <c r="A468" s="11" t="s">
        <v>1986</v>
      </c>
      <c r="B468" s="11" t="s">
        <v>2850</v>
      </c>
      <c r="C468" s="210">
        <v>46085</v>
      </c>
      <c r="D468" s="13" t="s">
        <v>226</v>
      </c>
      <c r="E468" s="27">
        <v>65</v>
      </c>
      <c r="F468" s="13" t="s">
        <v>7</v>
      </c>
      <c r="G468" s="13" t="s">
        <v>16</v>
      </c>
      <c r="H468" s="211">
        <v>46093</v>
      </c>
      <c r="I468" s="364"/>
      <c r="J468" s="22"/>
      <c r="R468"/>
    </row>
    <row r="469" spans="1:18" x14ac:dyDescent="0.25">
      <c r="A469" s="11" t="s">
        <v>1988</v>
      </c>
      <c r="B469" s="13" t="s">
        <v>2851</v>
      </c>
      <c r="C469" s="177">
        <v>46445</v>
      </c>
      <c r="D469" s="13" t="s">
        <v>226</v>
      </c>
      <c r="E469" s="27">
        <v>65</v>
      </c>
      <c r="F469" s="13" t="s">
        <v>7</v>
      </c>
      <c r="G469" s="13" t="s">
        <v>16</v>
      </c>
      <c r="H469" s="211">
        <v>46093</v>
      </c>
      <c r="I469" s="364"/>
      <c r="J469" s="22"/>
      <c r="R469"/>
    </row>
    <row r="470" spans="1:18" x14ac:dyDescent="0.25">
      <c r="A470" s="11" t="s">
        <v>1984</v>
      </c>
      <c r="B470" s="13" t="s">
        <v>871</v>
      </c>
      <c r="C470" s="177">
        <v>46090</v>
      </c>
      <c r="D470" s="13" t="s">
        <v>226</v>
      </c>
      <c r="E470" s="27">
        <v>67</v>
      </c>
      <c r="F470" s="13" t="s">
        <v>5</v>
      </c>
      <c r="G470" s="13" t="s">
        <v>0</v>
      </c>
      <c r="H470" s="211">
        <v>46094</v>
      </c>
      <c r="I470" s="364"/>
      <c r="J470" s="22"/>
      <c r="R470"/>
    </row>
    <row r="471" spans="1:18" x14ac:dyDescent="0.25">
      <c r="A471" s="11" t="s">
        <v>1988</v>
      </c>
      <c r="B471" s="13" t="s">
        <v>2852</v>
      </c>
      <c r="C471" s="177">
        <v>46087</v>
      </c>
      <c r="D471" s="13" t="s">
        <v>226</v>
      </c>
      <c r="E471" s="27">
        <v>70</v>
      </c>
      <c r="F471" s="13" t="s">
        <v>52</v>
      </c>
      <c r="G471" s="13" t="s">
        <v>0</v>
      </c>
      <c r="H471" s="211">
        <v>46095</v>
      </c>
      <c r="I471" s="364"/>
      <c r="J471" s="22"/>
      <c r="R471"/>
    </row>
    <row r="472" spans="1:18" x14ac:dyDescent="0.25">
      <c r="A472" s="11" t="s">
        <v>1983</v>
      </c>
      <c r="B472" s="13" t="s">
        <v>2853</v>
      </c>
      <c r="C472" s="177">
        <v>46089</v>
      </c>
      <c r="D472" s="13" t="s">
        <v>226</v>
      </c>
      <c r="E472" s="27">
        <v>66</v>
      </c>
      <c r="F472" s="13" t="s">
        <v>20</v>
      </c>
      <c r="G472" s="13" t="s">
        <v>6</v>
      </c>
      <c r="H472" s="211">
        <v>46096</v>
      </c>
      <c r="I472" s="364"/>
      <c r="J472" s="22"/>
      <c r="R472"/>
    </row>
    <row r="473" spans="1:18" x14ac:dyDescent="0.25">
      <c r="A473" s="11" t="s">
        <v>1986</v>
      </c>
      <c r="B473" s="11" t="s">
        <v>2670</v>
      </c>
      <c r="C473" s="210">
        <v>46087</v>
      </c>
      <c r="D473" s="13" t="s">
        <v>226</v>
      </c>
      <c r="E473" s="27">
        <v>65</v>
      </c>
      <c r="F473" s="13" t="s">
        <v>7</v>
      </c>
      <c r="G473" s="13" t="s">
        <v>16</v>
      </c>
      <c r="H473" s="211">
        <v>46096</v>
      </c>
      <c r="I473" s="364"/>
      <c r="J473" s="22"/>
      <c r="R473"/>
    </row>
    <row r="474" spans="1:18" x14ac:dyDescent="0.25">
      <c r="A474" s="11" t="s">
        <v>1987</v>
      </c>
      <c r="B474" s="11" t="s">
        <v>2705</v>
      </c>
      <c r="C474" s="210">
        <v>46080</v>
      </c>
      <c r="D474" s="15" t="s">
        <v>226</v>
      </c>
      <c r="E474" s="17">
        <v>61</v>
      </c>
      <c r="F474" s="11" t="s">
        <v>7</v>
      </c>
      <c r="G474" s="11" t="s">
        <v>0</v>
      </c>
      <c r="H474" s="211">
        <v>46096</v>
      </c>
      <c r="I474" s="364"/>
      <c r="J474" s="22"/>
      <c r="R474"/>
    </row>
    <row r="475" spans="1:18" x14ac:dyDescent="0.25">
      <c r="A475" s="11" t="s">
        <v>1989</v>
      </c>
      <c r="B475" s="11" t="s">
        <v>2854</v>
      </c>
      <c r="C475" s="210">
        <v>46083</v>
      </c>
      <c r="D475" s="15" t="s">
        <v>226</v>
      </c>
      <c r="E475" s="17">
        <v>45</v>
      </c>
      <c r="F475" s="11" t="s">
        <v>20</v>
      </c>
      <c r="G475" s="11" t="s">
        <v>0</v>
      </c>
      <c r="H475" s="211">
        <v>46096</v>
      </c>
      <c r="I475" s="364"/>
      <c r="J475" s="22"/>
      <c r="R475"/>
    </row>
    <row r="476" spans="1:18" x14ac:dyDescent="0.25">
      <c r="A476" s="11" t="s">
        <v>1988</v>
      </c>
      <c r="B476" s="13" t="s">
        <v>2855</v>
      </c>
      <c r="C476" s="177">
        <v>46087</v>
      </c>
      <c r="D476" s="13" t="s">
        <v>226</v>
      </c>
      <c r="E476" s="27">
        <v>33</v>
      </c>
      <c r="F476" s="13" t="s">
        <v>20</v>
      </c>
      <c r="G476" s="13" t="s">
        <v>16</v>
      </c>
      <c r="H476" s="211">
        <v>46097</v>
      </c>
      <c r="I476" s="364"/>
      <c r="J476" s="22"/>
      <c r="R476"/>
    </row>
    <row r="477" spans="1:18" x14ac:dyDescent="0.25">
      <c r="A477" s="11" t="s">
        <v>1985</v>
      </c>
      <c r="B477" s="13" t="s">
        <v>2856</v>
      </c>
      <c r="C477" s="177">
        <v>46081</v>
      </c>
      <c r="D477" s="13" t="s">
        <v>226</v>
      </c>
      <c r="E477" s="27">
        <v>35</v>
      </c>
      <c r="F477" s="13" t="s">
        <v>52</v>
      </c>
      <c r="G477" s="15" t="s">
        <v>16</v>
      </c>
      <c r="H477" s="211">
        <v>46097</v>
      </c>
      <c r="I477" s="364"/>
      <c r="J477" s="22"/>
      <c r="R477"/>
    </row>
    <row r="478" spans="1:18" x14ac:dyDescent="0.25">
      <c r="A478" s="11" t="s">
        <v>1990</v>
      </c>
      <c r="B478" s="11" t="s">
        <v>2699</v>
      </c>
      <c r="C478" s="210">
        <v>46090</v>
      </c>
      <c r="D478" s="15" t="s">
        <v>226</v>
      </c>
      <c r="E478" s="17">
        <v>67</v>
      </c>
      <c r="F478" s="15" t="s">
        <v>7</v>
      </c>
      <c r="G478" s="15" t="s">
        <v>1871</v>
      </c>
      <c r="H478" s="211">
        <v>46098</v>
      </c>
      <c r="I478" s="364"/>
      <c r="J478" s="22"/>
      <c r="Q478"/>
      <c r="R478"/>
    </row>
    <row r="479" spans="1:18" x14ac:dyDescent="0.25">
      <c r="A479" s="214" t="s">
        <v>1986</v>
      </c>
      <c r="B479" s="11" t="s">
        <v>2857</v>
      </c>
      <c r="C479" s="210">
        <v>46093</v>
      </c>
      <c r="D479" s="13" t="s">
        <v>226</v>
      </c>
      <c r="E479" s="27">
        <v>65</v>
      </c>
      <c r="F479" s="13" t="s">
        <v>5</v>
      </c>
      <c r="G479" s="13" t="s">
        <v>6</v>
      </c>
      <c r="H479" s="211">
        <v>46098</v>
      </c>
      <c r="I479" s="364"/>
      <c r="J479" s="22"/>
      <c r="Q479"/>
      <c r="R479"/>
    </row>
    <row r="480" spans="1:18" x14ac:dyDescent="0.25">
      <c r="A480" s="11" t="s">
        <v>1983</v>
      </c>
      <c r="B480" s="13" t="s">
        <v>2858</v>
      </c>
      <c r="C480" s="177">
        <v>46088</v>
      </c>
      <c r="D480" s="13" t="s">
        <v>226</v>
      </c>
      <c r="E480" s="27">
        <v>25</v>
      </c>
      <c r="F480" s="13" t="s">
        <v>3</v>
      </c>
      <c r="G480" s="13" t="s">
        <v>16</v>
      </c>
      <c r="H480" s="211">
        <v>46099</v>
      </c>
      <c r="I480" s="364"/>
      <c r="J480" s="22"/>
      <c r="Q480"/>
      <c r="R480"/>
    </row>
    <row r="481" spans="1:18" x14ac:dyDescent="0.25">
      <c r="A481" s="214" t="s">
        <v>1986</v>
      </c>
      <c r="B481" s="11" t="s">
        <v>2859</v>
      </c>
      <c r="C481" s="210">
        <v>46089</v>
      </c>
      <c r="D481" s="13" t="s">
        <v>226</v>
      </c>
      <c r="E481" s="27">
        <v>65</v>
      </c>
      <c r="F481" s="13" t="s">
        <v>7</v>
      </c>
      <c r="G481" s="13" t="s">
        <v>55</v>
      </c>
      <c r="H481" s="211">
        <v>46100</v>
      </c>
      <c r="I481" s="364"/>
      <c r="J481" s="22"/>
      <c r="Q481"/>
      <c r="R481"/>
    </row>
    <row r="482" spans="1:18" x14ac:dyDescent="0.25">
      <c r="A482" s="11" t="s">
        <v>1987</v>
      </c>
      <c r="B482" s="11" t="s">
        <v>2694</v>
      </c>
      <c r="C482" s="210">
        <v>46081</v>
      </c>
      <c r="D482" s="15" t="s">
        <v>226</v>
      </c>
      <c r="E482" s="17">
        <v>68</v>
      </c>
      <c r="F482" s="11" t="s">
        <v>7</v>
      </c>
      <c r="G482" s="11" t="s">
        <v>55</v>
      </c>
      <c r="H482" s="211">
        <v>46100</v>
      </c>
      <c r="I482" s="364"/>
      <c r="J482" s="22"/>
      <c r="Q482"/>
      <c r="R482"/>
    </row>
    <row r="483" spans="1:18" x14ac:dyDescent="0.25">
      <c r="A483" s="11" t="s">
        <v>1983</v>
      </c>
      <c r="B483" s="13" t="s">
        <v>2849</v>
      </c>
      <c r="C483" s="177">
        <v>46090</v>
      </c>
      <c r="D483" s="13" t="s">
        <v>226</v>
      </c>
      <c r="E483" s="27">
        <v>20</v>
      </c>
      <c r="F483" s="13" t="s">
        <v>52</v>
      </c>
      <c r="G483" s="13" t="s">
        <v>53</v>
      </c>
      <c r="H483" s="211">
        <v>46100</v>
      </c>
      <c r="I483" s="364"/>
      <c r="J483" s="22"/>
      <c r="Q483"/>
      <c r="R483"/>
    </row>
    <row r="484" spans="1:18" x14ac:dyDescent="0.25">
      <c r="A484" s="214" t="s">
        <v>1984</v>
      </c>
      <c r="B484" s="14" t="s">
        <v>2860</v>
      </c>
      <c r="C484" s="283">
        <v>46087</v>
      </c>
      <c r="D484" s="14" t="s">
        <v>226</v>
      </c>
      <c r="E484" s="19">
        <v>65</v>
      </c>
      <c r="F484" s="14" t="s">
        <v>7</v>
      </c>
      <c r="G484" s="14" t="s">
        <v>27</v>
      </c>
      <c r="H484" s="211">
        <v>46101</v>
      </c>
      <c r="I484" s="364"/>
      <c r="J484" s="22"/>
      <c r="Q484"/>
      <c r="R484"/>
    </row>
    <row r="485" spans="1:18" x14ac:dyDescent="0.25">
      <c r="A485" s="11" t="s">
        <v>1988</v>
      </c>
      <c r="B485" s="14" t="s">
        <v>2660</v>
      </c>
      <c r="C485" s="283">
        <v>46079</v>
      </c>
      <c r="D485" s="14" t="s">
        <v>226</v>
      </c>
      <c r="E485" s="19">
        <v>65</v>
      </c>
      <c r="F485" s="14" t="s">
        <v>7</v>
      </c>
      <c r="G485" s="14" t="s">
        <v>53</v>
      </c>
      <c r="H485" s="211">
        <v>46101</v>
      </c>
      <c r="I485" s="364"/>
      <c r="J485" s="22"/>
      <c r="Q485"/>
      <c r="R485"/>
    </row>
    <row r="486" spans="1:18" x14ac:dyDescent="0.25">
      <c r="A486" s="214" t="s">
        <v>1985</v>
      </c>
      <c r="B486" s="14" t="s">
        <v>2861</v>
      </c>
      <c r="C486" s="283">
        <v>46094</v>
      </c>
      <c r="D486" s="14" t="s">
        <v>226</v>
      </c>
      <c r="E486" s="19">
        <v>32</v>
      </c>
      <c r="F486" s="14" t="s">
        <v>52</v>
      </c>
      <c r="G486" s="16" t="s">
        <v>16</v>
      </c>
      <c r="H486" s="211">
        <v>46102</v>
      </c>
      <c r="I486" s="364"/>
      <c r="J486" s="22"/>
      <c r="Q486"/>
      <c r="R486"/>
    </row>
    <row r="487" spans="1:18" x14ac:dyDescent="0.25">
      <c r="A487" s="214" t="s">
        <v>1989</v>
      </c>
      <c r="B487" s="11" t="s">
        <v>2862</v>
      </c>
      <c r="C487" s="210">
        <v>46086</v>
      </c>
      <c r="D487" s="15" t="s">
        <v>226</v>
      </c>
      <c r="E487" s="17">
        <v>45</v>
      </c>
      <c r="F487" s="11" t="s">
        <v>20</v>
      </c>
      <c r="G487" s="11" t="s">
        <v>0</v>
      </c>
      <c r="H487" s="211">
        <v>46102</v>
      </c>
      <c r="I487" s="364"/>
      <c r="J487" s="22"/>
      <c r="Q487"/>
      <c r="R487"/>
    </row>
    <row r="488" spans="1:18" x14ac:dyDescent="0.25">
      <c r="A488" s="11" t="s">
        <v>1983</v>
      </c>
      <c r="B488" s="13" t="s">
        <v>2858</v>
      </c>
      <c r="C488" s="177">
        <v>46088</v>
      </c>
      <c r="D488" s="13" t="s">
        <v>226</v>
      </c>
      <c r="E488" s="27">
        <v>25</v>
      </c>
      <c r="F488" s="13" t="s">
        <v>3</v>
      </c>
      <c r="G488" s="13" t="s">
        <v>16</v>
      </c>
      <c r="H488" s="211">
        <v>46103</v>
      </c>
      <c r="I488" s="364"/>
      <c r="J488" s="22"/>
      <c r="Q488"/>
      <c r="R488"/>
    </row>
    <row r="489" spans="1:18" x14ac:dyDescent="0.25">
      <c r="A489" s="11" t="s">
        <v>1986</v>
      </c>
      <c r="B489" s="11" t="s">
        <v>875</v>
      </c>
      <c r="C489" s="210">
        <v>46094</v>
      </c>
      <c r="D489" s="13" t="s">
        <v>226</v>
      </c>
      <c r="E489" s="27">
        <v>65</v>
      </c>
      <c r="F489" s="13" t="s">
        <v>5</v>
      </c>
      <c r="G489" s="13" t="s">
        <v>6</v>
      </c>
      <c r="H489" s="211">
        <v>46103</v>
      </c>
      <c r="I489" s="364"/>
      <c r="J489" s="22"/>
      <c r="Q489"/>
      <c r="R489"/>
    </row>
    <row r="490" spans="1:18" x14ac:dyDescent="0.25">
      <c r="A490" s="11" t="s">
        <v>1988</v>
      </c>
      <c r="B490" s="13" t="s">
        <v>2863</v>
      </c>
      <c r="C490" s="177">
        <v>46080</v>
      </c>
      <c r="D490" s="13" t="s">
        <v>226</v>
      </c>
      <c r="E490" s="27">
        <v>67</v>
      </c>
      <c r="F490" s="13" t="s">
        <v>5</v>
      </c>
      <c r="G490" s="13" t="s">
        <v>6</v>
      </c>
      <c r="H490" s="211">
        <v>46103</v>
      </c>
      <c r="I490" s="364"/>
      <c r="J490" s="22"/>
      <c r="Q490"/>
      <c r="R490"/>
    </row>
    <row r="491" spans="1:18" x14ac:dyDescent="0.25">
      <c r="A491" s="11" t="s">
        <v>1984</v>
      </c>
      <c r="B491" s="13" t="s">
        <v>2864</v>
      </c>
      <c r="C491" s="177">
        <v>46098</v>
      </c>
      <c r="D491" s="13" t="s">
        <v>226</v>
      </c>
      <c r="E491" s="27">
        <v>50</v>
      </c>
      <c r="F491" s="13" t="s">
        <v>52</v>
      </c>
      <c r="G491" s="13" t="s">
        <v>54</v>
      </c>
      <c r="H491" s="211">
        <v>46103</v>
      </c>
      <c r="I491" s="364"/>
      <c r="J491" s="22"/>
      <c r="Q491"/>
      <c r="R491"/>
    </row>
    <row r="492" spans="1:18" x14ac:dyDescent="0.25">
      <c r="A492" s="11" t="s">
        <v>1983</v>
      </c>
      <c r="B492" s="13" t="s">
        <v>2865</v>
      </c>
      <c r="C492" s="177">
        <v>46089</v>
      </c>
      <c r="D492" s="13" t="s">
        <v>226</v>
      </c>
      <c r="E492" s="27">
        <v>50</v>
      </c>
      <c r="F492" s="13" t="s">
        <v>52</v>
      </c>
      <c r="G492" s="13" t="s">
        <v>16</v>
      </c>
      <c r="H492" s="211">
        <v>46105</v>
      </c>
      <c r="I492" s="364"/>
      <c r="J492" s="22"/>
      <c r="Q492"/>
      <c r="R492"/>
    </row>
    <row r="493" spans="1:18" x14ac:dyDescent="0.25">
      <c r="A493" s="11" t="s">
        <v>1988</v>
      </c>
      <c r="B493" s="13" t="s">
        <v>2669</v>
      </c>
      <c r="C493" s="177">
        <v>46092</v>
      </c>
      <c r="D493" s="13" t="s">
        <v>226</v>
      </c>
      <c r="E493" s="27">
        <v>60</v>
      </c>
      <c r="F493" s="13" t="s">
        <v>7</v>
      </c>
      <c r="G493" s="13" t="s">
        <v>16</v>
      </c>
      <c r="H493" s="211">
        <v>46105</v>
      </c>
      <c r="I493" s="364"/>
      <c r="J493" s="22"/>
      <c r="Q493"/>
      <c r="R493"/>
    </row>
    <row r="494" spans="1:18" x14ac:dyDescent="0.25">
      <c r="A494" s="11" t="s">
        <v>1989</v>
      </c>
      <c r="B494" s="11" t="s">
        <v>2866</v>
      </c>
      <c r="C494" s="210">
        <v>46102</v>
      </c>
      <c r="D494" s="15" t="s">
        <v>226</v>
      </c>
      <c r="E494" s="17">
        <v>45</v>
      </c>
      <c r="F494" s="11" t="s">
        <v>20</v>
      </c>
      <c r="G494" s="11" t="s">
        <v>0</v>
      </c>
      <c r="H494" s="211">
        <v>46105</v>
      </c>
      <c r="I494" s="364"/>
      <c r="J494" s="22"/>
      <c r="Q494"/>
      <c r="R494"/>
    </row>
    <row r="495" spans="1:18" x14ac:dyDescent="0.25">
      <c r="A495" s="214" t="s">
        <v>1986</v>
      </c>
      <c r="B495" s="11" t="s">
        <v>2867</v>
      </c>
      <c r="C495" s="210">
        <v>46087</v>
      </c>
      <c r="D495" s="13" t="s">
        <v>226</v>
      </c>
      <c r="E495" s="27">
        <v>65</v>
      </c>
      <c r="F495" s="13" t="s">
        <v>7</v>
      </c>
      <c r="G495" s="13" t="s">
        <v>16</v>
      </c>
      <c r="H495" s="211">
        <v>46105</v>
      </c>
      <c r="I495" s="364"/>
      <c r="J495" s="22"/>
      <c r="Q495"/>
      <c r="R495"/>
    </row>
    <row r="496" spans="1:18" x14ac:dyDescent="0.25">
      <c r="A496" s="11" t="s">
        <v>1988</v>
      </c>
      <c r="B496" s="13" t="s">
        <v>2868</v>
      </c>
      <c r="C496" s="177">
        <v>46090</v>
      </c>
      <c r="D496" s="13" t="s">
        <v>226</v>
      </c>
      <c r="E496" s="27">
        <v>63</v>
      </c>
      <c r="F496" s="13" t="s">
        <v>7</v>
      </c>
      <c r="G496" s="13" t="s">
        <v>16</v>
      </c>
      <c r="H496" s="211">
        <v>46107</v>
      </c>
      <c r="I496" s="364"/>
      <c r="J496" s="22"/>
      <c r="Q496"/>
      <c r="R496"/>
    </row>
    <row r="497" spans="1:18" x14ac:dyDescent="0.25">
      <c r="A497" s="11" t="s">
        <v>1987</v>
      </c>
      <c r="B497" s="11" t="s">
        <v>2869</v>
      </c>
      <c r="C497" s="210">
        <v>46095</v>
      </c>
      <c r="D497" s="15" t="s">
        <v>226</v>
      </c>
      <c r="E497" s="17">
        <v>68</v>
      </c>
      <c r="F497" s="11" t="s">
        <v>7</v>
      </c>
      <c r="G497" s="11" t="s">
        <v>55</v>
      </c>
      <c r="H497" s="211">
        <v>46107</v>
      </c>
      <c r="I497" s="364"/>
      <c r="J497" s="22"/>
      <c r="Q497"/>
      <c r="R497"/>
    </row>
    <row r="498" spans="1:18" x14ac:dyDescent="0.25">
      <c r="A498" s="209" t="s">
        <v>1990</v>
      </c>
      <c r="B498" s="11" t="s">
        <v>2752</v>
      </c>
      <c r="C498" s="210">
        <v>46096</v>
      </c>
      <c r="D498" s="15" t="s">
        <v>226</v>
      </c>
      <c r="E498" s="17">
        <v>67</v>
      </c>
      <c r="F498" s="15" t="s">
        <v>7</v>
      </c>
      <c r="G498" s="15" t="s">
        <v>55</v>
      </c>
      <c r="H498" s="211">
        <v>46107</v>
      </c>
      <c r="I498" s="364"/>
      <c r="J498" s="22"/>
      <c r="Q498"/>
      <c r="R498"/>
    </row>
    <row r="499" spans="1:18" x14ac:dyDescent="0.25">
      <c r="A499" s="11" t="s">
        <v>1986</v>
      </c>
      <c r="B499" s="11" t="s">
        <v>2748</v>
      </c>
      <c r="C499" s="210">
        <v>46103</v>
      </c>
      <c r="D499" s="13" t="s">
        <v>226</v>
      </c>
      <c r="E499" s="27">
        <v>65</v>
      </c>
      <c r="F499" s="13" t="s">
        <v>7</v>
      </c>
      <c r="G499" s="13" t="s">
        <v>16</v>
      </c>
      <c r="H499" s="211">
        <v>46108</v>
      </c>
      <c r="I499" s="364"/>
      <c r="J499" s="22"/>
      <c r="Q499"/>
      <c r="R499"/>
    </row>
    <row r="500" spans="1:18" x14ac:dyDescent="0.25">
      <c r="A500" s="11" t="s">
        <v>1983</v>
      </c>
      <c r="B500" s="13" t="s">
        <v>2732</v>
      </c>
      <c r="C500" s="177">
        <v>46099</v>
      </c>
      <c r="D500" s="11" t="s">
        <v>226</v>
      </c>
      <c r="E500" s="27">
        <v>66</v>
      </c>
      <c r="F500" s="13" t="s">
        <v>7</v>
      </c>
      <c r="G500" s="13" t="s">
        <v>55</v>
      </c>
      <c r="H500" s="211">
        <v>46108</v>
      </c>
      <c r="I500" s="364"/>
      <c r="J500" s="22"/>
      <c r="Q500"/>
      <c r="R500"/>
    </row>
    <row r="501" spans="1:18" x14ac:dyDescent="0.25">
      <c r="A501" s="11" t="s">
        <v>1984</v>
      </c>
      <c r="B501" s="13" t="s">
        <v>2691</v>
      </c>
      <c r="C501" s="177">
        <v>46104</v>
      </c>
      <c r="D501" s="13" t="s">
        <v>226</v>
      </c>
      <c r="E501" s="27">
        <v>65</v>
      </c>
      <c r="F501" s="13" t="s">
        <v>7</v>
      </c>
      <c r="G501" s="13" t="s">
        <v>55</v>
      </c>
      <c r="H501" s="211">
        <v>46108</v>
      </c>
      <c r="I501" s="364"/>
      <c r="J501" s="22"/>
      <c r="Q501"/>
      <c r="R501"/>
    </row>
    <row r="502" spans="1:18" x14ac:dyDescent="0.25">
      <c r="A502" s="11" t="s">
        <v>1988</v>
      </c>
      <c r="B502" s="13" t="s">
        <v>2868</v>
      </c>
      <c r="C502" s="177">
        <v>46090</v>
      </c>
      <c r="D502" s="13" t="s">
        <v>226</v>
      </c>
      <c r="E502" s="27">
        <v>63</v>
      </c>
      <c r="F502" s="13" t="s">
        <v>7</v>
      </c>
      <c r="G502" s="13" t="s">
        <v>16</v>
      </c>
      <c r="H502" s="211">
        <v>46107</v>
      </c>
      <c r="I502" s="364"/>
      <c r="J502" s="22"/>
      <c r="Q502"/>
      <c r="R502"/>
    </row>
    <row r="503" spans="1:18" x14ac:dyDescent="0.25">
      <c r="A503" s="11" t="s">
        <v>1989</v>
      </c>
      <c r="B503" s="11" t="s">
        <v>741</v>
      </c>
      <c r="C503" s="210">
        <v>46094</v>
      </c>
      <c r="D503" s="15" t="s">
        <v>226</v>
      </c>
      <c r="E503" s="17">
        <v>45</v>
      </c>
      <c r="F503" s="11" t="s">
        <v>20</v>
      </c>
      <c r="G503" s="11" t="s">
        <v>0</v>
      </c>
      <c r="H503" s="211">
        <v>46109</v>
      </c>
      <c r="I503" s="364"/>
      <c r="J503" s="22"/>
      <c r="Q503"/>
      <c r="R503"/>
    </row>
    <row r="504" spans="1:18" x14ac:dyDescent="0.25">
      <c r="A504" s="11" t="s">
        <v>1988</v>
      </c>
      <c r="B504" s="13" t="s">
        <v>2870</v>
      </c>
      <c r="C504" s="177">
        <v>46099</v>
      </c>
      <c r="D504" s="13" t="s">
        <v>226</v>
      </c>
      <c r="E504" s="27">
        <v>66</v>
      </c>
      <c r="F504" s="13" t="s">
        <v>7</v>
      </c>
      <c r="G504" s="13" t="s">
        <v>55</v>
      </c>
      <c r="H504" s="211">
        <v>46109</v>
      </c>
      <c r="I504" s="364"/>
      <c r="J504" s="22"/>
      <c r="Q504"/>
      <c r="R504"/>
    </row>
    <row r="505" spans="1:18" x14ac:dyDescent="0.25">
      <c r="A505" s="11" t="s">
        <v>1987</v>
      </c>
      <c r="B505" s="11" t="s">
        <v>2734</v>
      </c>
      <c r="C505" s="210">
        <v>46088</v>
      </c>
      <c r="D505" s="15" t="s">
        <v>226</v>
      </c>
      <c r="E505" s="17">
        <v>33</v>
      </c>
      <c r="F505" s="11" t="s">
        <v>7</v>
      </c>
      <c r="G505" s="11" t="s">
        <v>16</v>
      </c>
      <c r="H505" s="211">
        <v>46110</v>
      </c>
      <c r="I505" s="364"/>
      <c r="J505" s="22"/>
      <c r="Q505"/>
      <c r="R505"/>
    </row>
    <row r="506" spans="1:18" x14ac:dyDescent="0.25">
      <c r="A506" s="11" t="s">
        <v>1986</v>
      </c>
      <c r="B506" s="11" t="s">
        <v>2773</v>
      </c>
      <c r="C506" s="210">
        <v>46105</v>
      </c>
      <c r="D506" s="13" t="s">
        <v>226</v>
      </c>
      <c r="E506" s="27">
        <v>62</v>
      </c>
      <c r="F506" s="13" t="s">
        <v>7</v>
      </c>
      <c r="G506" s="13" t="s">
        <v>16</v>
      </c>
      <c r="H506" s="211">
        <v>46110</v>
      </c>
      <c r="I506" s="364"/>
      <c r="J506" s="22"/>
      <c r="Q506"/>
      <c r="R506"/>
    </row>
    <row r="507" spans="1:18" x14ac:dyDescent="0.25">
      <c r="A507" s="11" t="s">
        <v>1988</v>
      </c>
      <c r="B507" s="13" t="s">
        <v>657</v>
      </c>
      <c r="C507" s="177">
        <v>46102</v>
      </c>
      <c r="D507" s="13" t="s">
        <v>226</v>
      </c>
      <c r="E507" s="27">
        <v>48</v>
      </c>
      <c r="F507" s="13" t="s">
        <v>5</v>
      </c>
      <c r="G507" s="13" t="s">
        <v>55</v>
      </c>
      <c r="H507" s="211">
        <v>46111</v>
      </c>
      <c r="I507" s="364"/>
      <c r="J507" s="22"/>
      <c r="Q507"/>
      <c r="R507"/>
    </row>
    <row r="508" spans="1:18" x14ac:dyDescent="0.25">
      <c r="A508" s="11" t="s">
        <v>1990</v>
      </c>
      <c r="B508" s="11" t="s">
        <v>597</v>
      </c>
      <c r="C508" s="210">
        <v>46102</v>
      </c>
      <c r="D508" s="15" t="s">
        <v>226</v>
      </c>
      <c r="E508" s="17">
        <v>70</v>
      </c>
      <c r="F508" s="15" t="s">
        <v>7</v>
      </c>
      <c r="G508" s="15" t="s">
        <v>71</v>
      </c>
      <c r="H508" s="211">
        <v>46112</v>
      </c>
      <c r="I508" s="364"/>
      <c r="J508" s="22"/>
      <c r="Q508"/>
      <c r="R508"/>
    </row>
    <row r="509" spans="1:18" x14ac:dyDescent="0.25">
      <c r="A509" s="11" t="s">
        <v>1984</v>
      </c>
      <c r="B509" s="13" t="s">
        <v>508</v>
      </c>
      <c r="C509" s="177">
        <v>46102</v>
      </c>
      <c r="D509" s="13" t="s">
        <v>226</v>
      </c>
      <c r="E509" s="27">
        <v>60</v>
      </c>
      <c r="F509" s="13" t="s">
        <v>5</v>
      </c>
      <c r="G509" s="13" t="s">
        <v>6</v>
      </c>
      <c r="H509" s="211">
        <v>46112</v>
      </c>
      <c r="I509" s="364"/>
      <c r="J509" s="22"/>
      <c r="Q509"/>
      <c r="R509"/>
    </row>
    <row r="510" spans="1:18" x14ac:dyDescent="0.25">
      <c r="A510" s="11" t="s">
        <v>1986</v>
      </c>
      <c r="B510" s="13" t="s">
        <v>593</v>
      </c>
      <c r="C510" s="177">
        <v>46096</v>
      </c>
      <c r="D510" s="13" t="s">
        <v>226</v>
      </c>
      <c r="E510" s="27">
        <v>66</v>
      </c>
      <c r="F510" s="13" t="s">
        <v>5</v>
      </c>
      <c r="G510" s="13" t="s">
        <v>6</v>
      </c>
      <c r="H510" s="211">
        <v>46112</v>
      </c>
      <c r="I510" s="364"/>
      <c r="J510" s="22"/>
      <c r="Q510"/>
      <c r="R510"/>
    </row>
    <row r="511" spans="1:18" x14ac:dyDescent="0.25">
      <c r="A511" s="11" t="s">
        <v>1983</v>
      </c>
      <c r="B511" s="13" t="s">
        <v>2729</v>
      </c>
      <c r="C511" s="177">
        <v>46098</v>
      </c>
      <c r="D511" s="13" t="s">
        <v>226</v>
      </c>
      <c r="E511" s="27">
        <v>65</v>
      </c>
      <c r="F511" s="13" t="s">
        <v>7</v>
      </c>
      <c r="G511" s="13" t="s">
        <v>16</v>
      </c>
      <c r="H511" s="211">
        <v>46112</v>
      </c>
      <c r="I511" s="364"/>
      <c r="J511" s="22"/>
      <c r="Q511"/>
      <c r="R511"/>
    </row>
    <row r="512" spans="1:18" x14ac:dyDescent="0.25">
      <c r="A512" s="11" t="s">
        <v>1985</v>
      </c>
      <c r="B512" s="11" t="s">
        <v>2871</v>
      </c>
      <c r="C512" s="210">
        <v>46106</v>
      </c>
      <c r="D512" s="15" t="s">
        <v>226</v>
      </c>
      <c r="E512" s="17">
        <v>55</v>
      </c>
      <c r="F512" s="11" t="s">
        <v>52</v>
      </c>
      <c r="G512" s="11" t="s">
        <v>56</v>
      </c>
      <c r="H512" s="211">
        <v>46114</v>
      </c>
      <c r="I512" s="364"/>
      <c r="J512" s="22"/>
      <c r="Q512"/>
      <c r="R512"/>
    </row>
    <row r="513" spans="1:18" x14ac:dyDescent="0.25">
      <c r="A513" s="214" t="s">
        <v>1988</v>
      </c>
      <c r="B513" s="13" t="s">
        <v>2753</v>
      </c>
      <c r="C513" s="177">
        <v>46108</v>
      </c>
      <c r="D513" s="13" t="s">
        <v>226</v>
      </c>
      <c r="E513" s="27">
        <v>66</v>
      </c>
      <c r="F513" s="13" t="s">
        <v>5</v>
      </c>
      <c r="G513" s="13" t="s">
        <v>6</v>
      </c>
      <c r="H513" s="211">
        <v>46114</v>
      </c>
      <c r="I513" s="364"/>
      <c r="J513" s="22"/>
      <c r="Q513"/>
      <c r="R513"/>
    </row>
    <row r="514" spans="1:18" x14ac:dyDescent="0.25">
      <c r="A514" s="11" t="s">
        <v>1986</v>
      </c>
      <c r="B514" s="11" t="s">
        <v>302</v>
      </c>
      <c r="C514" s="210">
        <v>46111</v>
      </c>
      <c r="D514" s="13" t="s">
        <v>226</v>
      </c>
      <c r="E514" s="27">
        <v>66</v>
      </c>
      <c r="F514" s="13" t="s">
        <v>5</v>
      </c>
      <c r="G514" s="13" t="s">
        <v>6</v>
      </c>
      <c r="H514" s="211">
        <v>46114</v>
      </c>
      <c r="I514" s="364"/>
      <c r="J514" s="22"/>
      <c r="Q514"/>
      <c r="R514"/>
    </row>
    <row r="515" spans="1:18" x14ac:dyDescent="0.25">
      <c r="A515" s="11" t="s">
        <v>1984</v>
      </c>
      <c r="B515" s="13" t="s">
        <v>2872</v>
      </c>
      <c r="C515" s="177">
        <v>46105</v>
      </c>
      <c r="D515" s="13" t="s">
        <v>226</v>
      </c>
      <c r="E515" s="27">
        <v>50</v>
      </c>
      <c r="F515" s="13" t="s">
        <v>52</v>
      </c>
      <c r="G515" s="13" t="s">
        <v>55</v>
      </c>
      <c r="H515" s="211">
        <v>46115</v>
      </c>
      <c r="I515" s="364"/>
      <c r="J515" s="22"/>
      <c r="Q515"/>
      <c r="R515"/>
    </row>
    <row r="516" spans="1:18" x14ac:dyDescent="0.25">
      <c r="A516" s="11" t="s">
        <v>1983</v>
      </c>
      <c r="B516" s="13" t="s">
        <v>295</v>
      </c>
      <c r="C516" s="177">
        <v>46107</v>
      </c>
      <c r="D516" s="13" t="s">
        <v>226</v>
      </c>
      <c r="E516" s="27">
        <v>55</v>
      </c>
      <c r="F516" s="13" t="s">
        <v>52</v>
      </c>
      <c r="G516" s="13" t="s">
        <v>54</v>
      </c>
      <c r="H516" s="211">
        <v>46115</v>
      </c>
      <c r="I516" s="364"/>
      <c r="J516" s="22"/>
      <c r="Q516"/>
      <c r="R516"/>
    </row>
    <row r="517" spans="1:18" x14ac:dyDescent="0.25">
      <c r="A517" s="11" t="s">
        <v>1983</v>
      </c>
      <c r="B517" s="13" t="s">
        <v>2873</v>
      </c>
      <c r="C517" s="177">
        <v>46114</v>
      </c>
      <c r="D517" s="13" t="s">
        <v>226</v>
      </c>
      <c r="E517" s="27">
        <v>30</v>
      </c>
      <c r="F517" s="13" t="s">
        <v>52</v>
      </c>
      <c r="G517" s="13" t="s">
        <v>67</v>
      </c>
      <c r="H517" s="211">
        <v>46115</v>
      </c>
      <c r="I517" s="364"/>
      <c r="J517" s="22"/>
      <c r="Q517"/>
      <c r="R517"/>
    </row>
    <row r="518" spans="1:18" x14ac:dyDescent="0.25">
      <c r="A518" s="11" t="s">
        <v>1990</v>
      </c>
      <c r="B518" s="11" t="s">
        <v>2671</v>
      </c>
      <c r="C518" s="210">
        <v>46108</v>
      </c>
      <c r="D518" s="15" t="s">
        <v>226</v>
      </c>
      <c r="E518" s="17">
        <v>65</v>
      </c>
      <c r="F518" s="15" t="s">
        <v>7</v>
      </c>
      <c r="G518" s="15" t="s">
        <v>16</v>
      </c>
      <c r="H518" s="211">
        <v>46115</v>
      </c>
      <c r="I518" s="364"/>
      <c r="J518" s="22"/>
      <c r="Q518"/>
      <c r="R518"/>
    </row>
    <row r="519" spans="1:18" x14ac:dyDescent="0.25">
      <c r="A519" s="11" t="s">
        <v>1987</v>
      </c>
      <c r="B519" s="11" t="s">
        <v>2874</v>
      </c>
      <c r="C519" s="210">
        <v>46104</v>
      </c>
      <c r="D519" s="15" t="s">
        <v>226</v>
      </c>
      <c r="E519" s="17">
        <v>66</v>
      </c>
      <c r="F519" s="11" t="s">
        <v>7</v>
      </c>
      <c r="G519" s="11" t="s">
        <v>55</v>
      </c>
      <c r="H519" s="211">
        <v>46115</v>
      </c>
      <c r="I519" s="364"/>
      <c r="J519" s="22"/>
      <c r="Q519"/>
      <c r="R519"/>
    </row>
    <row r="520" spans="1:18" x14ac:dyDescent="0.25">
      <c r="A520" s="11" t="s">
        <v>1988</v>
      </c>
      <c r="B520" s="13" t="s">
        <v>2875</v>
      </c>
      <c r="C520" s="177">
        <v>46103</v>
      </c>
      <c r="D520" s="13" t="s">
        <v>226</v>
      </c>
      <c r="E520" s="27">
        <v>66</v>
      </c>
      <c r="F520" s="13" t="s">
        <v>7</v>
      </c>
      <c r="G520" s="13" t="s">
        <v>55</v>
      </c>
      <c r="H520" s="211">
        <v>46116</v>
      </c>
      <c r="I520" s="364"/>
      <c r="J520" s="22"/>
      <c r="Q520"/>
      <c r="R520"/>
    </row>
    <row r="521" spans="1:18" x14ac:dyDescent="0.25">
      <c r="A521" s="11" t="s">
        <v>1989</v>
      </c>
      <c r="B521" s="11" t="s">
        <v>2876</v>
      </c>
      <c r="C521" s="210">
        <v>46112</v>
      </c>
      <c r="D521" s="13" t="s">
        <v>226</v>
      </c>
      <c r="E521" s="27" t="s">
        <v>0</v>
      </c>
      <c r="F521" s="13" t="s">
        <v>20</v>
      </c>
      <c r="G521" s="13" t="s">
        <v>54</v>
      </c>
      <c r="H521" s="211">
        <v>46116</v>
      </c>
      <c r="I521" s="364"/>
      <c r="J521" s="22"/>
      <c r="Q521"/>
      <c r="R521"/>
    </row>
    <row r="522" spans="1:18" x14ac:dyDescent="0.25">
      <c r="A522" s="363" t="s">
        <v>1985</v>
      </c>
      <c r="B522" s="11" t="s">
        <v>2877</v>
      </c>
      <c r="C522" s="210">
        <v>46114</v>
      </c>
      <c r="D522" s="15" t="s">
        <v>226</v>
      </c>
      <c r="E522" s="17">
        <v>35</v>
      </c>
      <c r="F522" s="11" t="s">
        <v>52</v>
      </c>
      <c r="G522" s="11" t="s">
        <v>53</v>
      </c>
      <c r="H522" s="211">
        <v>46117</v>
      </c>
      <c r="I522" s="364"/>
      <c r="J522" s="22"/>
      <c r="Q522"/>
      <c r="R522"/>
    </row>
    <row r="523" spans="1:18" x14ac:dyDescent="0.25">
      <c r="A523" s="11" t="s">
        <v>1984</v>
      </c>
      <c r="B523" s="13" t="s">
        <v>716</v>
      </c>
      <c r="C523" s="210">
        <v>46106</v>
      </c>
      <c r="D523" s="15" t="s">
        <v>226</v>
      </c>
      <c r="E523" s="27">
        <v>65</v>
      </c>
      <c r="F523" s="13" t="s">
        <v>7</v>
      </c>
      <c r="G523" s="13" t="s">
        <v>55</v>
      </c>
      <c r="H523" s="211">
        <v>46117</v>
      </c>
      <c r="I523" s="364"/>
      <c r="J523" s="22"/>
      <c r="Q523"/>
      <c r="R523"/>
    </row>
    <row r="524" spans="1:18" x14ac:dyDescent="0.25">
      <c r="A524" s="209" t="s">
        <v>1986</v>
      </c>
      <c r="B524" s="11" t="s">
        <v>2878</v>
      </c>
      <c r="C524" s="210">
        <v>46113</v>
      </c>
      <c r="D524" s="13" t="s">
        <v>226</v>
      </c>
      <c r="E524" s="27">
        <v>66</v>
      </c>
      <c r="F524" s="13" t="s">
        <v>5</v>
      </c>
      <c r="G524" s="13" t="s">
        <v>0</v>
      </c>
      <c r="H524" s="211">
        <v>46117</v>
      </c>
      <c r="I524" s="364"/>
      <c r="J524" s="22"/>
      <c r="Q524"/>
      <c r="R524"/>
    </row>
    <row r="525" spans="1:18" x14ac:dyDescent="0.25">
      <c r="A525" s="11" t="s">
        <v>1988</v>
      </c>
      <c r="B525" s="13" t="s">
        <v>2760</v>
      </c>
      <c r="C525" s="177">
        <v>46101</v>
      </c>
      <c r="D525" s="13" t="s">
        <v>226</v>
      </c>
      <c r="E525" s="27">
        <v>65</v>
      </c>
      <c r="F525" s="13" t="s">
        <v>7</v>
      </c>
      <c r="G525" s="13" t="s">
        <v>27</v>
      </c>
      <c r="H525" s="211">
        <v>46118</v>
      </c>
      <c r="I525" s="364"/>
      <c r="J525" s="22"/>
      <c r="Q525"/>
      <c r="R525"/>
    </row>
    <row r="526" spans="1:18" x14ac:dyDescent="0.25">
      <c r="A526" s="214" t="s">
        <v>1984</v>
      </c>
      <c r="B526" s="11" t="s">
        <v>2877</v>
      </c>
      <c r="C526" s="210">
        <v>46114</v>
      </c>
      <c r="D526" s="15" t="s">
        <v>226</v>
      </c>
      <c r="E526" s="27">
        <v>20</v>
      </c>
      <c r="F526" s="13" t="s">
        <v>52</v>
      </c>
      <c r="G526" s="13" t="s">
        <v>53</v>
      </c>
      <c r="H526" s="211">
        <v>46119</v>
      </c>
      <c r="I526" s="364"/>
      <c r="J526" s="22"/>
      <c r="P526"/>
      <c r="Q526"/>
      <c r="R526"/>
    </row>
    <row r="527" spans="1:18" x14ac:dyDescent="0.25">
      <c r="A527" s="11" t="s">
        <v>1987</v>
      </c>
      <c r="B527" s="11" t="s">
        <v>2879</v>
      </c>
      <c r="C527" s="210">
        <v>46098</v>
      </c>
      <c r="D527" s="15" t="s">
        <v>226</v>
      </c>
      <c r="E527" s="17">
        <v>65</v>
      </c>
      <c r="F527" s="11" t="s">
        <v>7</v>
      </c>
      <c r="G527" s="11" t="s">
        <v>16</v>
      </c>
      <c r="H527" s="211">
        <v>46119</v>
      </c>
      <c r="I527" s="364"/>
      <c r="J527" s="22"/>
      <c r="R527"/>
    </row>
    <row r="528" spans="1:18" x14ac:dyDescent="0.25">
      <c r="A528" s="214" t="s">
        <v>1990</v>
      </c>
      <c r="B528" s="11" t="s">
        <v>2762</v>
      </c>
      <c r="C528" s="210">
        <v>46109</v>
      </c>
      <c r="D528" s="15" t="s">
        <v>226</v>
      </c>
      <c r="E528" s="17">
        <v>68</v>
      </c>
      <c r="F528" s="15" t="s">
        <v>7</v>
      </c>
      <c r="G528" s="15" t="s">
        <v>53</v>
      </c>
      <c r="H528" s="211">
        <v>46119</v>
      </c>
      <c r="I528" s="364"/>
      <c r="J528" s="22"/>
      <c r="R528"/>
    </row>
    <row r="529" spans="1:18" x14ac:dyDescent="0.25">
      <c r="A529" s="11" t="s">
        <v>1983</v>
      </c>
      <c r="B529" s="13" t="s">
        <v>2701</v>
      </c>
      <c r="C529" s="177">
        <v>46117</v>
      </c>
      <c r="D529" s="13" t="s">
        <v>226</v>
      </c>
      <c r="E529" s="27">
        <v>55</v>
      </c>
      <c r="F529" s="13" t="s">
        <v>52</v>
      </c>
      <c r="G529" s="13" t="s">
        <v>54</v>
      </c>
      <c r="H529" s="211">
        <v>46119</v>
      </c>
      <c r="I529" s="364"/>
      <c r="J529" s="22"/>
      <c r="R529"/>
    </row>
    <row r="530" spans="1:18" x14ac:dyDescent="0.25">
      <c r="A530" s="214" t="s">
        <v>1989</v>
      </c>
      <c r="B530" s="11" t="s">
        <v>2880</v>
      </c>
      <c r="C530" s="210">
        <v>46116</v>
      </c>
      <c r="D530" s="15" t="s">
        <v>226</v>
      </c>
      <c r="E530" s="17">
        <v>45</v>
      </c>
      <c r="F530" s="11" t="s">
        <v>20</v>
      </c>
      <c r="G530" s="11" t="s">
        <v>0</v>
      </c>
      <c r="H530" s="211">
        <v>46120</v>
      </c>
      <c r="I530" s="364"/>
      <c r="J530" s="22"/>
      <c r="R530"/>
    </row>
    <row r="531" spans="1:18" x14ac:dyDescent="0.25">
      <c r="A531" s="214" t="s">
        <v>1988</v>
      </c>
      <c r="B531" s="13" t="s">
        <v>2881</v>
      </c>
      <c r="C531" s="177">
        <v>46107</v>
      </c>
      <c r="D531" s="13" t="s">
        <v>226</v>
      </c>
      <c r="E531" s="27">
        <v>65</v>
      </c>
      <c r="F531" s="13" t="s">
        <v>7</v>
      </c>
      <c r="G531" s="13" t="s">
        <v>55</v>
      </c>
      <c r="H531" s="211">
        <v>46122</v>
      </c>
      <c r="I531" s="364"/>
      <c r="J531" s="22"/>
      <c r="R531"/>
    </row>
    <row r="532" spans="1:18" x14ac:dyDescent="0.25">
      <c r="A532" s="214" t="s">
        <v>1984</v>
      </c>
      <c r="B532" s="14" t="s">
        <v>2802</v>
      </c>
      <c r="C532" s="283">
        <v>46120</v>
      </c>
      <c r="D532" s="14" t="s">
        <v>226</v>
      </c>
      <c r="E532" s="19">
        <v>60</v>
      </c>
      <c r="F532" s="14" t="s">
        <v>7</v>
      </c>
      <c r="G532" s="14" t="s">
        <v>16</v>
      </c>
      <c r="H532" s="211">
        <v>46123</v>
      </c>
      <c r="I532" s="364"/>
      <c r="J532" s="22"/>
      <c r="R532"/>
    </row>
    <row r="533" spans="1:18" x14ac:dyDescent="0.25">
      <c r="A533" s="11" t="s">
        <v>1986</v>
      </c>
      <c r="B533" s="11" t="s">
        <v>2882</v>
      </c>
      <c r="C533" s="210">
        <v>46119</v>
      </c>
      <c r="D533" s="13" t="s">
        <v>226</v>
      </c>
      <c r="E533" s="27">
        <v>65</v>
      </c>
      <c r="F533" s="13" t="s">
        <v>7</v>
      </c>
      <c r="G533" s="13" t="s">
        <v>16</v>
      </c>
      <c r="H533" s="211">
        <v>46123</v>
      </c>
      <c r="I533" s="364"/>
      <c r="J533" s="22"/>
      <c r="R533"/>
    </row>
    <row r="534" spans="1:18" x14ac:dyDescent="0.25">
      <c r="A534" s="11" t="s">
        <v>1990</v>
      </c>
      <c r="B534" s="11" t="s">
        <v>2883</v>
      </c>
      <c r="C534" s="210">
        <v>46110</v>
      </c>
      <c r="D534" s="15" t="s">
        <v>226</v>
      </c>
      <c r="E534" s="17">
        <v>70</v>
      </c>
      <c r="F534" s="15" t="s">
        <v>7</v>
      </c>
      <c r="G534" s="15" t="s">
        <v>55</v>
      </c>
      <c r="H534" s="211">
        <v>46124</v>
      </c>
      <c r="I534" s="364"/>
      <c r="J534" s="22"/>
      <c r="R534"/>
    </row>
    <row r="535" spans="1:18" x14ac:dyDescent="0.25">
      <c r="A535" s="219" t="s">
        <v>1989</v>
      </c>
      <c r="B535" s="11" t="s">
        <v>2884</v>
      </c>
      <c r="C535" s="210">
        <v>46120</v>
      </c>
      <c r="D535" s="15" t="s">
        <v>226</v>
      </c>
      <c r="E535" s="17">
        <v>52</v>
      </c>
      <c r="F535" s="11" t="s">
        <v>20</v>
      </c>
      <c r="G535" s="11" t="s">
        <v>0</v>
      </c>
      <c r="H535" s="211">
        <v>46124</v>
      </c>
      <c r="I535" s="364"/>
      <c r="J535" s="22"/>
      <c r="R535"/>
    </row>
    <row r="536" spans="1:18" x14ac:dyDescent="0.25">
      <c r="A536" s="11" t="s">
        <v>1987</v>
      </c>
      <c r="B536" s="11" t="s">
        <v>2716</v>
      </c>
      <c r="C536" s="210">
        <v>46104</v>
      </c>
      <c r="D536" s="15" t="s">
        <v>226</v>
      </c>
      <c r="E536" s="17">
        <v>68</v>
      </c>
      <c r="F536" s="11" t="s">
        <v>7</v>
      </c>
      <c r="G536" s="11" t="s">
        <v>55</v>
      </c>
      <c r="H536" s="211">
        <v>46125</v>
      </c>
      <c r="I536" s="364"/>
      <c r="J536" s="22"/>
      <c r="R536"/>
    </row>
    <row r="537" spans="1:18" x14ac:dyDescent="0.25">
      <c r="A537" s="11" t="s">
        <v>1986</v>
      </c>
      <c r="B537" s="11" t="s">
        <v>2885</v>
      </c>
      <c r="C537" s="210">
        <v>46114</v>
      </c>
      <c r="D537" s="13" t="s">
        <v>226</v>
      </c>
      <c r="E537" s="27">
        <v>66</v>
      </c>
      <c r="F537" s="13" t="s">
        <v>5</v>
      </c>
      <c r="G537" s="13" t="s">
        <v>6</v>
      </c>
      <c r="H537" s="211">
        <v>46125</v>
      </c>
      <c r="I537" s="364"/>
      <c r="J537" s="22"/>
      <c r="R537"/>
    </row>
    <row r="538" spans="1:18" x14ac:dyDescent="0.25">
      <c r="A538" s="11" t="s">
        <v>1985</v>
      </c>
      <c r="B538" s="11" t="s">
        <v>2785</v>
      </c>
      <c r="C538" s="210">
        <v>46117</v>
      </c>
      <c r="D538" s="15" t="s">
        <v>226</v>
      </c>
      <c r="E538" s="17">
        <v>66</v>
      </c>
      <c r="F538" s="11" t="s">
        <v>52</v>
      </c>
      <c r="G538" s="11" t="s">
        <v>75</v>
      </c>
      <c r="H538" s="211">
        <v>46126</v>
      </c>
      <c r="I538" s="364"/>
      <c r="J538" s="22"/>
      <c r="R538"/>
    </row>
    <row r="539" spans="1:18" x14ac:dyDescent="0.25">
      <c r="A539" s="214" t="s">
        <v>1984</v>
      </c>
      <c r="B539" s="13" t="s">
        <v>670</v>
      </c>
      <c r="C539" s="177">
        <v>46113</v>
      </c>
      <c r="D539" s="13" t="s">
        <v>226</v>
      </c>
      <c r="E539" s="27">
        <v>53</v>
      </c>
      <c r="F539" s="13" t="s">
        <v>52</v>
      </c>
      <c r="G539" s="13" t="s">
        <v>16</v>
      </c>
      <c r="H539" s="211">
        <v>46126</v>
      </c>
      <c r="I539" s="364"/>
      <c r="J539" s="22"/>
      <c r="R539"/>
    </row>
    <row r="540" spans="1:18" x14ac:dyDescent="0.25">
      <c r="A540" s="11" t="s">
        <v>1983</v>
      </c>
      <c r="B540" s="13" t="s">
        <v>2886</v>
      </c>
      <c r="C540" s="177">
        <v>46116</v>
      </c>
      <c r="D540" s="13" t="s">
        <v>226</v>
      </c>
      <c r="E540" s="27">
        <v>66</v>
      </c>
      <c r="F540" s="13" t="s">
        <v>5</v>
      </c>
      <c r="G540" s="13" t="s">
        <v>6</v>
      </c>
      <c r="H540" s="211">
        <v>46126</v>
      </c>
      <c r="I540" s="364"/>
      <c r="J540" s="22"/>
      <c r="R540"/>
    </row>
    <row r="541" spans="1:18" x14ac:dyDescent="0.25">
      <c r="A541" s="214" t="s">
        <v>1988</v>
      </c>
      <c r="B541" s="14" t="s">
        <v>2887</v>
      </c>
      <c r="C541" s="283">
        <v>46115</v>
      </c>
      <c r="D541" s="14" t="s">
        <v>226</v>
      </c>
      <c r="E541" s="19">
        <v>60</v>
      </c>
      <c r="F541" s="14" t="s">
        <v>52</v>
      </c>
      <c r="G541" s="14" t="s">
        <v>54</v>
      </c>
      <c r="H541" s="211">
        <v>46126</v>
      </c>
      <c r="I541" s="364"/>
      <c r="J541" s="22"/>
      <c r="R541"/>
    </row>
    <row r="542" spans="1:18" x14ac:dyDescent="0.25">
      <c r="A542" s="11" t="s">
        <v>1986</v>
      </c>
      <c r="B542" s="11" t="s">
        <v>2798</v>
      </c>
      <c r="C542" s="210">
        <v>46121</v>
      </c>
      <c r="D542" s="13" t="s">
        <v>226</v>
      </c>
      <c r="E542" s="27">
        <v>65</v>
      </c>
      <c r="F542" s="13" t="s">
        <v>7</v>
      </c>
      <c r="G542" s="13" t="s">
        <v>55</v>
      </c>
      <c r="H542" s="211">
        <v>46127</v>
      </c>
      <c r="I542" s="364"/>
      <c r="J542" s="22"/>
      <c r="R542"/>
    </row>
    <row r="543" spans="1:18" x14ac:dyDescent="0.25">
      <c r="A543" s="214" t="s">
        <v>1990</v>
      </c>
      <c r="B543" s="11" t="s">
        <v>2888</v>
      </c>
      <c r="C543" s="210">
        <v>46120</v>
      </c>
      <c r="D543" s="15" t="s">
        <v>226</v>
      </c>
      <c r="E543" s="17">
        <v>73</v>
      </c>
      <c r="F543" s="15" t="s">
        <v>7</v>
      </c>
      <c r="G543" s="15" t="s">
        <v>55</v>
      </c>
      <c r="H543" s="211">
        <v>46128</v>
      </c>
      <c r="I543" s="364"/>
      <c r="J543" s="22"/>
      <c r="Q543"/>
      <c r="R543"/>
    </row>
    <row r="544" spans="1:18" x14ac:dyDescent="0.25">
      <c r="A544" s="214" t="s">
        <v>1984</v>
      </c>
      <c r="B544" s="13" t="s">
        <v>2803</v>
      </c>
      <c r="C544" s="177">
        <v>46122</v>
      </c>
      <c r="D544" s="16" t="s">
        <v>226</v>
      </c>
      <c r="E544" s="27">
        <v>60</v>
      </c>
      <c r="F544" s="13" t="s">
        <v>7</v>
      </c>
      <c r="G544" s="13" t="s">
        <v>16</v>
      </c>
      <c r="H544" s="211">
        <v>46128</v>
      </c>
      <c r="I544" s="364"/>
      <c r="J544" s="22"/>
      <c r="Q544"/>
      <c r="R544"/>
    </row>
    <row r="545" spans="1:18" x14ac:dyDescent="0.25">
      <c r="A545" s="11" t="s">
        <v>1983</v>
      </c>
      <c r="B545" s="13" t="s">
        <v>2889</v>
      </c>
      <c r="C545" s="177">
        <v>46122</v>
      </c>
      <c r="D545" s="13" t="s">
        <v>226</v>
      </c>
      <c r="E545" s="27">
        <v>34</v>
      </c>
      <c r="F545" s="13" t="s">
        <v>7</v>
      </c>
      <c r="G545" s="13" t="s">
        <v>53</v>
      </c>
      <c r="H545" s="211">
        <v>46128</v>
      </c>
      <c r="I545" s="364"/>
      <c r="J545" s="22"/>
      <c r="Q545"/>
      <c r="R545"/>
    </row>
    <row r="546" spans="1:18" x14ac:dyDescent="0.25">
      <c r="A546" s="11" t="s">
        <v>1987</v>
      </c>
      <c r="B546" s="11" t="s">
        <v>2890</v>
      </c>
      <c r="C546" s="210">
        <v>46101</v>
      </c>
      <c r="D546" s="15" t="s">
        <v>226</v>
      </c>
      <c r="E546" s="17">
        <v>68</v>
      </c>
      <c r="F546" s="11" t="s">
        <v>7</v>
      </c>
      <c r="G546" s="11" t="s">
        <v>16</v>
      </c>
      <c r="H546" s="211">
        <v>46128</v>
      </c>
      <c r="I546" s="364"/>
      <c r="J546" s="22"/>
      <c r="Q546"/>
      <c r="R546"/>
    </row>
    <row r="547" spans="1:18" x14ac:dyDescent="0.25">
      <c r="A547" s="11" t="s">
        <v>1987</v>
      </c>
      <c r="B547" s="10" t="s">
        <v>2891</v>
      </c>
      <c r="C547" s="215">
        <v>46113</v>
      </c>
      <c r="D547" s="16" t="s">
        <v>226</v>
      </c>
      <c r="E547" s="18">
        <v>68</v>
      </c>
      <c r="F547" s="10" t="s">
        <v>7</v>
      </c>
      <c r="G547" s="10" t="s">
        <v>55</v>
      </c>
      <c r="H547" s="211">
        <v>46128</v>
      </c>
      <c r="I547" s="364"/>
      <c r="J547" s="22"/>
      <c r="Q547"/>
      <c r="R547"/>
    </row>
    <row r="548" spans="1:18" x14ac:dyDescent="0.25">
      <c r="A548" s="214" t="s">
        <v>1988</v>
      </c>
      <c r="B548" s="13" t="s">
        <v>2892</v>
      </c>
      <c r="C548" s="177">
        <v>46083</v>
      </c>
      <c r="D548" s="13" t="s">
        <v>226</v>
      </c>
      <c r="E548" s="27">
        <v>60</v>
      </c>
      <c r="F548" s="13" t="s">
        <v>7</v>
      </c>
      <c r="G548" s="13" t="s">
        <v>56</v>
      </c>
      <c r="H548" s="211">
        <v>46129</v>
      </c>
      <c r="I548" s="364"/>
      <c r="J548" s="22"/>
      <c r="Q548"/>
      <c r="R548"/>
    </row>
    <row r="549" spans="1:18" x14ac:dyDescent="0.25">
      <c r="A549" s="213" t="s">
        <v>1983</v>
      </c>
      <c r="B549" s="14" t="s">
        <v>2893</v>
      </c>
      <c r="C549" s="283">
        <v>46127</v>
      </c>
      <c r="D549" s="14" t="s">
        <v>226</v>
      </c>
      <c r="E549" s="19">
        <v>30</v>
      </c>
      <c r="F549" s="14" t="s">
        <v>52</v>
      </c>
      <c r="G549" s="14" t="s">
        <v>54</v>
      </c>
      <c r="H549" s="211">
        <v>46129</v>
      </c>
      <c r="I549" s="364"/>
      <c r="J549" s="22"/>
      <c r="Q549"/>
      <c r="R549"/>
    </row>
    <row r="550" spans="1:18" x14ac:dyDescent="0.25">
      <c r="A550" s="11" t="s">
        <v>1986</v>
      </c>
      <c r="B550" s="11" t="s">
        <v>2813</v>
      </c>
      <c r="C550" s="210">
        <v>46122</v>
      </c>
      <c r="D550" s="13" t="s">
        <v>226</v>
      </c>
      <c r="E550" s="27">
        <v>65</v>
      </c>
      <c r="F550" s="13" t="s">
        <v>7</v>
      </c>
      <c r="G550" s="13" t="s">
        <v>55</v>
      </c>
      <c r="H550" s="211">
        <v>46129</v>
      </c>
      <c r="I550" s="364"/>
      <c r="J550" s="22"/>
      <c r="Q550"/>
      <c r="R550"/>
    </row>
    <row r="551" spans="1:18" x14ac:dyDescent="0.25">
      <c r="A551" s="214" t="s">
        <v>1989</v>
      </c>
      <c r="B551" s="11" t="s">
        <v>2894</v>
      </c>
      <c r="C551" s="210">
        <v>46125</v>
      </c>
      <c r="D551" s="15" t="s">
        <v>226</v>
      </c>
      <c r="E551" s="17">
        <v>45</v>
      </c>
      <c r="F551" s="11" t="s">
        <v>20</v>
      </c>
      <c r="G551" s="11" t="s">
        <v>56</v>
      </c>
      <c r="H551" s="211">
        <v>46129</v>
      </c>
      <c r="I551" s="364"/>
      <c r="J551" s="22"/>
      <c r="Q551"/>
      <c r="R551"/>
    </row>
    <row r="552" spans="1:18" x14ac:dyDescent="0.25">
      <c r="A552" s="11" t="s">
        <v>1985</v>
      </c>
      <c r="B552" s="11" t="s">
        <v>2895</v>
      </c>
      <c r="C552" s="210">
        <v>46123</v>
      </c>
      <c r="D552" s="15" t="s">
        <v>226</v>
      </c>
      <c r="E552" s="17">
        <v>60</v>
      </c>
      <c r="F552" s="11" t="s">
        <v>52</v>
      </c>
      <c r="G552" s="11" t="s">
        <v>54</v>
      </c>
      <c r="H552" s="211">
        <v>46130</v>
      </c>
      <c r="I552" s="364"/>
      <c r="J552" s="22"/>
      <c r="Q552"/>
      <c r="R552"/>
    </row>
    <row r="553" spans="1:18" x14ac:dyDescent="0.25">
      <c r="A553" s="214" t="s">
        <v>1984</v>
      </c>
      <c r="B553" s="13" t="s">
        <v>2896</v>
      </c>
      <c r="C553" s="177">
        <v>46119</v>
      </c>
      <c r="D553" s="13" t="s">
        <v>226</v>
      </c>
      <c r="E553" s="27">
        <v>38</v>
      </c>
      <c r="F553" s="13" t="s">
        <v>52</v>
      </c>
      <c r="G553" s="13" t="s">
        <v>39</v>
      </c>
      <c r="H553" s="211">
        <v>46130</v>
      </c>
      <c r="I553" s="364"/>
      <c r="J553" s="22"/>
      <c r="Q553"/>
      <c r="R553"/>
    </row>
    <row r="554" spans="1:18" x14ac:dyDescent="0.25">
      <c r="A554" s="213" t="s">
        <v>1988</v>
      </c>
      <c r="B554" s="14" t="s">
        <v>2897</v>
      </c>
      <c r="C554" s="283">
        <v>46120</v>
      </c>
      <c r="D554" s="14" t="s">
        <v>226</v>
      </c>
      <c r="E554" s="19">
        <v>33</v>
      </c>
      <c r="F554" s="14" t="s">
        <v>5</v>
      </c>
      <c r="G554" s="14" t="s">
        <v>6</v>
      </c>
      <c r="H554" s="336">
        <v>46130</v>
      </c>
      <c r="I554" s="364"/>
      <c r="J554" s="22"/>
      <c r="Q554"/>
      <c r="R554"/>
    </row>
    <row r="555" spans="1:18" x14ac:dyDescent="0.25">
      <c r="A555" s="11" t="s">
        <v>1986</v>
      </c>
      <c r="B555" s="11" t="s">
        <v>2898</v>
      </c>
      <c r="C555" s="210">
        <v>46124</v>
      </c>
      <c r="D555" s="13" t="s">
        <v>226</v>
      </c>
      <c r="E555" s="27">
        <v>65</v>
      </c>
      <c r="F555" s="13" t="s">
        <v>7</v>
      </c>
      <c r="G555" s="13" t="s">
        <v>16</v>
      </c>
      <c r="H555" s="211">
        <v>46131</v>
      </c>
      <c r="I555" s="364"/>
      <c r="J555" s="22"/>
      <c r="Q555"/>
      <c r="R555"/>
    </row>
    <row r="556" spans="1:18" x14ac:dyDescent="0.25">
      <c r="A556" s="11" t="s">
        <v>1984</v>
      </c>
      <c r="B556" s="13" t="s">
        <v>2899</v>
      </c>
      <c r="C556" s="177">
        <v>46126</v>
      </c>
      <c r="D556" s="13" t="s">
        <v>226</v>
      </c>
      <c r="E556" s="27">
        <v>30</v>
      </c>
      <c r="F556" s="13" t="s">
        <v>52</v>
      </c>
      <c r="G556" s="13" t="s">
        <v>16</v>
      </c>
      <c r="H556" s="211">
        <v>46131</v>
      </c>
      <c r="I556" s="364"/>
      <c r="J556" s="22"/>
      <c r="Q556"/>
      <c r="R556"/>
    </row>
    <row r="557" spans="1:18" x14ac:dyDescent="0.25">
      <c r="A557" s="11" t="s">
        <v>1983</v>
      </c>
      <c r="B557" s="13" t="s">
        <v>2900</v>
      </c>
      <c r="C557" s="177">
        <v>46129</v>
      </c>
      <c r="D557" s="13" t="s">
        <v>226</v>
      </c>
      <c r="E557" s="27">
        <v>43</v>
      </c>
      <c r="F557" s="13" t="s">
        <v>5</v>
      </c>
      <c r="G557" s="13" t="s">
        <v>35</v>
      </c>
      <c r="H557" s="211">
        <v>46131</v>
      </c>
      <c r="I557" s="364"/>
      <c r="J557" s="22"/>
      <c r="Q557"/>
      <c r="R557"/>
    </row>
    <row r="558" spans="1:18" x14ac:dyDescent="0.25">
      <c r="A558" s="11" t="s">
        <v>1983</v>
      </c>
      <c r="B558" s="13" t="s">
        <v>2893</v>
      </c>
      <c r="C558" s="177">
        <v>46127</v>
      </c>
      <c r="D558" s="13" t="s">
        <v>226</v>
      </c>
      <c r="E558" s="27">
        <v>30</v>
      </c>
      <c r="F558" s="13" t="s">
        <v>52</v>
      </c>
      <c r="G558" s="13" t="s">
        <v>54</v>
      </c>
      <c r="H558" s="211">
        <v>46132</v>
      </c>
      <c r="I558" s="364"/>
      <c r="J558" s="22"/>
      <c r="Q558"/>
      <c r="R558"/>
    </row>
    <row r="559" spans="1:18" x14ac:dyDescent="0.25">
      <c r="A559" s="11" t="s">
        <v>1990</v>
      </c>
      <c r="B559" s="11" t="s">
        <v>2901</v>
      </c>
      <c r="C559" s="210">
        <v>46123</v>
      </c>
      <c r="D559" s="15" t="s">
        <v>226</v>
      </c>
      <c r="E559" s="17">
        <v>65</v>
      </c>
      <c r="F559" s="15" t="s">
        <v>7</v>
      </c>
      <c r="G559" s="15" t="s">
        <v>16</v>
      </c>
      <c r="H559" s="211">
        <v>46132</v>
      </c>
      <c r="I559" s="364"/>
      <c r="J559" s="22"/>
      <c r="Q559"/>
      <c r="R559"/>
    </row>
    <row r="560" spans="1:18" x14ac:dyDescent="0.25">
      <c r="A560" s="11" t="s">
        <v>1988</v>
      </c>
      <c r="B560" s="13" t="s">
        <v>2902</v>
      </c>
      <c r="C560" s="177">
        <v>46117</v>
      </c>
      <c r="D560" s="13" t="s">
        <v>226</v>
      </c>
      <c r="E560" s="27">
        <v>48</v>
      </c>
      <c r="F560" s="13" t="s">
        <v>20</v>
      </c>
      <c r="G560" s="13" t="s">
        <v>54</v>
      </c>
      <c r="H560" s="211">
        <v>46132</v>
      </c>
      <c r="I560" s="364"/>
      <c r="J560" s="22"/>
      <c r="Q560"/>
      <c r="R560"/>
    </row>
    <row r="561" spans="1:18" x14ac:dyDescent="0.25">
      <c r="A561" s="11" t="s">
        <v>1985</v>
      </c>
      <c r="B561" s="11" t="s">
        <v>2789</v>
      </c>
      <c r="C561" s="210">
        <v>46121</v>
      </c>
      <c r="D561" s="15" t="s">
        <v>226</v>
      </c>
      <c r="E561" s="17">
        <v>50</v>
      </c>
      <c r="F561" s="11" t="s">
        <v>52</v>
      </c>
      <c r="G561" s="11" t="s">
        <v>55</v>
      </c>
      <c r="H561" s="211">
        <v>46134</v>
      </c>
      <c r="I561" s="364"/>
      <c r="J561" s="22"/>
      <c r="Q561"/>
      <c r="R561"/>
    </row>
    <row r="562" spans="1:18" x14ac:dyDescent="0.25">
      <c r="A562" s="11" t="s">
        <v>1986</v>
      </c>
      <c r="B562" s="11" t="s">
        <v>2903</v>
      </c>
      <c r="C562" s="210">
        <v>46129</v>
      </c>
      <c r="D562" s="13" t="s">
        <v>226</v>
      </c>
      <c r="E562" s="27">
        <v>65</v>
      </c>
      <c r="F562" s="13" t="s">
        <v>7</v>
      </c>
      <c r="G562" s="13" t="s">
        <v>16</v>
      </c>
      <c r="H562" s="211">
        <v>46134</v>
      </c>
      <c r="I562" s="364"/>
      <c r="J562" s="22"/>
      <c r="Q562"/>
      <c r="R562"/>
    </row>
    <row r="563" spans="1:18" x14ac:dyDescent="0.25">
      <c r="A563" s="11" t="s">
        <v>1988</v>
      </c>
      <c r="B563" s="13" t="s">
        <v>2897</v>
      </c>
      <c r="C563" s="177">
        <v>46120</v>
      </c>
      <c r="D563" s="13" t="s">
        <v>226</v>
      </c>
      <c r="E563" s="27">
        <v>33</v>
      </c>
      <c r="F563" s="13" t="s">
        <v>5</v>
      </c>
      <c r="G563" s="13" t="s">
        <v>6</v>
      </c>
      <c r="H563" s="211">
        <v>46134</v>
      </c>
      <c r="I563" s="364"/>
      <c r="J563" s="22"/>
      <c r="Q563"/>
      <c r="R563"/>
    </row>
    <row r="564" spans="1:18" x14ac:dyDescent="0.25">
      <c r="A564" s="11" t="s">
        <v>1985</v>
      </c>
      <c r="B564" s="11" t="s">
        <v>2904</v>
      </c>
      <c r="C564" s="210">
        <v>46132</v>
      </c>
      <c r="D564" s="15" t="s">
        <v>226</v>
      </c>
      <c r="E564" s="17">
        <v>35</v>
      </c>
      <c r="F564" s="11" t="s">
        <v>52</v>
      </c>
      <c r="G564" s="11" t="s">
        <v>16</v>
      </c>
      <c r="H564" s="211">
        <v>46136</v>
      </c>
      <c r="I564" s="364"/>
      <c r="J564" s="22"/>
      <c r="Q564"/>
      <c r="R564"/>
    </row>
    <row r="565" spans="1:18" x14ac:dyDescent="0.25">
      <c r="A565" s="11" t="s">
        <v>1984</v>
      </c>
      <c r="B565" s="13" t="s">
        <v>2808</v>
      </c>
      <c r="C565" s="177">
        <v>46127</v>
      </c>
      <c r="D565" s="13" t="s">
        <v>226</v>
      </c>
      <c r="E565" s="27">
        <v>66</v>
      </c>
      <c r="F565" s="13" t="s">
        <v>7</v>
      </c>
      <c r="G565" s="13" t="s">
        <v>27</v>
      </c>
      <c r="H565" s="211">
        <v>46136</v>
      </c>
      <c r="I565" s="364"/>
      <c r="J565" s="22"/>
      <c r="Q565"/>
      <c r="R565"/>
    </row>
    <row r="566" spans="1:18" x14ac:dyDescent="0.25">
      <c r="A566" s="11" t="s">
        <v>1983</v>
      </c>
      <c r="B566" s="13" t="s">
        <v>858</v>
      </c>
      <c r="C566" s="177">
        <v>46129</v>
      </c>
      <c r="D566" s="13" t="s">
        <v>226</v>
      </c>
      <c r="E566" s="27">
        <v>38</v>
      </c>
      <c r="F566" s="13" t="s">
        <v>52</v>
      </c>
      <c r="G566" s="13" t="s">
        <v>0</v>
      </c>
      <c r="H566" s="211">
        <v>46136</v>
      </c>
      <c r="I566" s="364"/>
      <c r="J566" s="22"/>
      <c r="Q566"/>
      <c r="R566"/>
    </row>
    <row r="567" spans="1:18" x14ac:dyDescent="0.25">
      <c r="A567" s="11" t="s">
        <v>1986</v>
      </c>
      <c r="B567" s="11" t="s">
        <v>2840</v>
      </c>
      <c r="C567" s="210">
        <v>46130</v>
      </c>
      <c r="D567" s="13" t="s">
        <v>226</v>
      </c>
      <c r="E567" s="27">
        <v>65</v>
      </c>
      <c r="F567" s="13" t="s">
        <v>7</v>
      </c>
      <c r="G567" s="13" t="s">
        <v>16</v>
      </c>
      <c r="H567" s="211">
        <v>46136</v>
      </c>
      <c r="I567" s="364"/>
      <c r="J567" s="22"/>
      <c r="Q567"/>
      <c r="R567"/>
    </row>
    <row r="568" spans="1:18" x14ac:dyDescent="0.25">
      <c r="A568" s="11" t="s">
        <v>1988</v>
      </c>
      <c r="B568" s="13" t="s">
        <v>2905</v>
      </c>
      <c r="C568" s="177">
        <v>46121</v>
      </c>
      <c r="D568" s="13" t="s">
        <v>226</v>
      </c>
      <c r="E568" s="27">
        <v>65</v>
      </c>
      <c r="F568" s="13" t="s">
        <v>7</v>
      </c>
      <c r="G568" s="13" t="s">
        <v>53</v>
      </c>
      <c r="H568" s="211">
        <v>46136</v>
      </c>
      <c r="I568" s="364"/>
      <c r="J568" s="22"/>
      <c r="Q568"/>
      <c r="R568"/>
    </row>
    <row r="569" spans="1:18" x14ac:dyDescent="0.25">
      <c r="A569" s="11" t="s">
        <v>1987</v>
      </c>
      <c r="B569" s="13" t="s">
        <v>2906</v>
      </c>
      <c r="C569" s="177">
        <v>46122</v>
      </c>
      <c r="D569" s="13" t="s">
        <v>226</v>
      </c>
      <c r="E569" s="27">
        <v>30</v>
      </c>
      <c r="F569" s="13" t="s">
        <v>7</v>
      </c>
      <c r="G569" s="13" t="s">
        <v>16</v>
      </c>
      <c r="H569" s="211">
        <v>46136</v>
      </c>
      <c r="I569" s="364"/>
      <c r="J569" s="22"/>
      <c r="Q569"/>
      <c r="R569"/>
    </row>
    <row r="570" spans="1:18" x14ac:dyDescent="0.25">
      <c r="A570" s="11" t="s">
        <v>1990</v>
      </c>
      <c r="B570" s="11" t="s">
        <v>2907</v>
      </c>
      <c r="C570" s="210">
        <v>46120</v>
      </c>
      <c r="D570" s="15" t="s">
        <v>226</v>
      </c>
      <c r="E570" s="17">
        <v>67</v>
      </c>
      <c r="F570" s="15" t="s">
        <v>7</v>
      </c>
      <c r="G570" s="15" t="s">
        <v>53</v>
      </c>
      <c r="H570" s="211">
        <v>46136</v>
      </c>
      <c r="I570" s="364"/>
      <c r="J570" s="22"/>
      <c r="Q570"/>
      <c r="R570"/>
    </row>
    <row r="571" spans="1:18" x14ac:dyDescent="0.25">
      <c r="A571" s="11" t="s">
        <v>1988</v>
      </c>
      <c r="B571" s="13" t="s">
        <v>2629</v>
      </c>
      <c r="C571" s="177">
        <v>46134</v>
      </c>
      <c r="D571" s="13" t="s">
        <v>226</v>
      </c>
      <c r="E571" s="27">
        <v>24</v>
      </c>
      <c r="F571" s="13" t="s">
        <v>20</v>
      </c>
      <c r="G571" s="13" t="s">
        <v>54</v>
      </c>
      <c r="H571" s="211">
        <v>46137</v>
      </c>
      <c r="I571" s="364"/>
      <c r="J571" s="22"/>
      <c r="Q571"/>
      <c r="R571"/>
    </row>
    <row r="572" spans="1:18" x14ac:dyDescent="0.25">
      <c r="A572" s="11" t="s">
        <v>1983</v>
      </c>
      <c r="B572" s="13" t="s">
        <v>2889</v>
      </c>
      <c r="C572" s="177">
        <v>46122</v>
      </c>
      <c r="D572" s="13" t="s">
        <v>226</v>
      </c>
      <c r="E572" s="27">
        <v>34</v>
      </c>
      <c r="F572" s="13" t="s">
        <v>7</v>
      </c>
      <c r="G572" s="13" t="s">
        <v>53</v>
      </c>
      <c r="H572" s="211">
        <v>46138</v>
      </c>
      <c r="I572" s="364"/>
      <c r="J572" s="22"/>
      <c r="Q572"/>
      <c r="R572"/>
    </row>
    <row r="573" spans="1:18" x14ac:dyDescent="0.25">
      <c r="A573" s="11" t="s">
        <v>1986</v>
      </c>
      <c r="B573" s="11" t="s">
        <v>2908</v>
      </c>
      <c r="C573" s="337">
        <v>46131</v>
      </c>
      <c r="D573" s="13" t="s">
        <v>226</v>
      </c>
      <c r="E573" s="27">
        <v>65</v>
      </c>
      <c r="F573" s="13" t="s">
        <v>7</v>
      </c>
      <c r="G573" s="13" t="s">
        <v>16</v>
      </c>
      <c r="H573" s="211">
        <v>46138</v>
      </c>
      <c r="I573" s="364"/>
      <c r="J573" s="22"/>
      <c r="Q573"/>
      <c r="R573"/>
    </row>
    <row r="574" spans="1:18" x14ac:dyDescent="0.25">
      <c r="A574" s="11" t="s">
        <v>1987</v>
      </c>
      <c r="B574" s="13" t="s">
        <v>2628</v>
      </c>
      <c r="C574" s="177">
        <v>46124</v>
      </c>
      <c r="D574" s="13" t="s">
        <v>226</v>
      </c>
      <c r="E574" s="27">
        <v>34</v>
      </c>
      <c r="F574" s="13" t="s">
        <v>7</v>
      </c>
      <c r="G574" s="13" t="s">
        <v>55</v>
      </c>
      <c r="H574" s="211">
        <v>46138</v>
      </c>
      <c r="I574" s="364"/>
      <c r="J574" s="22"/>
      <c r="Q574"/>
      <c r="R574"/>
    </row>
    <row r="575" spans="1:18" x14ac:dyDescent="0.25">
      <c r="A575" s="11" t="s">
        <v>1989</v>
      </c>
      <c r="B575" s="11" t="s">
        <v>2909</v>
      </c>
      <c r="C575" s="210">
        <v>46130</v>
      </c>
      <c r="D575" s="13" t="s">
        <v>226</v>
      </c>
      <c r="E575" s="27">
        <v>50</v>
      </c>
      <c r="F575" s="13" t="s">
        <v>20</v>
      </c>
      <c r="G575" s="13" t="s">
        <v>54</v>
      </c>
      <c r="H575" s="211">
        <v>46139</v>
      </c>
      <c r="I575" s="364"/>
      <c r="J575" s="22"/>
      <c r="Q575"/>
      <c r="R575"/>
    </row>
    <row r="576" spans="1:18" x14ac:dyDescent="0.25">
      <c r="A576" s="11" t="s">
        <v>1990</v>
      </c>
      <c r="B576" s="11" t="s">
        <v>403</v>
      </c>
      <c r="C576" s="210">
        <v>46127</v>
      </c>
      <c r="D576" s="15" t="s">
        <v>226</v>
      </c>
      <c r="E576" s="17">
        <v>66</v>
      </c>
      <c r="F576" s="15" t="s">
        <v>51</v>
      </c>
      <c r="G576" s="15" t="s">
        <v>6</v>
      </c>
      <c r="H576" s="211">
        <v>46139</v>
      </c>
      <c r="I576" s="364"/>
      <c r="J576" s="22"/>
      <c r="Q576"/>
      <c r="R576"/>
    </row>
    <row r="577" spans="1:18" x14ac:dyDescent="0.25">
      <c r="A577" s="11" t="s">
        <v>1987</v>
      </c>
      <c r="B577" s="13" t="s">
        <v>2906</v>
      </c>
      <c r="C577" s="177">
        <v>46122</v>
      </c>
      <c r="D577" s="13" t="s">
        <v>226</v>
      </c>
      <c r="E577" s="27">
        <v>30</v>
      </c>
      <c r="F577" s="13" t="s">
        <v>7</v>
      </c>
      <c r="G577" s="13" t="s">
        <v>16</v>
      </c>
      <c r="H577" s="211">
        <v>46139</v>
      </c>
      <c r="I577" s="364"/>
      <c r="J577" s="22"/>
      <c r="Q577"/>
      <c r="R577"/>
    </row>
    <row r="578" spans="1:18" x14ac:dyDescent="0.25">
      <c r="A578" s="11" t="s">
        <v>1984</v>
      </c>
      <c r="B578" s="13" t="s">
        <v>2910</v>
      </c>
      <c r="C578" s="177">
        <v>46131</v>
      </c>
      <c r="D578" s="13" t="s">
        <v>226</v>
      </c>
      <c r="E578" s="27">
        <v>62</v>
      </c>
      <c r="F578" s="13" t="s">
        <v>52</v>
      </c>
      <c r="G578" s="13" t="s">
        <v>75</v>
      </c>
      <c r="H578" s="211">
        <v>46139</v>
      </c>
      <c r="I578" s="364"/>
      <c r="J578" s="22"/>
      <c r="Q578"/>
      <c r="R578"/>
    </row>
    <row r="579" spans="1:18" x14ac:dyDescent="0.25">
      <c r="A579" s="11" t="s">
        <v>1983</v>
      </c>
      <c r="B579" s="11" t="s">
        <v>2634</v>
      </c>
      <c r="C579" s="210">
        <v>46131</v>
      </c>
      <c r="D579" s="15" t="s">
        <v>226</v>
      </c>
      <c r="E579" s="17">
        <v>67</v>
      </c>
      <c r="F579" s="11" t="s">
        <v>5</v>
      </c>
      <c r="G579" s="11" t="s">
        <v>6</v>
      </c>
      <c r="H579" s="211">
        <v>46139</v>
      </c>
      <c r="I579" s="364"/>
      <c r="J579" s="22"/>
      <c r="Q579"/>
      <c r="R579"/>
    </row>
    <row r="580" spans="1:18" x14ac:dyDescent="0.25">
      <c r="A580" s="11" t="s">
        <v>1988</v>
      </c>
      <c r="B580" s="13" t="s">
        <v>2626</v>
      </c>
      <c r="C580" s="177">
        <v>46128</v>
      </c>
      <c r="D580" s="13" t="s">
        <v>226</v>
      </c>
      <c r="E580" s="27">
        <v>65</v>
      </c>
      <c r="F580" s="13" t="s">
        <v>7</v>
      </c>
      <c r="G580" s="13" t="s">
        <v>56</v>
      </c>
      <c r="H580" s="211">
        <v>46140</v>
      </c>
      <c r="I580" s="364"/>
      <c r="J580" s="22"/>
      <c r="P580"/>
      <c r="Q580"/>
      <c r="R580"/>
    </row>
    <row r="581" spans="1:18" x14ac:dyDescent="0.25">
      <c r="A581" s="11" t="s">
        <v>1984</v>
      </c>
      <c r="B581" s="13" t="s">
        <v>778</v>
      </c>
      <c r="C581" s="177">
        <v>46136</v>
      </c>
      <c r="D581" s="13" t="s">
        <v>226</v>
      </c>
      <c r="E581" s="27">
        <v>33</v>
      </c>
      <c r="F581" s="13" t="s">
        <v>52</v>
      </c>
      <c r="G581" s="13" t="s">
        <v>55</v>
      </c>
      <c r="H581" s="211">
        <v>46140</v>
      </c>
      <c r="I581" s="364"/>
      <c r="J581" s="22"/>
      <c r="P581"/>
      <c r="Q581"/>
      <c r="R581"/>
    </row>
    <row r="582" spans="1:18" x14ac:dyDescent="0.25">
      <c r="A582" s="11" t="s">
        <v>1986</v>
      </c>
      <c r="B582" s="11" t="s">
        <v>2627</v>
      </c>
      <c r="C582" s="210">
        <v>46132</v>
      </c>
      <c r="D582" s="13" t="s">
        <v>226</v>
      </c>
      <c r="E582" s="27">
        <v>65</v>
      </c>
      <c r="F582" s="13" t="s">
        <v>7</v>
      </c>
      <c r="G582" s="13" t="s">
        <v>55</v>
      </c>
      <c r="H582" s="211">
        <v>46140</v>
      </c>
      <c r="I582" s="364"/>
      <c r="J582" s="22"/>
      <c r="P582"/>
      <c r="Q582"/>
      <c r="R582"/>
    </row>
    <row r="583" spans="1:18" x14ac:dyDescent="0.25">
      <c r="A583" s="11" t="s">
        <v>1987</v>
      </c>
      <c r="B583" s="13" t="s">
        <v>2628</v>
      </c>
      <c r="C583" s="177">
        <v>46124</v>
      </c>
      <c r="D583" s="13" t="s">
        <v>226</v>
      </c>
      <c r="E583" s="27">
        <v>34</v>
      </c>
      <c r="F583" s="13" t="s">
        <v>7</v>
      </c>
      <c r="G583" s="13" t="s">
        <v>55</v>
      </c>
      <c r="H583" s="211">
        <v>46140</v>
      </c>
      <c r="I583" s="364"/>
      <c r="J583" s="22"/>
      <c r="Q583"/>
      <c r="R583"/>
    </row>
    <row r="584" spans="1:18" x14ac:dyDescent="0.25">
      <c r="A584" s="11" t="s">
        <v>1988</v>
      </c>
      <c r="B584" s="13" t="s">
        <v>2629</v>
      </c>
      <c r="C584" s="177">
        <v>46134</v>
      </c>
      <c r="D584" s="13" t="s">
        <v>226</v>
      </c>
      <c r="E584" s="27">
        <v>24</v>
      </c>
      <c r="F584" s="13" t="s">
        <v>20</v>
      </c>
      <c r="G584" s="13" t="s">
        <v>54</v>
      </c>
      <c r="H584" s="211">
        <v>46141</v>
      </c>
      <c r="I584" s="364"/>
      <c r="J584" s="22"/>
      <c r="Q584"/>
      <c r="R584"/>
    </row>
    <row r="585" spans="1:18" x14ac:dyDescent="0.25">
      <c r="A585" s="11" t="s">
        <v>1985</v>
      </c>
      <c r="B585" s="11" t="s">
        <v>754</v>
      </c>
      <c r="C585" s="210">
        <v>46125</v>
      </c>
      <c r="D585" s="15" t="s">
        <v>226</v>
      </c>
      <c r="E585" s="17">
        <v>60</v>
      </c>
      <c r="F585" s="11" t="s">
        <v>52</v>
      </c>
      <c r="G585" s="11" t="s">
        <v>27</v>
      </c>
      <c r="H585" s="211">
        <v>46142</v>
      </c>
      <c r="I585" s="364"/>
      <c r="J585" s="22"/>
      <c r="Q585"/>
      <c r="R585"/>
    </row>
    <row r="586" spans="1:18" x14ac:dyDescent="0.25">
      <c r="A586" s="11" t="s">
        <v>1983</v>
      </c>
      <c r="B586" s="13" t="s">
        <v>2630</v>
      </c>
      <c r="C586" s="177">
        <v>46137</v>
      </c>
      <c r="D586" s="13" t="s">
        <v>226</v>
      </c>
      <c r="E586" s="27">
        <v>70</v>
      </c>
      <c r="F586" s="13" t="s">
        <v>52</v>
      </c>
      <c r="G586" s="13" t="s">
        <v>71</v>
      </c>
      <c r="H586" s="211">
        <v>46142</v>
      </c>
      <c r="I586" s="364"/>
      <c r="J586" s="22"/>
      <c r="Q586"/>
      <c r="R586"/>
    </row>
    <row r="587" spans="1:18" x14ac:dyDescent="0.25">
      <c r="A587" s="11" t="s">
        <v>1986</v>
      </c>
      <c r="B587" s="11" t="s">
        <v>2631</v>
      </c>
      <c r="C587" s="210">
        <v>46132</v>
      </c>
      <c r="D587" s="13" t="s">
        <v>226</v>
      </c>
      <c r="E587" s="27">
        <v>65</v>
      </c>
      <c r="F587" s="13" t="s">
        <v>7</v>
      </c>
      <c r="G587" s="13" t="s">
        <v>16</v>
      </c>
      <c r="H587" s="211">
        <v>46142</v>
      </c>
      <c r="I587" s="364"/>
      <c r="J587" s="22"/>
      <c r="Q587"/>
      <c r="R587"/>
    </row>
    <row r="588" spans="1:18" x14ac:dyDescent="0.25">
      <c r="A588" s="11" t="s">
        <v>1984</v>
      </c>
      <c r="B588" s="13" t="s">
        <v>2632</v>
      </c>
      <c r="C588" s="177">
        <v>46135</v>
      </c>
      <c r="D588" s="13" t="s">
        <v>226</v>
      </c>
      <c r="E588" s="27">
        <v>65</v>
      </c>
      <c r="F588" s="13" t="s">
        <v>7</v>
      </c>
      <c r="G588" s="13" t="s">
        <v>71</v>
      </c>
      <c r="H588" s="211">
        <v>46143</v>
      </c>
      <c r="I588" s="364"/>
      <c r="J588" s="22"/>
      <c r="Q588"/>
      <c r="R588"/>
    </row>
    <row r="589" spans="1:18" x14ac:dyDescent="0.25">
      <c r="A589" s="11" t="s">
        <v>1988</v>
      </c>
      <c r="B589" s="13" t="s">
        <v>2633</v>
      </c>
      <c r="C589" s="177">
        <v>46125</v>
      </c>
      <c r="D589" s="13" t="s">
        <v>226</v>
      </c>
      <c r="E589" s="27">
        <v>66</v>
      </c>
      <c r="F589" s="13" t="s">
        <v>5</v>
      </c>
      <c r="G589" s="13" t="s">
        <v>56</v>
      </c>
      <c r="H589" s="211">
        <v>46143</v>
      </c>
      <c r="I589" s="364"/>
      <c r="J589" s="22"/>
      <c r="Q589"/>
      <c r="R589"/>
    </row>
    <row r="590" spans="1:18" x14ac:dyDescent="0.25">
      <c r="A590" s="11" t="s">
        <v>1983</v>
      </c>
      <c r="B590" s="11" t="s">
        <v>2634</v>
      </c>
      <c r="C590" s="210">
        <v>46131</v>
      </c>
      <c r="D590" s="15" t="s">
        <v>226</v>
      </c>
      <c r="E590" s="17">
        <v>67</v>
      </c>
      <c r="F590" s="11" t="s">
        <v>5</v>
      </c>
      <c r="G590" s="11" t="s">
        <v>6</v>
      </c>
      <c r="H590" s="211">
        <v>46143</v>
      </c>
      <c r="I590" s="364"/>
      <c r="J590" s="22"/>
      <c r="Q590"/>
      <c r="R590"/>
    </row>
    <row r="591" spans="1:18" x14ac:dyDescent="0.25">
      <c r="A591" s="11" t="s">
        <v>1987</v>
      </c>
      <c r="B591" s="13" t="s">
        <v>2635</v>
      </c>
      <c r="C591" s="177">
        <v>46136</v>
      </c>
      <c r="D591" s="13" t="s">
        <v>226</v>
      </c>
      <c r="E591" s="27">
        <v>68</v>
      </c>
      <c r="F591" s="13" t="s">
        <v>7</v>
      </c>
      <c r="G591" s="13" t="s">
        <v>55</v>
      </c>
      <c r="H591" s="211">
        <v>46144</v>
      </c>
      <c r="I591" s="364"/>
      <c r="J591" s="22"/>
      <c r="Q591"/>
      <c r="R591"/>
    </row>
    <row r="592" spans="1:18" x14ac:dyDescent="0.25">
      <c r="A592" s="11" t="s">
        <v>1985</v>
      </c>
      <c r="B592" s="11" t="s">
        <v>946</v>
      </c>
      <c r="C592" s="210">
        <v>46132</v>
      </c>
      <c r="D592" s="15" t="s">
        <v>226</v>
      </c>
      <c r="E592" s="17">
        <v>35</v>
      </c>
      <c r="F592" s="11" t="s">
        <v>52</v>
      </c>
      <c r="G592" s="11" t="s">
        <v>16</v>
      </c>
      <c r="H592" s="211">
        <v>46144</v>
      </c>
      <c r="I592" s="364"/>
      <c r="J592" s="22"/>
      <c r="Q592"/>
      <c r="R592"/>
    </row>
    <row r="593" spans="1:18" x14ac:dyDescent="0.25">
      <c r="A593" s="11" t="s">
        <v>1989</v>
      </c>
      <c r="B593" s="11" t="s">
        <v>2636</v>
      </c>
      <c r="C593" s="210">
        <v>46140</v>
      </c>
      <c r="D593" s="15" t="s">
        <v>226</v>
      </c>
      <c r="E593" s="17">
        <v>50</v>
      </c>
      <c r="F593" s="11" t="s">
        <v>20</v>
      </c>
      <c r="G593" s="11" t="s">
        <v>54</v>
      </c>
      <c r="H593" s="211">
        <v>46144</v>
      </c>
      <c r="I593" s="364"/>
      <c r="J593" s="22"/>
      <c r="Q593"/>
      <c r="R593"/>
    </row>
    <row r="594" spans="1:18" x14ac:dyDescent="0.25">
      <c r="A594" s="11" t="s">
        <v>1990</v>
      </c>
      <c r="B594" s="11" t="s">
        <v>2637</v>
      </c>
      <c r="C594" s="210">
        <v>46127</v>
      </c>
      <c r="D594" s="15" t="s">
        <v>226</v>
      </c>
      <c r="E594" s="17">
        <v>67</v>
      </c>
      <c r="F594" s="15" t="s">
        <v>7</v>
      </c>
      <c r="G594" s="15" t="s">
        <v>55</v>
      </c>
      <c r="H594" s="211">
        <v>46144</v>
      </c>
      <c r="I594" s="364"/>
      <c r="J594" s="22"/>
      <c r="Q594"/>
      <c r="R594"/>
    </row>
    <row r="595" spans="1:18" x14ac:dyDescent="0.25">
      <c r="A595" s="11" t="s">
        <v>1983</v>
      </c>
      <c r="B595" s="13" t="s">
        <v>2638</v>
      </c>
      <c r="C595" s="177">
        <v>46138</v>
      </c>
      <c r="D595" s="13" t="s">
        <v>226</v>
      </c>
      <c r="E595" s="27">
        <v>65</v>
      </c>
      <c r="F595" s="13" t="s">
        <v>7</v>
      </c>
      <c r="G595" s="13" t="s">
        <v>55</v>
      </c>
      <c r="H595" s="211">
        <v>46145</v>
      </c>
      <c r="I595" s="364"/>
      <c r="J595" s="22"/>
      <c r="Q595"/>
      <c r="R595"/>
    </row>
    <row r="596" spans="1:18" x14ac:dyDescent="0.25">
      <c r="A596" s="11" t="s">
        <v>1988</v>
      </c>
      <c r="B596" s="13" t="s">
        <v>2639</v>
      </c>
      <c r="C596" s="177">
        <v>46137</v>
      </c>
      <c r="D596" s="13" t="s">
        <v>226</v>
      </c>
      <c r="E596" s="27">
        <v>65</v>
      </c>
      <c r="F596" s="13" t="s">
        <v>5</v>
      </c>
      <c r="G596" s="13" t="s">
        <v>56</v>
      </c>
      <c r="H596" s="211">
        <v>46146</v>
      </c>
      <c r="I596" s="364"/>
      <c r="J596" s="22"/>
      <c r="Q596"/>
      <c r="R596"/>
    </row>
    <row r="597" spans="1:18" x14ac:dyDescent="0.25">
      <c r="A597" s="11" t="s">
        <v>1984</v>
      </c>
      <c r="B597" s="13" t="s">
        <v>613</v>
      </c>
      <c r="C597" s="177">
        <v>46137</v>
      </c>
      <c r="D597" s="13" t="s">
        <v>226</v>
      </c>
      <c r="E597" s="27">
        <v>61</v>
      </c>
      <c r="F597" s="13" t="s">
        <v>52</v>
      </c>
      <c r="G597" s="13" t="s">
        <v>55</v>
      </c>
      <c r="H597" s="211">
        <v>46146</v>
      </c>
      <c r="I597" s="364"/>
      <c r="J597" s="22"/>
      <c r="Q597"/>
      <c r="R597"/>
    </row>
    <row r="598" spans="1:18" x14ac:dyDescent="0.25">
      <c r="A598" s="11" t="s">
        <v>1985</v>
      </c>
      <c r="B598" s="13" t="s">
        <v>2640</v>
      </c>
      <c r="C598" s="177">
        <v>46142</v>
      </c>
      <c r="D598" s="13" t="s">
        <v>226</v>
      </c>
      <c r="E598" s="27">
        <v>20</v>
      </c>
      <c r="F598" s="13" t="s">
        <v>52</v>
      </c>
      <c r="G598" s="13" t="s">
        <v>53</v>
      </c>
      <c r="H598" s="211">
        <v>46146</v>
      </c>
      <c r="I598" s="364"/>
      <c r="J598" s="22"/>
      <c r="Q598"/>
      <c r="R598"/>
    </row>
    <row r="599" spans="1:18" x14ac:dyDescent="0.25">
      <c r="A599" s="214" t="s">
        <v>1990</v>
      </c>
      <c r="B599" s="14" t="s">
        <v>2641</v>
      </c>
      <c r="C599" s="283">
        <v>46138</v>
      </c>
      <c r="D599" s="14" t="s">
        <v>226</v>
      </c>
      <c r="E599" s="19">
        <v>68</v>
      </c>
      <c r="F599" s="14" t="s">
        <v>7</v>
      </c>
      <c r="G599" s="14" t="s">
        <v>53</v>
      </c>
      <c r="H599" s="211">
        <v>46147</v>
      </c>
      <c r="I599" s="364"/>
      <c r="J599" s="22"/>
      <c r="Q599"/>
      <c r="R599"/>
    </row>
    <row r="600" spans="1:18" x14ac:dyDescent="0.25">
      <c r="A600" s="11" t="s">
        <v>1986</v>
      </c>
      <c r="B600" s="11" t="s">
        <v>426</v>
      </c>
      <c r="C600" s="210">
        <v>46134</v>
      </c>
      <c r="D600" s="13" t="s">
        <v>226</v>
      </c>
      <c r="E600" s="27">
        <v>65</v>
      </c>
      <c r="F600" s="13" t="s">
        <v>7</v>
      </c>
      <c r="G600" s="13" t="s">
        <v>55</v>
      </c>
      <c r="H600" s="211">
        <v>46147</v>
      </c>
      <c r="I600" s="364"/>
      <c r="J600" s="22"/>
      <c r="Q600"/>
      <c r="R600"/>
    </row>
    <row r="601" spans="1:18" x14ac:dyDescent="0.25">
      <c r="A601" s="11" t="s">
        <v>1987</v>
      </c>
      <c r="B601" s="13" t="s">
        <v>2642</v>
      </c>
      <c r="C601" s="177">
        <v>46140</v>
      </c>
      <c r="D601" s="13" t="s">
        <v>226</v>
      </c>
      <c r="E601" s="27">
        <v>65</v>
      </c>
      <c r="F601" s="13" t="s">
        <v>7</v>
      </c>
      <c r="G601" s="13" t="s">
        <v>16</v>
      </c>
      <c r="H601" s="211">
        <v>46147</v>
      </c>
      <c r="I601" s="364"/>
      <c r="J601" s="22"/>
      <c r="Q601"/>
      <c r="R601"/>
    </row>
    <row r="602" spans="1:18" x14ac:dyDescent="0.25">
      <c r="A602" s="214" t="s">
        <v>1988</v>
      </c>
      <c r="B602" s="14" t="s">
        <v>2643</v>
      </c>
      <c r="C602" s="283">
        <v>46133</v>
      </c>
      <c r="D602" s="14" t="s">
        <v>226</v>
      </c>
      <c r="E602" s="19">
        <v>65</v>
      </c>
      <c r="F602" s="14" t="s">
        <v>7</v>
      </c>
      <c r="G602" s="14" t="s">
        <v>56</v>
      </c>
      <c r="H602" s="211">
        <v>46148</v>
      </c>
      <c r="I602" s="364"/>
      <c r="J602" s="22"/>
      <c r="Q602"/>
      <c r="R602"/>
    </row>
    <row r="603" spans="1:18" x14ac:dyDescent="0.25">
      <c r="A603" s="11" t="s">
        <v>1985</v>
      </c>
      <c r="B603" s="13" t="s">
        <v>2644</v>
      </c>
      <c r="C603" s="177">
        <v>46147</v>
      </c>
      <c r="D603" s="13" t="s">
        <v>226</v>
      </c>
      <c r="E603" s="27">
        <v>26</v>
      </c>
      <c r="F603" s="13" t="s">
        <v>52</v>
      </c>
      <c r="G603" s="13" t="s">
        <v>27</v>
      </c>
      <c r="H603" s="211">
        <v>46149</v>
      </c>
      <c r="I603" s="364"/>
      <c r="J603" s="22"/>
      <c r="Q603"/>
      <c r="R603"/>
    </row>
    <row r="604" spans="1:18" x14ac:dyDescent="0.25">
      <c r="A604" s="11" t="s">
        <v>1984</v>
      </c>
      <c r="B604" s="13" t="s">
        <v>2645</v>
      </c>
      <c r="C604" s="177">
        <v>46136</v>
      </c>
      <c r="D604" s="13" t="s">
        <v>226</v>
      </c>
      <c r="E604" s="27">
        <v>40</v>
      </c>
      <c r="F604" s="13" t="s">
        <v>52</v>
      </c>
      <c r="G604" s="13" t="s">
        <v>55</v>
      </c>
      <c r="H604" s="211">
        <v>46149</v>
      </c>
      <c r="I604" s="364"/>
      <c r="J604" s="22"/>
      <c r="Q604"/>
      <c r="R604"/>
    </row>
    <row r="605" spans="1:18" x14ac:dyDescent="0.25">
      <c r="A605" s="11" t="s">
        <v>1983</v>
      </c>
      <c r="B605" s="13" t="s">
        <v>2646</v>
      </c>
      <c r="C605" s="177">
        <v>46143</v>
      </c>
      <c r="D605" s="13" t="s">
        <v>226</v>
      </c>
      <c r="E605" s="27">
        <v>35</v>
      </c>
      <c r="F605" s="13" t="s">
        <v>52</v>
      </c>
      <c r="G605" s="13" t="s">
        <v>16</v>
      </c>
      <c r="H605" s="211">
        <v>46149</v>
      </c>
      <c r="I605" s="364"/>
      <c r="J605" s="22"/>
      <c r="Q605"/>
      <c r="R605"/>
    </row>
    <row r="606" spans="1:18" x14ac:dyDescent="0.25">
      <c r="A606" s="11" t="s">
        <v>1984</v>
      </c>
      <c r="B606" s="13" t="s">
        <v>2640</v>
      </c>
      <c r="C606" s="177">
        <v>46142</v>
      </c>
      <c r="D606" s="13" t="s">
        <v>226</v>
      </c>
      <c r="E606" s="27">
        <v>20</v>
      </c>
      <c r="F606" s="13" t="s">
        <v>52</v>
      </c>
      <c r="G606" s="13" t="s">
        <v>53</v>
      </c>
      <c r="H606" s="211">
        <v>46149</v>
      </c>
      <c r="I606" s="364"/>
      <c r="J606" s="22"/>
      <c r="Q606"/>
      <c r="R606"/>
    </row>
    <row r="607" spans="1:18" x14ac:dyDescent="0.25">
      <c r="A607" s="11" t="s">
        <v>1986</v>
      </c>
      <c r="B607" s="11" t="s">
        <v>2647</v>
      </c>
      <c r="C607" s="210">
        <v>46136</v>
      </c>
      <c r="D607" s="13" t="s">
        <v>226</v>
      </c>
      <c r="E607" s="27">
        <v>65</v>
      </c>
      <c r="F607" s="13" t="s">
        <v>7</v>
      </c>
      <c r="G607" s="13" t="s">
        <v>16</v>
      </c>
      <c r="H607" s="211">
        <v>46149</v>
      </c>
      <c r="I607" s="22"/>
      <c r="J607" s="22"/>
      <c r="Q607"/>
      <c r="R607"/>
    </row>
    <row r="608" spans="1:18" x14ac:dyDescent="0.25">
      <c r="A608" s="11" t="s">
        <v>1989</v>
      </c>
      <c r="B608" s="11" t="s">
        <v>2686</v>
      </c>
      <c r="C608" s="210">
        <v>46148</v>
      </c>
      <c r="D608" s="13" t="s">
        <v>226</v>
      </c>
      <c r="E608" s="27">
        <v>33</v>
      </c>
      <c r="F608" s="11" t="s">
        <v>20</v>
      </c>
      <c r="G608" s="11" t="s">
        <v>0</v>
      </c>
      <c r="H608" s="211">
        <v>46150</v>
      </c>
      <c r="I608" s="22"/>
      <c r="J608" s="22"/>
      <c r="Q608"/>
      <c r="R608"/>
    </row>
    <row r="609" spans="1:18" x14ac:dyDescent="0.25">
      <c r="A609" s="11" t="s">
        <v>1988</v>
      </c>
      <c r="B609" s="13" t="s">
        <v>2673</v>
      </c>
      <c r="C609" s="177">
        <v>46134</v>
      </c>
      <c r="D609" s="13" t="s">
        <v>226</v>
      </c>
      <c r="E609" s="27">
        <v>65</v>
      </c>
      <c r="F609" s="13" t="s">
        <v>7</v>
      </c>
      <c r="G609" s="13" t="s">
        <v>55</v>
      </c>
      <c r="H609" s="211">
        <v>46150</v>
      </c>
      <c r="J609" s="22"/>
      <c r="R609"/>
    </row>
    <row r="610" spans="1:18" x14ac:dyDescent="0.25">
      <c r="A610" s="11" t="s">
        <v>1990</v>
      </c>
      <c r="B610" s="11" t="s">
        <v>2689</v>
      </c>
      <c r="C610" s="210">
        <v>46146</v>
      </c>
      <c r="D610" s="15" t="s">
        <v>226</v>
      </c>
      <c r="E610" s="17">
        <v>60</v>
      </c>
      <c r="F610" s="15" t="s">
        <v>7</v>
      </c>
      <c r="G610" s="15" t="s">
        <v>16</v>
      </c>
      <c r="H610" s="211">
        <v>46150</v>
      </c>
      <c r="J610" s="22"/>
      <c r="R610"/>
    </row>
    <row r="611" spans="1:18" x14ac:dyDescent="0.25">
      <c r="A611" s="11" t="s">
        <v>1983</v>
      </c>
      <c r="B611" s="13" t="s">
        <v>2656</v>
      </c>
      <c r="C611" s="177">
        <v>46139</v>
      </c>
      <c r="D611" s="13" t="s">
        <v>226</v>
      </c>
      <c r="E611" s="27">
        <v>65</v>
      </c>
      <c r="F611" s="13" t="s">
        <v>7</v>
      </c>
      <c r="G611" s="13" t="s">
        <v>16</v>
      </c>
      <c r="H611" s="211">
        <v>46151</v>
      </c>
      <c r="J611" s="22"/>
      <c r="R611"/>
    </row>
    <row r="612" spans="1:18" x14ac:dyDescent="0.25">
      <c r="A612" s="11" t="s">
        <v>1984</v>
      </c>
      <c r="B612" s="13" t="s">
        <v>871</v>
      </c>
      <c r="C612" s="177">
        <v>46141</v>
      </c>
      <c r="D612" s="13" t="s">
        <v>226</v>
      </c>
      <c r="E612" s="27">
        <v>65</v>
      </c>
      <c r="F612" s="13" t="s">
        <v>5</v>
      </c>
      <c r="G612" s="13" t="s">
        <v>6</v>
      </c>
      <c r="H612" s="211">
        <v>46151</v>
      </c>
      <c r="J612" s="22"/>
      <c r="R612"/>
    </row>
    <row r="613" spans="1:18" x14ac:dyDescent="0.25">
      <c r="A613" s="11" t="s">
        <v>1988</v>
      </c>
      <c r="B613" s="13" t="s">
        <v>2674</v>
      </c>
      <c r="C613" s="177">
        <v>46138</v>
      </c>
      <c r="D613" s="13" t="s">
        <v>226</v>
      </c>
      <c r="E613" s="27">
        <v>61</v>
      </c>
      <c r="F613" s="13" t="s">
        <v>7</v>
      </c>
      <c r="G613" s="13" t="s">
        <v>16</v>
      </c>
      <c r="H613" s="211">
        <v>46152</v>
      </c>
      <c r="J613" s="22"/>
      <c r="R613"/>
    </row>
    <row r="614" spans="1:18" x14ac:dyDescent="0.25">
      <c r="A614" s="11" t="s">
        <v>1990</v>
      </c>
      <c r="B614" s="11" t="s">
        <v>430</v>
      </c>
      <c r="C614" s="210">
        <v>46138</v>
      </c>
      <c r="D614" s="15" t="s">
        <v>226</v>
      </c>
      <c r="E614" s="17">
        <v>68</v>
      </c>
      <c r="F614" s="15" t="s">
        <v>5</v>
      </c>
      <c r="G614" s="15" t="s">
        <v>6</v>
      </c>
      <c r="H614" s="211">
        <v>46152</v>
      </c>
      <c r="J614" s="22"/>
      <c r="R614"/>
    </row>
    <row r="615" spans="1:18" x14ac:dyDescent="0.25">
      <c r="A615" s="11" t="s">
        <v>1983</v>
      </c>
      <c r="B615" s="13" t="s">
        <v>2657</v>
      </c>
      <c r="C615" s="177">
        <v>46147</v>
      </c>
      <c r="D615" s="13" t="s">
        <v>226</v>
      </c>
      <c r="E615" s="27">
        <v>34</v>
      </c>
      <c r="F615" s="13" t="s">
        <v>52</v>
      </c>
      <c r="G615" s="13" t="s">
        <v>16</v>
      </c>
      <c r="H615" s="211">
        <v>46153</v>
      </c>
      <c r="J615" s="22"/>
      <c r="R615"/>
    </row>
    <row r="616" spans="1:18" x14ac:dyDescent="0.25">
      <c r="A616" s="11" t="s">
        <v>1987</v>
      </c>
      <c r="B616" s="13" t="s">
        <v>2692</v>
      </c>
      <c r="C616" s="177">
        <v>46142</v>
      </c>
      <c r="D616" s="13" t="s">
        <v>226</v>
      </c>
      <c r="E616" s="27">
        <v>68</v>
      </c>
      <c r="F616" s="13" t="s">
        <v>7</v>
      </c>
      <c r="G616" s="13" t="s">
        <v>53</v>
      </c>
      <c r="H616" s="211">
        <v>46153</v>
      </c>
      <c r="J616" s="22"/>
      <c r="R616"/>
    </row>
    <row r="617" spans="1:18" x14ac:dyDescent="0.25">
      <c r="A617" s="11" t="s">
        <v>1985</v>
      </c>
      <c r="B617" s="11" t="s">
        <v>251</v>
      </c>
      <c r="C617" s="210">
        <v>46149</v>
      </c>
      <c r="D617" s="15" t="s">
        <v>226</v>
      </c>
      <c r="E617" s="17">
        <v>60</v>
      </c>
      <c r="F617" s="11" t="s">
        <v>52</v>
      </c>
      <c r="G617" s="11" t="s">
        <v>54</v>
      </c>
      <c r="H617" s="211">
        <v>46153</v>
      </c>
      <c r="J617" s="22"/>
      <c r="R617"/>
    </row>
    <row r="618" spans="1:18" x14ac:dyDescent="0.25">
      <c r="A618" s="11" t="s">
        <v>1984</v>
      </c>
      <c r="B618" s="13" t="s">
        <v>2649</v>
      </c>
      <c r="C618" s="177">
        <v>46144</v>
      </c>
      <c r="D618" s="13" t="s">
        <v>226</v>
      </c>
      <c r="E618" s="27">
        <v>20</v>
      </c>
      <c r="F618" s="13" t="s">
        <v>52</v>
      </c>
      <c r="G618" s="13" t="s">
        <v>55</v>
      </c>
      <c r="H618" s="211">
        <v>46153</v>
      </c>
      <c r="J618" s="22"/>
      <c r="R618"/>
    </row>
    <row r="619" spans="1:18" x14ac:dyDescent="0.25">
      <c r="A619" s="11" t="s">
        <v>1986</v>
      </c>
      <c r="B619" s="11" t="s">
        <v>2666</v>
      </c>
      <c r="C619" s="210">
        <v>46141</v>
      </c>
      <c r="D619" s="13" t="s">
        <v>226</v>
      </c>
      <c r="E619" s="27">
        <v>65</v>
      </c>
      <c r="F619" s="13" t="s">
        <v>7</v>
      </c>
      <c r="G619" s="13" t="s">
        <v>55</v>
      </c>
      <c r="H619" s="211">
        <v>46153</v>
      </c>
      <c r="J619" s="22"/>
      <c r="R619"/>
    </row>
    <row r="620" spans="1:18" x14ac:dyDescent="0.25">
      <c r="A620" s="11" t="s">
        <v>1989</v>
      </c>
      <c r="B620" s="11" t="s">
        <v>2687</v>
      </c>
      <c r="C620" s="210">
        <v>46151</v>
      </c>
      <c r="D620" s="15" t="s">
        <v>226</v>
      </c>
      <c r="E620" s="17">
        <v>48</v>
      </c>
      <c r="F620" s="11" t="s">
        <v>20</v>
      </c>
      <c r="G620" s="11" t="s">
        <v>0</v>
      </c>
      <c r="H620" s="211">
        <v>46153</v>
      </c>
      <c r="J620" s="22"/>
      <c r="R620"/>
    </row>
    <row r="621" spans="1:18" x14ac:dyDescent="0.25">
      <c r="A621" s="11" t="s">
        <v>1988</v>
      </c>
      <c r="B621" s="13" t="s">
        <v>2675</v>
      </c>
      <c r="C621" s="177">
        <v>46140</v>
      </c>
      <c r="D621" s="13" t="s">
        <v>226</v>
      </c>
      <c r="E621" s="27">
        <v>69</v>
      </c>
      <c r="F621" s="13" t="s">
        <v>51</v>
      </c>
      <c r="G621" s="13" t="s">
        <v>6</v>
      </c>
      <c r="H621" s="211">
        <v>46154</v>
      </c>
      <c r="J621" s="22"/>
      <c r="R621"/>
    </row>
    <row r="622" spans="1:18" x14ac:dyDescent="0.25">
      <c r="A622" s="11" t="s">
        <v>1984</v>
      </c>
      <c r="B622" s="13" t="s">
        <v>2651</v>
      </c>
      <c r="C622" s="177">
        <v>46149</v>
      </c>
      <c r="D622" s="13" t="s">
        <v>226</v>
      </c>
      <c r="E622" s="27">
        <v>60</v>
      </c>
      <c r="F622" s="13" t="s">
        <v>7</v>
      </c>
      <c r="G622" s="13" t="s">
        <v>16</v>
      </c>
      <c r="H622" s="211">
        <v>46155</v>
      </c>
      <c r="J622" s="22"/>
      <c r="R622"/>
    </row>
    <row r="623" spans="1:18" x14ac:dyDescent="0.25">
      <c r="A623" s="214" t="s">
        <v>1988</v>
      </c>
      <c r="B623" s="13" t="s">
        <v>2678</v>
      </c>
      <c r="C623" s="177">
        <v>46145</v>
      </c>
      <c r="D623" s="13" t="s">
        <v>226</v>
      </c>
      <c r="E623" s="27">
        <v>30</v>
      </c>
      <c r="F623" s="13" t="s">
        <v>20</v>
      </c>
      <c r="G623" s="13" t="s">
        <v>16</v>
      </c>
      <c r="H623" s="211">
        <v>46156</v>
      </c>
      <c r="J623" s="22"/>
      <c r="R623"/>
    </row>
    <row r="624" spans="1:18" x14ac:dyDescent="0.25">
      <c r="A624" s="11" t="s">
        <v>1986</v>
      </c>
      <c r="B624" s="11" t="s">
        <v>411</v>
      </c>
      <c r="C624" s="210">
        <v>46148</v>
      </c>
      <c r="D624" s="13" t="s">
        <v>226</v>
      </c>
      <c r="E624" s="27">
        <v>66</v>
      </c>
      <c r="F624" s="13" t="s">
        <v>5</v>
      </c>
      <c r="G624" s="13" t="s">
        <v>6</v>
      </c>
      <c r="H624" s="211">
        <v>46157</v>
      </c>
      <c r="J624" s="22"/>
      <c r="R624"/>
    </row>
    <row r="625" spans="1:18" x14ac:dyDescent="0.25">
      <c r="A625" s="11" t="s">
        <v>1983</v>
      </c>
      <c r="B625" s="13" t="s">
        <v>505</v>
      </c>
      <c r="C625" s="177">
        <v>46134</v>
      </c>
      <c r="D625" s="13" t="s">
        <v>226</v>
      </c>
      <c r="E625" s="27">
        <v>66</v>
      </c>
      <c r="F625" s="13" t="s">
        <v>5</v>
      </c>
      <c r="G625" s="13" t="s">
        <v>6</v>
      </c>
      <c r="H625" s="211">
        <v>46157</v>
      </c>
      <c r="J625" s="22"/>
      <c r="R625"/>
    </row>
    <row r="626" spans="1:18" x14ac:dyDescent="0.25">
      <c r="A626" s="11" t="s">
        <v>1985</v>
      </c>
      <c r="B626" s="13" t="s">
        <v>2648</v>
      </c>
      <c r="C626" s="177">
        <v>46145</v>
      </c>
      <c r="D626" s="13" t="s">
        <v>226</v>
      </c>
      <c r="E626" s="27">
        <v>35</v>
      </c>
      <c r="F626" s="13" t="s">
        <v>52</v>
      </c>
      <c r="G626" s="13" t="s">
        <v>16</v>
      </c>
      <c r="H626" s="211">
        <v>46158</v>
      </c>
      <c r="J626" s="22"/>
      <c r="R626"/>
    </row>
    <row r="627" spans="1:18" x14ac:dyDescent="0.25">
      <c r="A627" s="11" t="s">
        <v>1986</v>
      </c>
      <c r="B627" s="11" t="s">
        <v>2667</v>
      </c>
      <c r="C627" s="210">
        <v>46146</v>
      </c>
      <c r="D627" s="13" t="s">
        <v>226</v>
      </c>
      <c r="E627" s="27">
        <v>68</v>
      </c>
      <c r="F627" s="13" t="s">
        <v>7</v>
      </c>
      <c r="G627" s="13" t="s">
        <v>16</v>
      </c>
      <c r="H627" s="211">
        <v>46158</v>
      </c>
      <c r="J627" s="22"/>
      <c r="R627"/>
    </row>
    <row r="628" spans="1:18" x14ac:dyDescent="0.25">
      <c r="A628" s="11" t="s">
        <v>1990</v>
      </c>
      <c r="B628" s="11" t="s">
        <v>2690</v>
      </c>
      <c r="C628" s="210">
        <v>46151</v>
      </c>
      <c r="D628" s="15" t="s">
        <v>226</v>
      </c>
      <c r="E628" s="17">
        <v>68</v>
      </c>
      <c r="F628" s="15" t="s">
        <v>7</v>
      </c>
      <c r="G628" s="15" t="s">
        <v>53</v>
      </c>
      <c r="H628" s="211">
        <v>46158</v>
      </c>
      <c r="J628" s="22"/>
      <c r="R628"/>
    </row>
    <row r="629" spans="1:18" x14ac:dyDescent="0.25">
      <c r="A629" s="11" t="s">
        <v>1983</v>
      </c>
      <c r="B629" s="13" t="s">
        <v>2659</v>
      </c>
      <c r="C629" s="177">
        <v>46151</v>
      </c>
      <c r="D629" s="13" t="s">
        <v>226</v>
      </c>
      <c r="E629" s="27">
        <v>35</v>
      </c>
      <c r="F629" s="13" t="s">
        <v>52</v>
      </c>
      <c r="G629" s="13" t="s">
        <v>0</v>
      </c>
      <c r="H629" s="211">
        <v>46158</v>
      </c>
      <c r="J629" s="22"/>
      <c r="R629"/>
    </row>
    <row r="630" spans="1:18" x14ac:dyDescent="0.25">
      <c r="A630" s="11" t="s">
        <v>1987</v>
      </c>
      <c r="B630" s="11" t="s">
        <v>2693</v>
      </c>
      <c r="C630" s="210">
        <v>46146</v>
      </c>
      <c r="D630" s="15" t="s">
        <v>226</v>
      </c>
      <c r="E630" s="17">
        <v>66</v>
      </c>
      <c r="F630" s="15" t="s">
        <v>7</v>
      </c>
      <c r="G630" s="15" t="s">
        <v>53</v>
      </c>
      <c r="H630" s="211">
        <v>46158</v>
      </c>
      <c r="J630" s="22"/>
      <c r="R630"/>
    </row>
    <row r="631" spans="1:18" x14ac:dyDescent="0.25">
      <c r="A631" s="11" t="s">
        <v>1988</v>
      </c>
      <c r="B631" s="13" t="s">
        <v>2677</v>
      </c>
      <c r="C631" s="177">
        <v>46144</v>
      </c>
      <c r="D631" s="13" t="s">
        <v>226</v>
      </c>
      <c r="E631" s="27">
        <v>60</v>
      </c>
      <c r="F631" s="13" t="s">
        <v>7</v>
      </c>
      <c r="G631" s="13" t="s">
        <v>16</v>
      </c>
      <c r="H631" s="211">
        <v>46158</v>
      </c>
      <c r="J631" s="22"/>
      <c r="R631"/>
    </row>
    <row r="632" spans="1:18" x14ac:dyDescent="0.25">
      <c r="A632" s="11" t="s">
        <v>1985</v>
      </c>
      <c r="B632" s="13" t="s">
        <v>2967</v>
      </c>
      <c r="C632" s="177">
        <v>46157</v>
      </c>
      <c r="D632" s="13" t="s">
        <v>226</v>
      </c>
      <c r="E632" s="27">
        <v>15</v>
      </c>
      <c r="F632" s="13" t="s">
        <v>52</v>
      </c>
      <c r="G632" s="13" t="s">
        <v>53</v>
      </c>
      <c r="H632" s="211">
        <v>46159</v>
      </c>
      <c r="J632" s="22"/>
      <c r="R632"/>
    </row>
    <row r="633" spans="1:18" x14ac:dyDescent="0.25">
      <c r="A633" s="11" t="s">
        <v>1984</v>
      </c>
      <c r="B633" s="13" t="s">
        <v>2650</v>
      </c>
      <c r="C633" s="177">
        <v>46145</v>
      </c>
      <c r="D633" s="13" t="s">
        <v>226</v>
      </c>
      <c r="E633" s="27">
        <v>65</v>
      </c>
      <c r="F633" s="13" t="s">
        <v>7</v>
      </c>
      <c r="G633" s="13" t="s">
        <v>55</v>
      </c>
      <c r="H633" s="211">
        <v>46159</v>
      </c>
      <c r="J633" s="22"/>
      <c r="R633"/>
    </row>
    <row r="634" spans="1:18" x14ac:dyDescent="0.25">
      <c r="A634" s="11" t="s">
        <v>1986</v>
      </c>
      <c r="B634" s="11" t="s">
        <v>2668</v>
      </c>
      <c r="C634" s="210">
        <v>46147</v>
      </c>
      <c r="D634" s="13" t="s">
        <v>226</v>
      </c>
      <c r="E634" s="27">
        <v>66</v>
      </c>
      <c r="F634" s="13" t="s">
        <v>7</v>
      </c>
      <c r="G634" s="13" t="s">
        <v>55</v>
      </c>
      <c r="H634" s="211">
        <v>46160</v>
      </c>
      <c r="J634" s="22"/>
      <c r="R634"/>
    </row>
    <row r="635" spans="1:18" x14ac:dyDescent="0.25">
      <c r="A635" s="11" t="s">
        <v>1989</v>
      </c>
      <c r="B635" s="11" t="s">
        <v>2688</v>
      </c>
      <c r="C635" s="210">
        <v>46150</v>
      </c>
      <c r="D635" s="15" t="s">
        <v>226</v>
      </c>
      <c r="E635" s="27">
        <v>33</v>
      </c>
      <c r="F635" s="11" t="s">
        <v>20</v>
      </c>
      <c r="G635" s="11" t="s">
        <v>0</v>
      </c>
      <c r="H635" s="211">
        <v>46160</v>
      </c>
      <c r="J635" s="22"/>
      <c r="R635"/>
    </row>
    <row r="636" spans="1:18" x14ac:dyDescent="0.25">
      <c r="A636" s="11" t="s">
        <v>1987</v>
      </c>
      <c r="B636" s="14" t="s">
        <v>2660</v>
      </c>
      <c r="C636" s="283">
        <v>46153</v>
      </c>
      <c r="D636" s="14" t="s">
        <v>226</v>
      </c>
      <c r="E636" s="19">
        <v>62</v>
      </c>
      <c r="F636" s="14" t="s">
        <v>7</v>
      </c>
      <c r="G636" s="14" t="s">
        <v>0</v>
      </c>
      <c r="H636" s="211">
        <v>46161</v>
      </c>
      <c r="J636" s="22"/>
      <c r="R636"/>
    </row>
    <row r="637" spans="1:18" x14ac:dyDescent="0.25">
      <c r="A637" s="11" t="s">
        <v>1983</v>
      </c>
      <c r="B637" s="13" t="s">
        <v>2658</v>
      </c>
      <c r="C637" s="177">
        <v>46152</v>
      </c>
      <c r="D637" s="13" t="s">
        <v>226</v>
      </c>
      <c r="E637" s="27">
        <v>48</v>
      </c>
      <c r="F637" s="13" t="s">
        <v>5</v>
      </c>
      <c r="G637" s="13" t="s">
        <v>35</v>
      </c>
      <c r="H637" s="211">
        <v>46162</v>
      </c>
      <c r="J637" s="22"/>
      <c r="R637"/>
    </row>
    <row r="638" spans="1:18" x14ac:dyDescent="0.25">
      <c r="A638" s="11" t="s">
        <v>1986</v>
      </c>
      <c r="B638" s="11" t="s">
        <v>2669</v>
      </c>
      <c r="C638" s="210">
        <v>46155</v>
      </c>
      <c r="D638" s="13" t="s">
        <v>226</v>
      </c>
      <c r="E638" s="27">
        <v>65</v>
      </c>
      <c r="F638" s="13" t="s">
        <v>7</v>
      </c>
      <c r="G638" s="13" t="s">
        <v>55</v>
      </c>
      <c r="H638" s="211">
        <v>46162</v>
      </c>
      <c r="J638" s="22"/>
      <c r="R638"/>
    </row>
    <row r="639" spans="1:18" x14ac:dyDescent="0.25">
      <c r="A639" s="11" t="s">
        <v>1988</v>
      </c>
      <c r="B639" s="13" t="s">
        <v>2680</v>
      </c>
      <c r="C639" s="177">
        <v>46154</v>
      </c>
      <c r="D639" s="13" t="s">
        <v>226</v>
      </c>
      <c r="E639" s="27">
        <v>61</v>
      </c>
      <c r="F639" s="13" t="s">
        <v>7</v>
      </c>
      <c r="G639" s="13" t="s">
        <v>16</v>
      </c>
      <c r="H639" s="211">
        <v>46162</v>
      </c>
    </row>
    <row r="640" spans="1:18" x14ac:dyDescent="0.25">
      <c r="A640" s="214" t="s">
        <v>1990</v>
      </c>
      <c r="B640" s="10" t="s">
        <v>246</v>
      </c>
      <c r="C640" s="215">
        <v>46148</v>
      </c>
      <c r="D640" s="16" t="s">
        <v>226</v>
      </c>
      <c r="E640" s="18">
        <v>68</v>
      </c>
      <c r="F640" s="16" t="s">
        <v>5</v>
      </c>
      <c r="G640" s="16" t="s">
        <v>6</v>
      </c>
      <c r="H640" s="211">
        <v>46163</v>
      </c>
    </row>
    <row r="641" spans="1:8" x14ac:dyDescent="0.25">
      <c r="A641" s="214" t="s">
        <v>1989</v>
      </c>
      <c r="B641" s="11" t="s">
        <v>557</v>
      </c>
      <c r="C641" s="210">
        <v>46154</v>
      </c>
      <c r="D641" s="13" t="s">
        <v>226</v>
      </c>
      <c r="E641" s="27">
        <v>45</v>
      </c>
      <c r="F641" s="11" t="s">
        <v>20</v>
      </c>
      <c r="G641" s="11" t="s">
        <v>0</v>
      </c>
      <c r="H641" s="211">
        <v>46163</v>
      </c>
    </row>
    <row r="642" spans="1:8" x14ac:dyDescent="0.25">
      <c r="A642" s="11" t="s">
        <v>1987</v>
      </c>
      <c r="B642" s="14" t="s">
        <v>2694</v>
      </c>
      <c r="C642" s="283">
        <v>46151</v>
      </c>
      <c r="D642" s="14" t="s">
        <v>226</v>
      </c>
      <c r="E642" s="19">
        <v>60</v>
      </c>
      <c r="F642" s="14" t="s">
        <v>7</v>
      </c>
      <c r="G642" s="14" t="s">
        <v>16</v>
      </c>
      <c r="H642" s="211">
        <v>46164</v>
      </c>
    </row>
    <row r="643" spans="1:8" x14ac:dyDescent="0.25">
      <c r="A643" s="214" t="s">
        <v>1984</v>
      </c>
      <c r="B643" s="13" t="s">
        <v>2652</v>
      </c>
      <c r="C643" s="177">
        <v>46149</v>
      </c>
      <c r="D643" s="13" t="s">
        <v>226</v>
      </c>
      <c r="E643" s="27">
        <v>67</v>
      </c>
      <c r="F643" s="13" t="s">
        <v>7</v>
      </c>
      <c r="G643" s="13" t="s">
        <v>55</v>
      </c>
      <c r="H643" s="211">
        <v>46164</v>
      </c>
    </row>
    <row r="644" spans="1:8" x14ac:dyDescent="0.25">
      <c r="A644" s="11" t="s">
        <v>1983</v>
      </c>
      <c r="B644" s="13" t="s">
        <v>2970</v>
      </c>
      <c r="C644" s="177">
        <v>46155</v>
      </c>
      <c r="D644" s="13" t="s">
        <v>226</v>
      </c>
      <c r="E644" s="27">
        <v>55</v>
      </c>
      <c r="F644" s="13" t="s">
        <v>52</v>
      </c>
      <c r="G644" s="13" t="s">
        <v>54</v>
      </c>
      <c r="H644" s="211">
        <v>46164</v>
      </c>
    </row>
    <row r="645" spans="1:8" x14ac:dyDescent="0.25">
      <c r="A645" s="11" t="s">
        <v>1988</v>
      </c>
      <c r="B645" s="13" t="s">
        <v>2967</v>
      </c>
      <c r="C645" s="177">
        <v>46157</v>
      </c>
      <c r="D645" s="13" t="s">
        <v>226</v>
      </c>
      <c r="E645" s="27">
        <v>40</v>
      </c>
      <c r="F645" s="13" t="s">
        <v>52</v>
      </c>
      <c r="G645" s="13" t="s">
        <v>53</v>
      </c>
      <c r="H645" s="211">
        <v>46164</v>
      </c>
    </row>
    <row r="646" spans="1:8" x14ac:dyDescent="0.25">
      <c r="A646" s="11" t="s">
        <v>1986</v>
      </c>
      <c r="B646" s="11" t="s">
        <v>2973</v>
      </c>
      <c r="C646" s="210">
        <v>46156</v>
      </c>
      <c r="D646" s="13" t="s">
        <v>226</v>
      </c>
      <c r="E646" s="27">
        <v>65</v>
      </c>
      <c r="F646" s="13" t="s">
        <v>7</v>
      </c>
      <c r="G646" s="13" t="s">
        <v>16</v>
      </c>
      <c r="H646" s="211">
        <v>46165</v>
      </c>
    </row>
    <row r="647" spans="1:8" x14ac:dyDescent="0.25">
      <c r="A647" s="214" t="s">
        <v>1990</v>
      </c>
      <c r="B647" s="11" t="s">
        <v>2691</v>
      </c>
      <c r="C647" s="210">
        <v>46157</v>
      </c>
      <c r="D647" s="15" t="s">
        <v>226</v>
      </c>
      <c r="E647" s="17">
        <v>60</v>
      </c>
      <c r="F647" s="15" t="s">
        <v>7</v>
      </c>
      <c r="G647" s="15" t="s">
        <v>16</v>
      </c>
      <c r="H647" s="211">
        <v>46165</v>
      </c>
    </row>
    <row r="648" spans="1:8" x14ac:dyDescent="0.25">
      <c r="A648" s="11" t="s">
        <v>1983</v>
      </c>
      <c r="B648" s="13" t="s">
        <v>2661</v>
      </c>
      <c r="C648" s="177">
        <v>46158</v>
      </c>
      <c r="D648" s="13" t="s">
        <v>226</v>
      </c>
      <c r="E648" s="27">
        <v>60</v>
      </c>
      <c r="F648" s="13" t="s">
        <v>52</v>
      </c>
      <c r="G648" s="13" t="s">
        <v>54</v>
      </c>
      <c r="H648" s="211">
        <v>46166</v>
      </c>
    </row>
    <row r="649" spans="1:8" x14ac:dyDescent="0.25">
      <c r="A649" s="11" t="s">
        <v>1987</v>
      </c>
      <c r="B649" s="13" t="s">
        <v>2833</v>
      </c>
      <c r="C649" s="177">
        <v>46159</v>
      </c>
      <c r="D649" s="13" t="s">
        <v>226</v>
      </c>
      <c r="E649" s="27">
        <v>60</v>
      </c>
      <c r="F649" s="13" t="s">
        <v>7</v>
      </c>
      <c r="G649" s="13" t="s">
        <v>16</v>
      </c>
      <c r="H649" s="211">
        <v>46166</v>
      </c>
    </row>
    <row r="650" spans="1:8" x14ac:dyDescent="0.25">
      <c r="A650" s="11" t="s">
        <v>1988</v>
      </c>
      <c r="B650" s="13" t="s">
        <v>2676</v>
      </c>
      <c r="C650" s="177">
        <v>46144</v>
      </c>
      <c r="D650" s="13" t="s">
        <v>226</v>
      </c>
      <c r="E650" s="27">
        <v>65</v>
      </c>
      <c r="F650" s="13" t="s">
        <v>7</v>
      </c>
      <c r="G650" s="13" t="s">
        <v>55</v>
      </c>
      <c r="H650" s="211">
        <v>46166</v>
      </c>
    </row>
    <row r="651" spans="1:8" x14ac:dyDescent="0.25">
      <c r="A651" s="11" t="s">
        <v>1984</v>
      </c>
      <c r="B651" s="13" t="s">
        <v>354</v>
      </c>
      <c r="C651" s="177">
        <v>46157</v>
      </c>
      <c r="D651" s="13" t="s">
        <v>226</v>
      </c>
      <c r="E651" s="27">
        <v>55</v>
      </c>
      <c r="F651" s="13" t="s">
        <v>52</v>
      </c>
      <c r="G651" s="13" t="s">
        <v>75</v>
      </c>
      <c r="H651" s="211">
        <v>46167</v>
      </c>
    </row>
    <row r="652" spans="1:8" x14ac:dyDescent="0.25">
      <c r="A652" s="11" t="s">
        <v>1986</v>
      </c>
      <c r="B652" s="11" t="s">
        <v>2671</v>
      </c>
      <c r="C652" s="210">
        <v>46156</v>
      </c>
      <c r="D652" s="13" t="s">
        <v>226</v>
      </c>
      <c r="E652" s="27">
        <v>62</v>
      </c>
      <c r="F652" s="13" t="s">
        <v>7</v>
      </c>
      <c r="G652" s="13" t="s">
        <v>16</v>
      </c>
      <c r="H652" s="211">
        <v>46167</v>
      </c>
    </row>
    <row r="653" spans="1:8" x14ac:dyDescent="0.25">
      <c r="A653" s="11" t="s">
        <v>1983</v>
      </c>
      <c r="B653" s="13" t="s">
        <v>2662</v>
      </c>
      <c r="C653" s="177">
        <v>46162</v>
      </c>
      <c r="D653" s="13" t="s">
        <v>226</v>
      </c>
      <c r="E653" s="27">
        <v>12</v>
      </c>
      <c r="F653" s="13" t="s">
        <v>52</v>
      </c>
      <c r="G653" s="13" t="s">
        <v>54</v>
      </c>
      <c r="H653" s="211">
        <v>46167</v>
      </c>
    </row>
    <row r="654" spans="1:8" x14ac:dyDescent="0.25">
      <c r="A654" s="214" t="s">
        <v>1984</v>
      </c>
      <c r="B654" s="14" t="s">
        <v>2728</v>
      </c>
      <c r="C654" s="283">
        <v>46153</v>
      </c>
      <c r="D654" s="14" t="s">
        <v>226</v>
      </c>
      <c r="E654" s="19">
        <v>60</v>
      </c>
      <c r="F654" s="14" t="s">
        <v>7</v>
      </c>
      <c r="G654" s="14" t="s">
        <v>16</v>
      </c>
      <c r="H654" s="211">
        <v>46168</v>
      </c>
    </row>
    <row r="655" spans="1:8" x14ac:dyDescent="0.25">
      <c r="A655" s="214" t="s">
        <v>1988</v>
      </c>
      <c r="B655" s="13" t="s">
        <v>2682</v>
      </c>
      <c r="C655" s="177">
        <v>46156</v>
      </c>
      <c r="D655" s="13" t="s">
        <v>226</v>
      </c>
      <c r="E655" s="27">
        <v>38</v>
      </c>
      <c r="F655" s="13" t="s">
        <v>20</v>
      </c>
      <c r="G655" s="13" t="s">
        <v>54</v>
      </c>
      <c r="H655" s="211">
        <v>46169</v>
      </c>
    </row>
    <row r="656" spans="1:8" x14ac:dyDescent="0.25">
      <c r="A656" s="11" t="s">
        <v>1983</v>
      </c>
      <c r="B656" s="13" t="s">
        <v>2664</v>
      </c>
      <c r="C656" s="177">
        <v>46163</v>
      </c>
      <c r="D656" s="13" t="s">
        <v>226</v>
      </c>
      <c r="E656" s="27">
        <v>60</v>
      </c>
      <c r="F656" s="13" t="s">
        <v>52</v>
      </c>
      <c r="G656" s="13" t="s">
        <v>55</v>
      </c>
      <c r="H656" s="211">
        <v>46169</v>
      </c>
    </row>
    <row r="657" spans="1:8" x14ac:dyDescent="0.25">
      <c r="A657" s="11" t="s">
        <v>1987</v>
      </c>
      <c r="B657" s="13" t="s">
        <v>2976</v>
      </c>
      <c r="C657" s="177">
        <v>46160</v>
      </c>
      <c r="D657" s="13" t="s">
        <v>226</v>
      </c>
      <c r="E657" s="27">
        <v>65</v>
      </c>
      <c r="F657" s="13" t="s">
        <v>7</v>
      </c>
      <c r="G657" s="13" t="s">
        <v>16</v>
      </c>
      <c r="H657" s="211">
        <v>46169</v>
      </c>
    </row>
    <row r="658" spans="1:8" x14ac:dyDescent="0.25">
      <c r="A658" s="11" t="s">
        <v>1983</v>
      </c>
      <c r="B658" s="13" t="s">
        <v>2971</v>
      </c>
      <c r="C658" s="177">
        <v>46163</v>
      </c>
      <c r="D658" s="13" t="s">
        <v>226</v>
      </c>
      <c r="E658" s="27">
        <v>20</v>
      </c>
      <c r="F658" s="13" t="s">
        <v>52</v>
      </c>
      <c r="G658" s="13" t="s">
        <v>55</v>
      </c>
      <c r="H658" s="211">
        <v>46170</v>
      </c>
    </row>
    <row r="659" spans="1:8" x14ac:dyDescent="0.25">
      <c r="A659" s="11" t="s">
        <v>1990</v>
      </c>
      <c r="B659" s="11" t="s">
        <v>2868</v>
      </c>
      <c r="C659" s="210">
        <v>46167</v>
      </c>
      <c r="D659" s="15" t="s">
        <v>226</v>
      </c>
      <c r="E659" s="17">
        <v>62</v>
      </c>
      <c r="F659" s="15" t="s">
        <v>7</v>
      </c>
      <c r="G659" s="15" t="s">
        <v>16</v>
      </c>
      <c r="H659" s="211">
        <v>46170</v>
      </c>
    </row>
    <row r="660" spans="1:8" x14ac:dyDescent="0.25">
      <c r="A660" s="11" t="s">
        <v>1988</v>
      </c>
      <c r="B660" s="13" t="s">
        <v>2679</v>
      </c>
      <c r="C660" s="177">
        <v>46151</v>
      </c>
      <c r="D660" s="13" t="s">
        <v>226</v>
      </c>
      <c r="E660" s="27">
        <v>66</v>
      </c>
      <c r="F660" s="13" t="s">
        <v>5</v>
      </c>
      <c r="G660" s="13" t="s">
        <v>6</v>
      </c>
      <c r="H660" s="211">
        <v>46170</v>
      </c>
    </row>
    <row r="661" spans="1:8" x14ac:dyDescent="0.25">
      <c r="A661" s="11" t="s">
        <v>1986</v>
      </c>
      <c r="B661" s="11" t="s">
        <v>2672</v>
      </c>
      <c r="C661" s="210">
        <v>46162</v>
      </c>
      <c r="D661" s="13" t="s">
        <v>226</v>
      </c>
      <c r="E661" s="27">
        <v>62</v>
      </c>
      <c r="F661" s="13" t="s">
        <v>7</v>
      </c>
      <c r="G661" s="13" t="s">
        <v>16</v>
      </c>
      <c r="H661" s="211">
        <v>46170</v>
      </c>
    </row>
    <row r="662" spans="1:8" x14ac:dyDescent="0.25">
      <c r="A662" s="11" t="s">
        <v>1986</v>
      </c>
      <c r="B662" s="11" t="s">
        <v>2670</v>
      </c>
      <c r="C662" s="210">
        <v>46156</v>
      </c>
      <c r="D662" s="13" t="s">
        <v>226</v>
      </c>
      <c r="E662" s="27">
        <v>66</v>
      </c>
      <c r="F662" s="13" t="s">
        <v>5</v>
      </c>
      <c r="G662" s="13" t="s">
        <v>6</v>
      </c>
      <c r="H662" s="211">
        <v>46172</v>
      </c>
    </row>
    <row r="663" spans="1:8" x14ac:dyDescent="0.25">
      <c r="A663" s="11" t="s">
        <v>1988</v>
      </c>
      <c r="B663" s="13" t="s">
        <v>2681</v>
      </c>
      <c r="C663" s="177">
        <v>46156</v>
      </c>
      <c r="D663" s="13" t="s">
        <v>226</v>
      </c>
      <c r="E663" s="27">
        <v>65</v>
      </c>
      <c r="F663" s="13" t="s">
        <v>7</v>
      </c>
      <c r="G663" s="13" t="s">
        <v>55</v>
      </c>
      <c r="H663" s="211">
        <v>46173</v>
      </c>
    </row>
    <row r="664" spans="1:8" x14ac:dyDescent="0.25">
      <c r="A664" s="11" t="s">
        <v>1984</v>
      </c>
      <c r="B664" s="13" t="s">
        <v>2653</v>
      </c>
      <c r="C664" s="177">
        <v>46154</v>
      </c>
      <c r="D664" s="13" t="s">
        <v>226</v>
      </c>
      <c r="E664" s="27">
        <v>67</v>
      </c>
      <c r="F664" s="13" t="s">
        <v>7</v>
      </c>
      <c r="G664" s="13" t="s">
        <v>55</v>
      </c>
      <c r="H664" s="211">
        <v>46174</v>
      </c>
    </row>
    <row r="665" spans="1:8" x14ac:dyDescent="0.25">
      <c r="A665" s="11" t="s">
        <v>1987</v>
      </c>
      <c r="B665" s="13" t="s">
        <v>316</v>
      </c>
      <c r="C665" s="177">
        <v>46165</v>
      </c>
      <c r="D665" s="13" t="s">
        <v>226</v>
      </c>
      <c r="E665" s="27">
        <v>74</v>
      </c>
      <c r="F665" s="13" t="s">
        <v>7</v>
      </c>
      <c r="G665" s="13" t="s">
        <v>55</v>
      </c>
      <c r="H665" s="211">
        <v>46174</v>
      </c>
    </row>
    <row r="666" spans="1:8" x14ac:dyDescent="0.25">
      <c r="A666" s="11" t="s">
        <v>1986</v>
      </c>
      <c r="B666" s="11" t="s">
        <v>3034</v>
      </c>
      <c r="C666" s="210">
        <v>46166</v>
      </c>
      <c r="D666" s="13" t="s">
        <v>226</v>
      </c>
      <c r="E666" s="27">
        <v>65</v>
      </c>
      <c r="F666" s="13" t="s">
        <v>7</v>
      </c>
      <c r="G666" s="13" t="s">
        <v>16</v>
      </c>
      <c r="H666" s="211">
        <v>46174</v>
      </c>
    </row>
    <row r="667" spans="1:8" x14ac:dyDescent="0.25">
      <c r="A667" s="11" t="s">
        <v>1988</v>
      </c>
      <c r="B667" s="13" t="s">
        <v>3070</v>
      </c>
      <c r="C667" s="177">
        <v>46172</v>
      </c>
      <c r="D667" s="13" t="s">
        <v>226</v>
      </c>
      <c r="E667" s="27">
        <v>33</v>
      </c>
      <c r="F667" s="13" t="s">
        <v>51</v>
      </c>
      <c r="G667" s="13" t="s">
        <v>6</v>
      </c>
      <c r="H667" s="211">
        <v>46174</v>
      </c>
    </row>
    <row r="668" spans="1:8" x14ac:dyDescent="0.25">
      <c r="A668" s="11" t="s">
        <v>1983</v>
      </c>
      <c r="B668" s="13" t="s">
        <v>2663</v>
      </c>
      <c r="C668" s="177">
        <v>46171</v>
      </c>
      <c r="D668" s="11" t="s">
        <v>226</v>
      </c>
      <c r="E668" s="27">
        <v>28</v>
      </c>
      <c r="F668" s="13" t="s">
        <v>52</v>
      </c>
      <c r="G668" s="13" t="s">
        <v>1031</v>
      </c>
      <c r="H668" s="211">
        <v>46174</v>
      </c>
    </row>
    <row r="669" spans="1:8" x14ac:dyDescent="0.25">
      <c r="A669" s="11" t="s">
        <v>1983</v>
      </c>
      <c r="B669" s="13" t="s">
        <v>3029</v>
      </c>
      <c r="C669" s="177">
        <v>46170</v>
      </c>
      <c r="D669" s="13" t="s">
        <v>226</v>
      </c>
      <c r="E669" s="27">
        <v>66</v>
      </c>
      <c r="F669" s="13" t="s">
        <v>7</v>
      </c>
      <c r="G669" s="13" t="s">
        <v>27</v>
      </c>
      <c r="H669" s="211">
        <v>46176</v>
      </c>
    </row>
    <row r="670" spans="1:8" x14ac:dyDescent="0.25">
      <c r="A670" s="11" t="s">
        <v>1990</v>
      </c>
      <c r="B670" s="11" t="s">
        <v>2753</v>
      </c>
      <c r="C670" s="210">
        <v>46170</v>
      </c>
      <c r="D670" s="15" t="s">
        <v>226</v>
      </c>
      <c r="E670" s="17">
        <v>62</v>
      </c>
      <c r="F670" s="15" t="s">
        <v>7</v>
      </c>
      <c r="G670" s="15" t="s">
        <v>16</v>
      </c>
      <c r="H670" s="211">
        <v>46176</v>
      </c>
    </row>
    <row r="671" spans="1:8" x14ac:dyDescent="0.25">
      <c r="A671" s="11" t="s">
        <v>1986</v>
      </c>
      <c r="B671" s="11" t="s">
        <v>3035</v>
      </c>
      <c r="C671" s="210">
        <v>46173</v>
      </c>
      <c r="D671" s="13" t="s">
        <v>226</v>
      </c>
      <c r="E671" s="27">
        <v>65</v>
      </c>
      <c r="F671" s="13" t="s">
        <v>7</v>
      </c>
      <c r="G671" s="13" t="s">
        <v>16</v>
      </c>
      <c r="H671" s="211">
        <v>46177</v>
      </c>
    </row>
    <row r="672" spans="1:8" x14ac:dyDescent="0.25">
      <c r="A672" s="11" t="s">
        <v>1984</v>
      </c>
      <c r="B672" s="13" t="s">
        <v>2969</v>
      </c>
      <c r="C672" s="177">
        <v>46170</v>
      </c>
      <c r="D672" s="13" t="s">
        <v>226</v>
      </c>
      <c r="E672" s="27">
        <v>57</v>
      </c>
      <c r="F672" s="13" t="s">
        <v>7</v>
      </c>
      <c r="G672" s="13" t="s">
        <v>54</v>
      </c>
      <c r="H672" s="211">
        <v>46177</v>
      </c>
    </row>
    <row r="673" spans="1:8" x14ac:dyDescent="0.25">
      <c r="A673" s="11" t="s">
        <v>1988</v>
      </c>
      <c r="B673" s="13" t="s">
        <v>2685</v>
      </c>
      <c r="C673" s="177">
        <v>46166</v>
      </c>
      <c r="D673" s="13" t="s">
        <v>226</v>
      </c>
      <c r="E673" s="27">
        <v>53</v>
      </c>
      <c r="F673" s="13" t="s">
        <v>12</v>
      </c>
      <c r="G673" s="13" t="s">
        <v>54</v>
      </c>
      <c r="H673" s="211">
        <v>46177</v>
      </c>
    </row>
    <row r="674" spans="1:8" x14ac:dyDescent="0.25">
      <c r="A674" s="11" t="s">
        <v>1983</v>
      </c>
      <c r="B674" s="13" t="s">
        <v>3025</v>
      </c>
      <c r="C674" s="177">
        <v>46173</v>
      </c>
      <c r="D674" s="11" t="s">
        <v>226</v>
      </c>
      <c r="E674" s="27">
        <v>12</v>
      </c>
      <c r="F674" s="13" t="s">
        <v>52</v>
      </c>
      <c r="G674" s="13" t="s">
        <v>53</v>
      </c>
      <c r="H674" s="211">
        <v>46177</v>
      </c>
    </row>
    <row r="675" spans="1:8" x14ac:dyDescent="0.25">
      <c r="A675" s="11" t="s">
        <v>1985</v>
      </c>
      <c r="B675" s="13" t="s">
        <v>2968</v>
      </c>
      <c r="C675" s="177">
        <v>46170</v>
      </c>
      <c r="D675" s="13" t="s">
        <v>226</v>
      </c>
      <c r="E675" s="27">
        <v>70</v>
      </c>
      <c r="F675" s="13" t="s">
        <v>52</v>
      </c>
      <c r="G675" s="13" t="s">
        <v>71</v>
      </c>
      <c r="H675" s="211">
        <v>46178</v>
      </c>
    </row>
    <row r="676" spans="1:8" x14ac:dyDescent="0.25">
      <c r="A676" s="11" t="s">
        <v>1987</v>
      </c>
      <c r="B676" s="13" t="s">
        <v>2665</v>
      </c>
      <c r="C676" s="177">
        <v>46164</v>
      </c>
      <c r="D676" s="13" t="s">
        <v>226</v>
      </c>
      <c r="E676" s="27">
        <v>68</v>
      </c>
      <c r="F676" s="13" t="s">
        <v>7</v>
      </c>
      <c r="G676" s="13" t="s">
        <v>53</v>
      </c>
      <c r="H676" s="211">
        <v>46179</v>
      </c>
    </row>
    <row r="677" spans="1:8" x14ac:dyDescent="0.25">
      <c r="A677" s="11" t="s">
        <v>1986</v>
      </c>
      <c r="B677" s="11" t="s">
        <v>3036</v>
      </c>
      <c r="C677" s="210">
        <v>46176</v>
      </c>
      <c r="D677" s="13" t="s">
        <v>226</v>
      </c>
      <c r="E677" s="27">
        <v>60</v>
      </c>
      <c r="F677" s="13" t="s">
        <v>7</v>
      </c>
      <c r="G677" s="13" t="s">
        <v>55</v>
      </c>
      <c r="H677" s="211">
        <v>46179</v>
      </c>
    </row>
    <row r="678" spans="1:8" x14ac:dyDescent="0.25">
      <c r="A678" s="11" t="s">
        <v>1988</v>
      </c>
      <c r="B678" s="13" t="s">
        <v>2813</v>
      </c>
      <c r="C678" s="177">
        <v>46172</v>
      </c>
      <c r="D678" s="13" t="s">
        <v>226</v>
      </c>
      <c r="E678" s="27">
        <v>65</v>
      </c>
      <c r="F678" s="13" t="s">
        <v>7</v>
      </c>
      <c r="G678" s="13" t="s">
        <v>55</v>
      </c>
      <c r="H678" s="211">
        <v>46179</v>
      </c>
    </row>
    <row r="679" spans="1:8" x14ac:dyDescent="0.25">
      <c r="A679" s="214" t="s">
        <v>1990</v>
      </c>
      <c r="B679" s="11" t="s">
        <v>3071</v>
      </c>
      <c r="C679" s="210">
        <v>46163</v>
      </c>
      <c r="D679" s="15" t="s">
        <v>226</v>
      </c>
      <c r="E679" s="17">
        <v>33</v>
      </c>
      <c r="F679" s="15" t="s">
        <v>51</v>
      </c>
      <c r="G679" s="15" t="s">
        <v>6</v>
      </c>
      <c r="H679" s="211">
        <v>46179</v>
      </c>
    </row>
    <row r="680" spans="1:8" x14ac:dyDescent="0.25">
      <c r="A680" s="11" t="s">
        <v>1983</v>
      </c>
      <c r="B680" s="13" t="s">
        <v>2734</v>
      </c>
      <c r="C680" s="177">
        <v>46157</v>
      </c>
      <c r="D680" s="13" t="s">
        <v>226</v>
      </c>
      <c r="E680" s="27">
        <v>68</v>
      </c>
      <c r="F680" s="13" t="s">
        <v>5</v>
      </c>
      <c r="G680" s="13" t="s">
        <v>6</v>
      </c>
      <c r="H680" s="211">
        <v>46180</v>
      </c>
    </row>
    <row r="681" spans="1:8" x14ac:dyDescent="0.25">
      <c r="A681" s="11" t="s">
        <v>1988</v>
      </c>
      <c r="B681" s="13" t="s">
        <v>3070</v>
      </c>
      <c r="C681" s="177">
        <v>46172</v>
      </c>
      <c r="D681" s="13" t="s">
        <v>226</v>
      </c>
      <c r="E681" s="27">
        <v>33</v>
      </c>
      <c r="F681" s="13" t="s">
        <v>51</v>
      </c>
      <c r="G681" s="13" t="s">
        <v>6</v>
      </c>
      <c r="H681" s="211">
        <v>46181</v>
      </c>
    </row>
    <row r="682" spans="1:8" x14ac:dyDescent="0.25">
      <c r="A682" s="11" t="s">
        <v>1984</v>
      </c>
      <c r="B682" s="13" t="s">
        <v>2654</v>
      </c>
      <c r="C682" s="177">
        <v>46159</v>
      </c>
      <c r="D682" s="13" t="s">
        <v>226</v>
      </c>
      <c r="E682" s="27">
        <v>67</v>
      </c>
      <c r="F682" s="13" t="s">
        <v>7</v>
      </c>
      <c r="G682" s="13" t="s">
        <v>53</v>
      </c>
      <c r="H682" s="211">
        <v>46181</v>
      </c>
    </row>
    <row r="683" spans="1:8" x14ac:dyDescent="0.25">
      <c r="A683" s="11" t="s">
        <v>1989</v>
      </c>
      <c r="B683" s="11" t="s">
        <v>2974</v>
      </c>
      <c r="C683" s="210">
        <v>46172</v>
      </c>
      <c r="D683" s="13" t="s">
        <v>226</v>
      </c>
      <c r="E683" s="27">
        <v>50</v>
      </c>
      <c r="F683" s="11" t="s">
        <v>20</v>
      </c>
      <c r="G683" s="11" t="s">
        <v>54</v>
      </c>
      <c r="H683" s="211">
        <v>46181</v>
      </c>
    </row>
    <row r="684" spans="1:8" x14ac:dyDescent="0.25">
      <c r="A684" s="11" t="s">
        <v>1990</v>
      </c>
      <c r="B684" s="11" t="s">
        <v>3072</v>
      </c>
      <c r="C684" s="210">
        <v>46167</v>
      </c>
      <c r="D684" s="13" t="s">
        <v>226</v>
      </c>
      <c r="E684" s="17">
        <v>37</v>
      </c>
      <c r="F684" s="15" t="s">
        <v>7</v>
      </c>
      <c r="G684" s="15" t="s">
        <v>55</v>
      </c>
      <c r="H684" s="211">
        <v>46181</v>
      </c>
    </row>
    <row r="685" spans="1:8" x14ac:dyDescent="0.25">
      <c r="A685" s="11" t="s">
        <v>1983</v>
      </c>
      <c r="B685" s="209" t="s">
        <v>2879</v>
      </c>
      <c r="C685" s="177">
        <v>46176</v>
      </c>
      <c r="D685" s="13" t="s">
        <v>226</v>
      </c>
      <c r="E685" s="27">
        <v>65</v>
      </c>
      <c r="F685" s="13" t="s">
        <v>52</v>
      </c>
      <c r="G685" s="13" t="s">
        <v>55</v>
      </c>
      <c r="H685" s="211">
        <v>46182</v>
      </c>
    </row>
    <row r="686" spans="1:8" x14ac:dyDescent="0.25">
      <c r="A686" s="11" t="s">
        <v>1987</v>
      </c>
      <c r="B686" s="13" t="s">
        <v>2972</v>
      </c>
      <c r="C686" s="177">
        <v>46170</v>
      </c>
      <c r="D686" s="13" t="s">
        <v>226</v>
      </c>
      <c r="E686" s="27">
        <v>63</v>
      </c>
      <c r="F686" s="13" t="s">
        <v>7</v>
      </c>
      <c r="G686" s="13" t="s">
        <v>16</v>
      </c>
      <c r="H686" s="211">
        <v>46182</v>
      </c>
    </row>
    <row r="687" spans="1:8" x14ac:dyDescent="0.25">
      <c r="A687" s="214" t="s">
        <v>1990</v>
      </c>
      <c r="B687" s="11" t="s">
        <v>3071</v>
      </c>
      <c r="C687" s="210">
        <v>46163</v>
      </c>
      <c r="D687" s="15" t="s">
        <v>226</v>
      </c>
      <c r="E687" s="17">
        <v>33</v>
      </c>
      <c r="F687" s="15" t="s">
        <v>51</v>
      </c>
      <c r="G687" s="15" t="s">
        <v>6</v>
      </c>
      <c r="H687" s="211">
        <v>46183</v>
      </c>
    </row>
    <row r="688" spans="1:8" x14ac:dyDescent="0.25">
      <c r="A688" s="11" t="s">
        <v>1985</v>
      </c>
      <c r="B688" s="13" t="s">
        <v>3025</v>
      </c>
      <c r="C688" s="177">
        <v>46173</v>
      </c>
      <c r="D688" s="11" t="s">
        <v>226</v>
      </c>
      <c r="E688" s="27">
        <v>40</v>
      </c>
      <c r="F688" s="13" t="s">
        <v>52</v>
      </c>
      <c r="G688" s="13" t="s">
        <v>53</v>
      </c>
      <c r="H688" s="211">
        <v>46183</v>
      </c>
    </row>
    <row r="689" spans="1:8" x14ac:dyDescent="0.25">
      <c r="A689" s="11" t="s">
        <v>1986</v>
      </c>
      <c r="B689" s="11" t="s">
        <v>2798</v>
      </c>
      <c r="C689" s="210">
        <v>46177</v>
      </c>
      <c r="D689" s="13" t="s">
        <v>226</v>
      </c>
      <c r="E689" s="27">
        <v>65</v>
      </c>
      <c r="F689" s="13" t="s">
        <v>7</v>
      </c>
      <c r="G689" s="13" t="s">
        <v>55</v>
      </c>
      <c r="H689" s="211">
        <v>46184</v>
      </c>
    </row>
    <row r="690" spans="1:8" x14ac:dyDescent="0.25">
      <c r="A690" s="382" t="s">
        <v>1984</v>
      </c>
      <c r="B690" s="14" t="s">
        <v>2655</v>
      </c>
      <c r="C690" s="283">
        <v>46168</v>
      </c>
      <c r="D690" s="14" t="s">
        <v>226</v>
      </c>
      <c r="E690" s="19">
        <v>65</v>
      </c>
      <c r="F690" s="14" t="s">
        <v>7</v>
      </c>
      <c r="G690" s="14" t="s">
        <v>16</v>
      </c>
      <c r="H690" s="211">
        <v>46184</v>
      </c>
    </row>
    <row r="691" spans="1:8" x14ac:dyDescent="0.25">
      <c r="A691" s="214" t="s">
        <v>1983</v>
      </c>
      <c r="B691" s="13" t="s">
        <v>642</v>
      </c>
      <c r="C691" s="177">
        <v>46171</v>
      </c>
      <c r="D691" s="13" t="s">
        <v>226</v>
      </c>
      <c r="E691" s="27">
        <v>55</v>
      </c>
      <c r="F691" s="13" t="s">
        <v>52</v>
      </c>
      <c r="G691" s="13" t="s">
        <v>56</v>
      </c>
      <c r="H691" s="211">
        <v>46184</v>
      </c>
    </row>
    <row r="692" spans="1:8" x14ac:dyDescent="0.25">
      <c r="A692" s="214" t="s">
        <v>1988</v>
      </c>
      <c r="B692" s="13" t="s">
        <v>2684</v>
      </c>
      <c r="C692" s="177">
        <v>46165</v>
      </c>
      <c r="D692" s="13" t="s">
        <v>226</v>
      </c>
      <c r="E692" s="27">
        <v>50</v>
      </c>
      <c r="F692" s="13" t="s">
        <v>52</v>
      </c>
      <c r="G692" s="13" t="s">
        <v>55</v>
      </c>
      <c r="H692" s="211">
        <v>46185</v>
      </c>
    </row>
    <row r="693" spans="1:8" x14ac:dyDescent="0.25">
      <c r="A693" s="219" t="s">
        <v>1989</v>
      </c>
      <c r="B693" s="10" t="s">
        <v>3073</v>
      </c>
      <c r="C693" s="215">
        <v>46176</v>
      </c>
      <c r="D693" s="16" t="s">
        <v>226</v>
      </c>
      <c r="E693" s="18">
        <v>40</v>
      </c>
      <c r="F693" s="10" t="s">
        <v>20</v>
      </c>
      <c r="G693" s="10" t="s">
        <v>54</v>
      </c>
      <c r="H693" s="211">
        <v>46185</v>
      </c>
    </row>
    <row r="694" spans="1:8" x14ac:dyDescent="0.25">
      <c r="A694" s="214" t="s">
        <v>1984</v>
      </c>
      <c r="B694" s="13" t="s">
        <v>3027</v>
      </c>
      <c r="C694" s="177">
        <v>46164</v>
      </c>
      <c r="D694" s="13" t="s">
        <v>226</v>
      </c>
      <c r="E694" s="27">
        <v>55</v>
      </c>
      <c r="F694" s="13" t="s">
        <v>52</v>
      </c>
      <c r="G694" s="13" t="s">
        <v>54</v>
      </c>
      <c r="H694" s="211">
        <v>46186</v>
      </c>
    </row>
    <row r="695" spans="1:8" x14ac:dyDescent="0.25">
      <c r="A695" s="214" t="s">
        <v>1988</v>
      </c>
      <c r="B695" s="14" t="s">
        <v>3037</v>
      </c>
      <c r="C695" s="283">
        <v>46179</v>
      </c>
      <c r="D695" s="14" t="s">
        <v>226</v>
      </c>
      <c r="E695" s="19">
        <v>60</v>
      </c>
      <c r="F695" s="14" t="s">
        <v>7</v>
      </c>
      <c r="G695" s="14" t="s">
        <v>16</v>
      </c>
      <c r="H695" s="211">
        <v>46186</v>
      </c>
    </row>
    <row r="696" spans="1:8" x14ac:dyDescent="0.25">
      <c r="A696" s="11" t="s">
        <v>1986</v>
      </c>
      <c r="B696" s="11" t="s">
        <v>2631</v>
      </c>
      <c r="C696" s="210">
        <v>46182</v>
      </c>
      <c r="D696" s="14" t="s">
        <v>226</v>
      </c>
      <c r="E696" s="27">
        <v>35</v>
      </c>
      <c r="F696" s="13" t="s">
        <v>7</v>
      </c>
      <c r="G696" s="13" t="s">
        <v>16</v>
      </c>
      <c r="H696" s="211">
        <v>46186</v>
      </c>
    </row>
    <row r="697" spans="1:8" x14ac:dyDescent="0.25">
      <c r="A697" s="11" t="s">
        <v>1983</v>
      </c>
      <c r="B697" s="209" t="s">
        <v>2843</v>
      </c>
      <c r="C697" s="177">
        <v>46175</v>
      </c>
      <c r="D697" s="13" t="s">
        <v>226</v>
      </c>
      <c r="E697" s="27">
        <v>55</v>
      </c>
      <c r="F697" s="13" t="s">
        <v>52</v>
      </c>
      <c r="G697" s="13" t="s">
        <v>54</v>
      </c>
      <c r="H697" s="211">
        <v>46187</v>
      </c>
    </row>
    <row r="698" spans="1:8" x14ac:dyDescent="0.25">
      <c r="A698" s="11" t="s">
        <v>1990</v>
      </c>
      <c r="B698" s="11" t="s">
        <v>2716</v>
      </c>
      <c r="C698" s="210">
        <v>46177</v>
      </c>
      <c r="D698" s="15" t="s">
        <v>226</v>
      </c>
      <c r="E698" s="17">
        <v>69</v>
      </c>
      <c r="F698" s="15" t="s">
        <v>7</v>
      </c>
      <c r="G698" s="15" t="s">
        <v>53</v>
      </c>
      <c r="H698" s="211">
        <v>46187</v>
      </c>
    </row>
    <row r="699" spans="1:8" x14ac:dyDescent="0.25">
      <c r="A699" s="11" t="s">
        <v>1987</v>
      </c>
      <c r="B699" s="13" t="s">
        <v>3074</v>
      </c>
      <c r="C699" s="177">
        <v>46175</v>
      </c>
      <c r="D699" s="13" t="s">
        <v>226</v>
      </c>
      <c r="E699" s="27">
        <v>74</v>
      </c>
      <c r="F699" s="13" t="s">
        <v>7</v>
      </c>
      <c r="G699" s="13" t="s">
        <v>55</v>
      </c>
      <c r="H699" s="211">
        <v>46187</v>
      </c>
    </row>
    <row r="700" spans="1:8" x14ac:dyDescent="0.25">
      <c r="A700" s="11" t="s">
        <v>1988</v>
      </c>
      <c r="B700" s="13" t="s">
        <v>384</v>
      </c>
      <c r="C700" s="177">
        <v>46181</v>
      </c>
      <c r="D700" s="13" t="s">
        <v>226</v>
      </c>
      <c r="E700" s="27">
        <v>30</v>
      </c>
      <c r="F700" s="13" t="s">
        <v>20</v>
      </c>
      <c r="G700" s="13" t="s">
        <v>37</v>
      </c>
      <c r="H700" s="211">
        <v>46188</v>
      </c>
    </row>
    <row r="701" spans="1:8" x14ac:dyDescent="0.25">
      <c r="A701" s="11" t="s">
        <v>1983</v>
      </c>
      <c r="B701" s="13" t="s">
        <v>3030</v>
      </c>
      <c r="C701" s="177">
        <v>46173</v>
      </c>
      <c r="D701" s="11" t="s">
        <v>226</v>
      </c>
      <c r="E701" s="27">
        <v>26</v>
      </c>
      <c r="F701" s="13" t="s">
        <v>52</v>
      </c>
      <c r="G701" s="13" t="s">
        <v>67</v>
      </c>
      <c r="H701" s="211">
        <v>46188</v>
      </c>
    </row>
    <row r="702" spans="1:8" x14ac:dyDescent="0.25">
      <c r="A702" s="11" t="s">
        <v>1986</v>
      </c>
      <c r="B702" s="11" t="s">
        <v>3101</v>
      </c>
      <c r="C702" s="210">
        <v>46182</v>
      </c>
      <c r="D702" s="13" t="s">
        <v>226</v>
      </c>
      <c r="E702" s="27">
        <v>30</v>
      </c>
      <c r="F702" s="13" t="s">
        <v>7</v>
      </c>
      <c r="G702" s="13" t="s">
        <v>16</v>
      </c>
      <c r="H702" s="211">
        <v>46188</v>
      </c>
    </row>
    <row r="703" spans="1:8" x14ac:dyDescent="0.25">
      <c r="A703" s="11" t="s">
        <v>1990</v>
      </c>
      <c r="B703" s="11" t="s">
        <v>3072</v>
      </c>
      <c r="C703" s="210">
        <v>46167</v>
      </c>
      <c r="D703" s="15" t="s">
        <v>226</v>
      </c>
      <c r="E703" s="17">
        <v>30</v>
      </c>
      <c r="F703" s="15" t="s">
        <v>7</v>
      </c>
      <c r="G703" s="15" t="s">
        <v>55</v>
      </c>
      <c r="H703" s="211">
        <v>46188</v>
      </c>
    </row>
    <row r="704" spans="1:8" x14ac:dyDescent="0.25">
      <c r="A704" s="11" t="s">
        <v>1984</v>
      </c>
      <c r="B704" s="13" t="s">
        <v>3098</v>
      </c>
      <c r="C704" s="177">
        <v>46177</v>
      </c>
      <c r="D704" s="13" t="s">
        <v>226</v>
      </c>
      <c r="E704" s="27">
        <v>62</v>
      </c>
      <c r="F704" s="13" t="s">
        <v>7</v>
      </c>
      <c r="G704" s="13" t="s">
        <v>16</v>
      </c>
      <c r="H704" s="211">
        <v>46189</v>
      </c>
    </row>
    <row r="705" spans="1:8" x14ac:dyDescent="0.25">
      <c r="A705" s="11" t="s">
        <v>1986</v>
      </c>
      <c r="B705" s="11" t="s">
        <v>3100</v>
      </c>
      <c r="C705" s="210">
        <v>46182</v>
      </c>
      <c r="D705" s="13" t="s">
        <v>226</v>
      </c>
      <c r="E705" s="27">
        <v>65</v>
      </c>
      <c r="F705" s="13" t="s">
        <v>7</v>
      </c>
      <c r="G705" s="13" t="s">
        <v>16</v>
      </c>
      <c r="H705" s="211">
        <v>46190</v>
      </c>
    </row>
    <row r="706" spans="1:8" x14ac:dyDescent="0.25">
      <c r="A706" s="11" t="s">
        <v>1988</v>
      </c>
      <c r="B706" s="13" t="s">
        <v>2372</v>
      </c>
      <c r="C706" s="177">
        <v>46175</v>
      </c>
      <c r="D706" s="13" t="s">
        <v>226</v>
      </c>
      <c r="E706" s="27">
        <v>43</v>
      </c>
      <c r="F706" s="13" t="s">
        <v>52</v>
      </c>
      <c r="G706" s="13" t="s">
        <v>16</v>
      </c>
      <c r="H706" s="211">
        <v>46190</v>
      </c>
    </row>
    <row r="707" spans="1:8" x14ac:dyDescent="0.25">
      <c r="A707" s="11" t="s">
        <v>1987</v>
      </c>
      <c r="B707" s="13" t="s">
        <v>2901</v>
      </c>
      <c r="C707" s="177">
        <v>46179</v>
      </c>
      <c r="D707" s="13" t="s">
        <v>226</v>
      </c>
      <c r="E707" s="27">
        <v>74</v>
      </c>
      <c r="F707" s="13" t="s">
        <v>7</v>
      </c>
      <c r="G707" s="13" t="s">
        <v>55</v>
      </c>
      <c r="H707" s="211">
        <v>46190</v>
      </c>
    </row>
    <row r="708" spans="1:8" x14ac:dyDescent="0.25">
      <c r="A708" s="11" t="s">
        <v>1983</v>
      </c>
      <c r="B708" s="13" t="s">
        <v>272</v>
      </c>
      <c r="C708" s="177">
        <v>46181</v>
      </c>
      <c r="D708" s="13" t="s">
        <v>226</v>
      </c>
      <c r="E708" s="27">
        <v>36</v>
      </c>
      <c r="F708" s="13" t="s">
        <v>52</v>
      </c>
      <c r="G708" s="13" t="s">
        <v>16</v>
      </c>
      <c r="H708" s="211">
        <v>46191</v>
      </c>
    </row>
    <row r="709" spans="1:8" x14ac:dyDescent="0.25">
      <c r="A709" s="11" t="s">
        <v>1990</v>
      </c>
      <c r="B709" s="11" t="s">
        <v>2975</v>
      </c>
      <c r="C709" s="210">
        <v>46178</v>
      </c>
      <c r="D709" s="15" t="s">
        <v>226</v>
      </c>
      <c r="E709" s="17">
        <v>68</v>
      </c>
      <c r="F709" s="15" t="s">
        <v>7</v>
      </c>
      <c r="G709" s="15" t="s">
        <v>55</v>
      </c>
      <c r="H709" s="211">
        <v>46191</v>
      </c>
    </row>
    <row r="710" spans="1:8" x14ac:dyDescent="0.25">
      <c r="A710" s="11" t="s">
        <v>1988</v>
      </c>
      <c r="B710" s="13" t="s">
        <v>3040</v>
      </c>
      <c r="C710" s="177">
        <v>46186</v>
      </c>
      <c r="D710" s="13" t="s">
        <v>226</v>
      </c>
      <c r="E710" s="27">
        <v>66</v>
      </c>
      <c r="F710" s="13" t="s">
        <v>7</v>
      </c>
      <c r="G710" s="13" t="s">
        <v>27</v>
      </c>
      <c r="H710" s="211">
        <v>46192</v>
      </c>
    </row>
    <row r="711" spans="1:8" x14ac:dyDescent="0.25">
      <c r="A711" s="11" t="s">
        <v>1984</v>
      </c>
      <c r="B711" s="13" t="s">
        <v>3028</v>
      </c>
      <c r="C711" s="177">
        <v>46177</v>
      </c>
      <c r="D711" s="13" t="s">
        <v>226</v>
      </c>
      <c r="E711" s="27">
        <v>50</v>
      </c>
      <c r="F711" s="13" t="s">
        <v>52</v>
      </c>
      <c r="G711" s="13" t="s">
        <v>55</v>
      </c>
      <c r="H711" s="211">
        <v>46192</v>
      </c>
    </row>
    <row r="712" spans="1:8" x14ac:dyDescent="0.25">
      <c r="A712" s="11" t="s">
        <v>1986</v>
      </c>
      <c r="B712" s="11" t="s">
        <v>2888</v>
      </c>
      <c r="C712" s="210">
        <v>46181</v>
      </c>
      <c r="D712" s="13" t="s">
        <v>226</v>
      </c>
      <c r="E712" s="27">
        <v>65</v>
      </c>
      <c r="F712" s="13" t="s">
        <v>7</v>
      </c>
      <c r="G712" s="13" t="s">
        <v>16</v>
      </c>
      <c r="H712" s="211">
        <v>46193</v>
      </c>
    </row>
    <row r="713" spans="1:8" x14ac:dyDescent="0.25">
      <c r="A713" s="214" t="s">
        <v>1983</v>
      </c>
      <c r="B713" s="13" t="s">
        <v>3031</v>
      </c>
      <c r="C713" s="177">
        <v>46180</v>
      </c>
      <c r="D713" s="13" t="s">
        <v>226</v>
      </c>
      <c r="E713" s="27">
        <v>60</v>
      </c>
      <c r="F713" s="13" t="s">
        <v>7</v>
      </c>
      <c r="G713" s="13" t="s">
        <v>0</v>
      </c>
      <c r="H713" s="211">
        <v>46193</v>
      </c>
    </row>
    <row r="714" spans="1:8" x14ac:dyDescent="0.25">
      <c r="A714" s="11" t="s">
        <v>1987</v>
      </c>
      <c r="B714" s="14" t="s">
        <v>2201</v>
      </c>
      <c r="C714" s="283">
        <v>46178</v>
      </c>
      <c r="D714" s="14" t="s">
        <v>226</v>
      </c>
      <c r="E714" s="19">
        <v>62</v>
      </c>
      <c r="F714" s="14" t="s">
        <v>7</v>
      </c>
      <c r="G714" s="14" t="s">
        <v>16</v>
      </c>
      <c r="H714" s="211">
        <v>46193</v>
      </c>
    </row>
    <row r="715" spans="1:8" x14ac:dyDescent="0.25">
      <c r="A715" s="214" t="s">
        <v>1985</v>
      </c>
      <c r="B715" s="13" t="s">
        <v>3026</v>
      </c>
      <c r="C715" s="177">
        <v>46189</v>
      </c>
      <c r="D715" s="13" t="s">
        <v>226</v>
      </c>
      <c r="E715" s="27">
        <v>60</v>
      </c>
      <c r="F715" s="13" t="s">
        <v>52</v>
      </c>
      <c r="G715" s="13" t="s">
        <v>54</v>
      </c>
      <c r="H715" s="211">
        <v>46194</v>
      </c>
    </row>
    <row r="716" spans="1:8" x14ac:dyDescent="0.25">
      <c r="A716" s="11" t="s">
        <v>1986</v>
      </c>
      <c r="B716" s="11" t="s">
        <v>3102</v>
      </c>
      <c r="C716" s="210">
        <v>46186</v>
      </c>
      <c r="D716" s="13" t="s">
        <v>226</v>
      </c>
      <c r="E716" s="27">
        <v>65</v>
      </c>
      <c r="F716" s="13" t="s">
        <v>7</v>
      </c>
      <c r="G716" s="13" t="s">
        <v>55</v>
      </c>
      <c r="H716" s="211">
        <v>46194</v>
      </c>
    </row>
    <row r="717" spans="1:8" x14ac:dyDescent="0.25">
      <c r="A717" s="219" t="s">
        <v>1989</v>
      </c>
      <c r="B717" s="10" t="s">
        <v>3153</v>
      </c>
      <c r="C717" s="215">
        <v>46188</v>
      </c>
      <c r="D717" s="16" t="s">
        <v>226</v>
      </c>
      <c r="E717" s="18">
        <v>45</v>
      </c>
      <c r="F717" s="10" t="s">
        <v>20</v>
      </c>
      <c r="G717" s="10" t="s">
        <v>0</v>
      </c>
      <c r="H717" s="211">
        <v>46194</v>
      </c>
    </row>
    <row r="718" spans="1:8" x14ac:dyDescent="0.25">
      <c r="A718" s="214" t="s">
        <v>1990</v>
      </c>
      <c r="B718" s="11" t="s">
        <v>3105</v>
      </c>
      <c r="C718" s="210">
        <v>46184</v>
      </c>
      <c r="D718" s="15" t="s">
        <v>226</v>
      </c>
      <c r="E718" s="17">
        <v>65</v>
      </c>
      <c r="F718" s="15" t="s">
        <v>7</v>
      </c>
      <c r="G718" s="15" t="s">
        <v>53</v>
      </c>
      <c r="H718" s="211">
        <v>46194</v>
      </c>
    </row>
    <row r="719" spans="1:8" x14ac:dyDescent="0.25">
      <c r="A719" s="11" t="s">
        <v>1988</v>
      </c>
      <c r="B719" s="13" t="s">
        <v>3038</v>
      </c>
      <c r="C719" s="177">
        <v>46181</v>
      </c>
      <c r="D719" s="13" t="s">
        <v>226</v>
      </c>
      <c r="E719" s="27">
        <v>45</v>
      </c>
      <c r="F719" s="13" t="s">
        <v>52</v>
      </c>
      <c r="G719" s="13" t="s">
        <v>55</v>
      </c>
      <c r="H719" s="211">
        <v>46195</v>
      </c>
    </row>
    <row r="720" spans="1:8" x14ac:dyDescent="0.25">
      <c r="A720" s="11" t="s">
        <v>1987</v>
      </c>
      <c r="B720" s="13" t="s">
        <v>2891</v>
      </c>
      <c r="C720" s="177">
        <v>46186</v>
      </c>
      <c r="D720" s="13" t="s">
        <v>226</v>
      </c>
      <c r="E720" s="27">
        <v>65</v>
      </c>
      <c r="F720" s="13" t="s">
        <v>7</v>
      </c>
      <c r="G720" s="13" t="s">
        <v>55</v>
      </c>
      <c r="H720" s="211">
        <v>46196</v>
      </c>
    </row>
    <row r="721" spans="1:8" x14ac:dyDescent="0.25">
      <c r="A721" s="11" t="s">
        <v>1988</v>
      </c>
      <c r="B721" s="13" t="s">
        <v>3039</v>
      </c>
      <c r="C721" s="177">
        <v>46185</v>
      </c>
      <c r="D721" s="13" t="s">
        <v>226</v>
      </c>
      <c r="E721" s="27">
        <v>47</v>
      </c>
      <c r="F721" s="13" t="s">
        <v>20</v>
      </c>
      <c r="G721" s="13" t="s">
        <v>54</v>
      </c>
      <c r="H721" s="211">
        <v>46197</v>
      </c>
    </row>
    <row r="722" spans="1:8" x14ac:dyDescent="0.25">
      <c r="A722" s="214" t="s">
        <v>1983</v>
      </c>
      <c r="B722" s="209" t="s">
        <v>3033</v>
      </c>
      <c r="C722" s="177">
        <v>46192</v>
      </c>
      <c r="D722" s="13" t="s">
        <v>226</v>
      </c>
      <c r="E722" s="27">
        <v>61</v>
      </c>
      <c r="F722" s="13" t="s">
        <v>3</v>
      </c>
      <c r="G722" s="13" t="s">
        <v>16</v>
      </c>
      <c r="H722" s="211">
        <v>46197</v>
      </c>
    </row>
    <row r="723" spans="1:8" x14ac:dyDescent="0.25">
      <c r="A723" s="214" t="s">
        <v>1990</v>
      </c>
      <c r="B723" s="11" t="s">
        <v>3041</v>
      </c>
      <c r="C723" s="210">
        <v>46190</v>
      </c>
      <c r="D723" s="15" t="s">
        <v>226</v>
      </c>
      <c r="E723" s="17">
        <v>72</v>
      </c>
      <c r="F723" s="15" t="s">
        <v>7</v>
      </c>
      <c r="G723" s="15" t="s">
        <v>53</v>
      </c>
      <c r="H723" s="211">
        <v>46197</v>
      </c>
    </row>
    <row r="724" spans="1:8" x14ac:dyDescent="0.25">
      <c r="A724" s="11" t="s">
        <v>1986</v>
      </c>
      <c r="B724" s="11" t="s">
        <v>3154</v>
      </c>
      <c r="C724" s="210">
        <v>46193</v>
      </c>
      <c r="D724" s="13" t="s">
        <v>226</v>
      </c>
      <c r="E724" s="27">
        <v>62</v>
      </c>
      <c r="F724" s="13" t="s">
        <v>7</v>
      </c>
      <c r="G724" s="13" t="s">
        <v>16</v>
      </c>
      <c r="H724" s="211">
        <v>46197</v>
      </c>
    </row>
    <row r="725" spans="1:8" x14ac:dyDescent="0.25">
      <c r="A725" s="11" t="s">
        <v>1986</v>
      </c>
      <c r="B725" s="11" t="s">
        <v>3155</v>
      </c>
      <c r="C725" s="210">
        <v>46194</v>
      </c>
      <c r="D725" s="13" t="s">
        <v>226</v>
      </c>
      <c r="E725" s="27">
        <v>65</v>
      </c>
      <c r="F725" s="13" t="s">
        <v>7</v>
      </c>
      <c r="G725" s="13" t="s">
        <v>16</v>
      </c>
      <c r="H725" s="211">
        <v>46198</v>
      </c>
    </row>
    <row r="726" spans="1:8" x14ac:dyDescent="0.25">
      <c r="A726" s="11" t="s">
        <v>1989</v>
      </c>
      <c r="B726" s="11" t="s">
        <v>3156</v>
      </c>
      <c r="C726" s="210">
        <v>46195</v>
      </c>
      <c r="D726" s="15" t="s">
        <v>226</v>
      </c>
      <c r="E726" s="17">
        <v>45</v>
      </c>
      <c r="F726" s="11" t="s">
        <v>20</v>
      </c>
      <c r="G726" s="11" t="s">
        <v>0</v>
      </c>
      <c r="H726" s="211">
        <v>46198</v>
      </c>
    </row>
    <row r="727" spans="1:8" x14ac:dyDescent="0.25">
      <c r="A727" s="11" t="s">
        <v>1985</v>
      </c>
      <c r="B727" s="13" t="s">
        <v>3097</v>
      </c>
      <c r="C727" s="177">
        <v>46197</v>
      </c>
      <c r="D727" s="13" t="s">
        <v>226</v>
      </c>
      <c r="E727" s="27">
        <v>15</v>
      </c>
      <c r="F727" s="13" t="s">
        <v>52</v>
      </c>
      <c r="G727" s="13" t="s">
        <v>2</v>
      </c>
      <c r="H727" s="211">
        <v>46199</v>
      </c>
    </row>
    <row r="728" spans="1:8" x14ac:dyDescent="0.25">
      <c r="A728" s="11" t="s">
        <v>1988</v>
      </c>
      <c r="B728" s="13" t="s">
        <v>2689</v>
      </c>
      <c r="C728" s="177">
        <v>46195</v>
      </c>
      <c r="D728" s="13" t="s">
        <v>226</v>
      </c>
      <c r="E728" s="27">
        <v>61</v>
      </c>
      <c r="F728" s="13" t="s">
        <v>7</v>
      </c>
      <c r="G728" s="13" t="s">
        <v>16</v>
      </c>
      <c r="H728" s="211">
        <v>46199</v>
      </c>
    </row>
    <row r="729" spans="1:8" x14ac:dyDescent="0.25">
      <c r="A729" s="11" t="s">
        <v>1983</v>
      </c>
      <c r="B729" s="13" t="s">
        <v>3099</v>
      </c>
      <c r="C729" s="177">
        <v>46180</v>
      </c>
      <c r="D729" s="13" t="s">
        <v>226</v>
      </c>
      <c r="E729" s="27">
        <v>60</v>
      </c>
      <c r="F729" s="13" t="s">
        <v>7</v>
      </c>
      <c r="G729" s="13" t="s">
        <v>16</v>
      </c>
      <c r="H729" s="211">
        <v>46200</v>
      </c>
    </row>
    <row r="730" spans="1:8" x14ac:dyDescent="0.25">
      <c r="A730" s="11" t="s">
        <v>1987</v>
      </c>
      <c r="B730" s="13" t="s">
        <v>3106</v>
      </c>
      <c r="C730" s="177">
        <v>46179</v>
      </c>
      <c r="D730" s="13" t="s">
        <v>226</v>
      </c>
      <c r="E730" s="27">
        <v>65</v>
      </c>
      <c r="F730" s="13" t="s">
        <v>7</v>
      </c>
      <c r="G730" s="13" t="s">
        <v>16</v>
      </c>
      <c r="H730" s="211">
        <v>46200</v>
      </c>
    </row>
    <row r="731" spans="1:8" x14ac:dyDescent="0.25">
      <c r="A731" s="11" t="s">
        <v>1988</v>
      </c>
      <c r="B731" s="13" t="s">
        <v>2674</v>
      </c>
      <c r="C731" s="177">
        <v>46195</v>
      </c>
      <c r="D731" s="13" t="s">
        <v>226</v>
      </c>
      <c r="E731" s="27">
        <v>65</v>
      </c>
      <c r="F731" s="13" t="s">
        <v>7</v>
      </c>
      <c r="G731" s="13" t="s">
        <v>55</v>
      </c>
      <c r="H731" s="211">
        <v>46201</v>
      </c>
    </row>
    <row r="732" spans="1:8" x14ac:dyDescent="0.25">
      <c r="A732" s="11" t="s">
        <v>1986</v>
      </c>
      <c r="B732" s="11" t="s">
        <v>3157</v>
      </c>
      <c r="C732" s="210">
        <v>46194</v>
      </c>
      <c r="D732" s="13" t="s">
        <v>226</v>
      </c>
      <c r="E732" s="27">
        <v>65</v>
      </c>
      <c r="F732" s="13" t="s">
        <v>7</v>
      </c>
      <c r="G732" s="13" t="s">
        <v>16</v>
      </c>
      <c r="H732" s="211">
        <v>46201</v>
      </c>
    </row>
    <row r="733" spans="1:8" x14ac:dyDescent="0.25">
      <c r="A733" s="11" t="s">
        <v>1990</v>
      </c>
      <c r="B733" s="11" t="s">
        <v>1025</v>
      </c>
      <c r="C733" s="210">
        <v>46190</v>
      </c>
      <c r="D733" s="15" t="s">
        <v>226</v>
      </c>
      <c r="E733" s="17">
        <v>68</v>
      </c>
      <c r="F733" s="15" t="s">
        <v>7</v>
      </c>
      <c r="G733" s="15" t="s">
        <v>16</v>
      </c>
      <c r="H733" s="211">
        <v>46202</v>
      </c>
    </row>
    <row r="734" spans="1:8" x14ac:dyDescent="0.25">
      <c r="A734" s="11" t="s">
        <v>1987</v>
      </c>
      <c r="B734" s="13" t="s">
        <v>3032</v>
      </c>
      <c r="C734" s="177">
        <v>46187</v>
      </c>
      <c r="D734" s="13" t="s">
        <v>226</v>
      </c>
      <c r="E734" s="27">
        <v>73</v>
      </c>
      <c r="F734" s="13" t="s">
        <v>7</v>
      </c>
      <c r="G734" s="13" t="s">
        <v>53</v>
      </c>
      <c r="H734" s="211">
        <v>46203</v>
      </c>
    </row>
    <row r="735" spans="1:8" x14ac:dyDescent="0.25">
      <c r="A735" s="11" t="s">
        <v>1983</v>
      </c>
      <c r="B735" s="13" t="s">
        <v>3158</v>
      </c>
      <c r="C735" s="177">
        <v>46196</v>
      </c>
      <c r="D735" s="13" t="s">
        <v>226</v>
      </c>
      <c r="E735" s="27">
        <v>66</v>
      </c>
      <c r="F735" s="13" t="s">
        <v>5</v>
      </c>
      <c r="G735" s="13" t="s">
        <v>6</v>
      </c>
      <c r="H735" s="211">
        <v>46203</v>
      </c>
    </row>
    <row r="736" spans="1:8" x14ac:dyDescent="0.25">
      <c r="A736" s="11" t="s">
        <v>1988</v>
      </c>
      <c r="B736" s="13" t="s">
        <v>3103</v>
      </c>
      <c r="C736" s="177">
        <v>46197</v>
      </c>
      <c r="D736" s="13" t="s">
        <v>226</v>
      </c>
      <c r="E736" s="27">
        <v>32</v>
      </c>
      <c r="F736" s="13" t="s">
        <v>20</v>
      </c>
      <c r="G736" s="13" t="s">
        <v>16</v>
      </c>
      <c r="H736" s="211">
        <v>46204</v>
      </c>
    </row>
    <row r="737" spans="1:8" x14ac:dyDescent="0.25">
      <c r="A737" s="11" t="s">
        <v>1986</v>
      </c>
      <c r="B737" s="11" t="s">
        <v>3159</v>
      </c>
      <c r="C737" s="210">
        <v>46200</v>
      </c>
      <c r="D737" s="13" t="s">
        <v>226</v>
      </c>
      <c r="E737" s="27">
        <v>65</v>
      </c>
      <c r="F737" s="13" t="s">
        <v>7</v>
      </c>
      <c r="G737" s="13" t="s">
        <v>0</v>
      </c>
      <c r="H737" s="211">
        <v>46205</v>
      </c>
    </row>
    <row r="738" spans="1:8" x14ac:dyDescent="0.25">
      <c r="A738" s="214" t="s">
        <v>1983</v>
      </c>
      <c r="B738" s="13" t="s">
        <v>3160</v>
      </c>
      <c r="C738" s="177">
        <v>46190</v>
      </c>
      <c r="D738" s="13" t="s">
        <v>226</v>
      </c>
      <c r="E738" s="27">
        <v>69</v>
      </c>
      <c r="F738" s="13" t="s">
        <v>7</v>
      </c>
      <c r="G738" s="13" t="s">
        <v>27</v>
      </c>
      <c r="H738" s="211">
        <v>46206</v>
      </c>
    </row>
    <row r="739" spans="1:8" x14ac:dyDescent="0.25">
      <c r="A739" s="214" t="s">
        <v>1990</v>
      </c>
      <c r="B739" s="10" t="s">
        <v>411</v>
      </c>
      <c r="C739" s="215">
        <v>46198</v>
      </c>
      <c r="D739" s="16" t="s">
        <v>226</v>
      </c>
      <c r="E739" s="18">
        <v>62</v>
      </c>
      <c r="F739" s="16" t="s">
        <v>7</v>
      </c>
      <c r="G739" s="16" t="s">
        <v>16</v>
      </c>
      <c r="H739" s="211">
        <v>46206</v>
      </c>
    </row>
    <row r="740" spans="1:8" x14ac:dyDescent="0.25">
      <c r="A740" s="11" t="s">
        <v>1987</v>
      </c>
      <c r="B740" s="13" t="s">
        <v>3161</v>
      </c>
      <c r="C740" s="177">
        <v>46197</v>
      </c>
      <c r="D740" s="13" t="s">
        <v>226</v>
      </c>
      <c r="E740" s="27">
        <v>60</v>
      </c>
      <c r="F740" s="13" t="s">
        <v>7</v>
      </c>
      <c r="G740" s="13" t="s">
        <v>16</v>
      </c>
      <c r="H740" s="211">
        <v>46206</v>
      </c>
    </row>
    <row r="741" spans="1:8" x14ac:dyDescent="0.25">
      <c r="A741" s="214" t="s">
        <v>1985</v>
      </c>
      <c r="B741" s="14" t="s">
        <v>555</v>
      </c>
      <c r="C741" s="283">
        <v>46203</v>
      </c>
      <c r="D741" s="14" t="s">
        <v>226</v>
      </c>
      <c r="E741" s="19">
        <v>55</v>
      </c>
      <c r="F741" s="13" t="s">
        <v>52</v>
      </c>
      <c r="G741" s="14" t="s">
        <v>53</v>
      </c>
      <c r="H741" s="211">
        <v>46207</v>
      </c>
    </row>
    <row r="742" spans="1:8" x14ac:dyDescent="0.25">
      <c r="A742" s="214" t="s">
        <v>1984</v>
      </c>
      <c r="B742" s="13" t="s">
        <v>295</v>
      </c>
      <c r="C742" s="177">
        <v>46196</v>
      </c>
      <c r="D742" s="13" t="s">
        <v>226</v>
      </c>
      <c r="E742" s="27">
        <v>60</v>
      </c>
      <c r="F742" s="13" t="s">
        <v>7</v>
      </c>
      <c r="G742" s="13" t="s">
        <v>16</v>
      </c>
      <c r="H742" s="211">
        <v>46207</v>
      </c>
    </row>
    <row r="743" spans="1:8" x14ac:dyDescent="0.25">
      <c r="A743" s="214" t="s">
        <v>1983</v>
      </c>
      <c r="B743" s="209" t="s">
        <v>3162</v>
      </c>
      <c r="C743" s="177">
        <v>46205</v>
      </c>
      <c r="D743" s="13" t="s">
        <v>226</v>
      </c>
      <c r="E743" s="27">
        <v>12</v>
      </c>
      <c r="F743" s="13" t="s">
        <v>52</v>
      </c>
      <c r="G743" s="13" t="s">
        <v>54</v>
      </c>
      <c r="H743" s="211">
        <v>46207</v>
      </c>
    </row>
    <row r="744" spans="1:8" x14ac:dyDescent="0.25">
      <c r="A744" s="11" t="s">
        <v>1986</v>
      </c>
      <c r="B744" s="11" t="s">
        <v>2643</v>
      </c>
      <c r="C744" s="210">
        <v>46204</v>
      </c>
      <c r="D744" s="13" t="s">
        <v>226</v>
      </c>
      <c r="E744" s="27">
        <v>60</v>
      </c>
      <c r="F744" s="13" t="s">
        <v>7</v>
      </c>
      <c r="G744" s="13" t="s">
        <v>16</v>
      </c>
      <c r="H744" s="211">
        <v>46208</v>
      </c>
    </row>
    <row r="745" spans="1:8" x14ac:dyDescent="0.25">
      <c r="A745" s="214" t="s">
        <v>1988</v>
      </c>
      <c r="B745" s="13" t="s">
        <v>3163</v>
      </c>
      <c r="C745" s="177">
        <v>46199</v>
      </c>
      <c r="D745" s="13" t="s">
        <v>226</v>
      </c>
      <c r="E745" s="27">
        <v>65</v>
      </c>
      <c r="F745" s="13" t="s">
        <v>7</v>
      </c>
      <c r="G745" s="13" t="s">
        <v>55</v>
      </c>
      <c r="H745" s="211">
        <v>46208</v>
      </c>
    </row>
    <row r="746" spans="1:8" x14ac:dyDescent="0.25">
      <c r="A746" s="11" t="s">
        <v>1989</v>
      </c>
      <c r="B746" s="11" t="s">
        <v>3164</v>
      </c>
      <c r="C746" s="210">
        <v>46202</v>
      </c>
      <c r="D746" s="15" t="s">
        <v>226</v>
      </c>
      <c r="E746" s="17">
        <v>45</v>
      </c>
      <c r="F746" s="11" t="s">
        <v>20</v>
      </c>
      <c r="G746" s="11" t="s">
        <v>0</v>
      </c>
      <c r="H746" s="211">
        <v>46208</v>
      </c>
    </row>
    <row r="747" spans="1:8" x14ac:dyDescent="0.25">
      <c r="A747" s="11" t="s">
        <v>1988</v>
      </c>
      <c r="B747" s="13" t="s">
        <v>2677</v>
      </c>
      <c r="C747" s="177">
        <v>46203</v>
      </c>
      <c r="D747" s="13" t="s">
        <v>226</v>
      </c>
      <c r="E747" s="13" t="s">
        <v>186</v>
      </c>
      <c r="F747" s="13" t="s">
        <v>7</v>
      </c>
      <c r="G747" s="13" t="s">
        <v>55</v>
      </c>
      <c r="H747" s="211">
        <v>46211</v>
      </c>
    </row>
    <row r="748" spans="1:8" x14ac:dyDescent="0.25">
      <c r="A748" s="11" t="s">
        <v>1984</v>
      </c>
      <c r="B748" s="13" t="s">
        <v>3165</v>
      </c>
      <c r="C748" s="177">
        <v>46204</v>
      </c>
      <c r="D748" s="13" t="s">
        <v>226</v>
      </c>
      <c r="E748" s="13" t="s">
        <v>2354</v>
      </c>
      <c r="F748" s="13" t="s">
        <v>52</v>
      </c>
      <c r="G748" s="13" t="s">
        <v>54</v>
      </c>
      <c r="H748" s="211">
        <v>46211</v>
      </c>
    </row>
    <row r="749" spans="1:8" x14ac:dyDescent="0.25">
      <c r="A749" s="11" t="s">
        <v>1990</v>
      </c>
      <c r="B749" s="11" t="s">
        <v>3166</v>
      </c>
      <c r="C749" s="210">
        <v>46202</v>
      </c>
      <c r="D749" s="15" t="s">
        <v>226</v>
      </c>
      <c r="E749" s="15" t="s">
        <v>3377</v>
      </c>
      <c r="F749" s="15" t="s">
        <v>7</v>
      </c>
      <c r="G749" s="15" t="s">
        <v>27</v>
      </c>
      <c r="H749" s="211">
        <v>46211</v>
      </c>
    </row>
    <row r="750" spans="1:8" x14ac:dyDescent="0.25">
      <c r="A750" s="11" t="s">
        <v>1986</v>
      </c>
      <c r="B750" s="11" t="s">
        <v>3167</v>
      </c>
      <c r="C750" s="210">
        <v>46207</v>
      </c>
      <c r="D750" s="13" t="s">
        <v>226</v>
      </c>
      <c r="E750" s="13" t="s">
        <v>3252</v>
      </c>
      <c r="F750" s="13" t="s">
        <v>7</v>
      </c>
      <c r="G750" s="13" t="s">
        <v>16</v>
      </c>
      <c r="H750" s="211">
        <v>46211</v>
      </c>
    </row>
    <row r="751" spans="1:8" x14ac:dyDescent="0.25">
      <c r="A751" s="11" t="s">
        <v>1985</v>
      </c>
      <c r="B751" s="13" t="s">
        <v>2642</v>
      </c>
      <c r="C751" s="177">
        <v>46202</v>
      </c>
      <c r="D751" s="13" t="s">
        <v>226</v>
      </c>
      <c r="E751" s="13" t="s">
        <v>3252</v>
      </c>
      <c r="F751" s="13" t="s">
        <v>52</v>
      </c>
      <c r="G751" s="13" t="s">
        <v>16</v>
      </c>
      <c r="H751" s="211">
        <v>46212</v>
      </c>
    </row>
    <row r="752" spans="1:8" x14ac:dyDescent="0.25">
      <c r="A752" s="11" t="s">
        <v>1987</v>
      </c>
      <c r="B752" s="13" t="s">
        <v>3168</v>
      </c>
      <c r="C752" s="177">
        <v>46201</v>
      </c>
      <c r="D752" s="13" t="s">
        <v>226</v>
      </c>
      <c r="E752" s="13" t="s">
        <v>3378</v>
      </c>
      <c r="F752" s="13" t="s">
        <v>7</v>
      </c>
      <c r="G752" s="13" t="s">
        <v>55</v>
      </c>
      <c r="H752" s="211">
        <v>46212</v>
      </c>
    </row>
    <row r="753" spans="1:8" x14ac:dyDescent="0.25">
      <c r="A753" s="214" t="s">
        <v>1984</v>
      </c>
      <c r="B753" s="11" t="s">
        <v>2667</v>
      </c>
      <c r="C753" s="210">
        <v>46207</v>
      </c>
      <c r="D753" s="13" t="s">
        <v>226</v>
      </c>
      <c r="E753" s="15" t="s">
        <v>3379</v>
      </c>
      <c r="F753" s="13" t="s">
        <v>7</v>
      </c>
      <c r="G753" s="11" t="s">
        <v>55</v>
      </c>
      <c r="H753" s="211">
        <v>46213</v>
      </c>
    </row>
    <row r="754" spans="1:8" x14ac:dyDescent="0.25">
      <c r="A754" s="214" t="s">
        <v>1986</v>
      </c>
      <c r="B754" s="11" t="s">
        <v>2676</v>
      </c>
      <c r="C754" s="210">
        <v>46210</v>
      </c>
      <c r="D754" s="13" t="s">
        <v>226</v>
      </c>
      <c r="E754" s="13" t="s">
        <v>3252</v>
      </c>
      <c r="F754" s="13" t="s">
        <v>7</v>
      </c>
      <c r="G754" s="13" t="s">
        <v>16</v>
      </c>
      <c r="H754" s="211">
        <v>46213</v>
      </c>
    </row>
    <row r="755" spans="1:8" x14ac:dyDescent="0.25">
      <c r="A755" s="214" t="s">
        <v>1988</v>
      </c>
      <c r="B755" s="13" t="s">
        <v>3104</v>
      </c>
      <c r="C755" s="177">
        <v>46204</v>
      </c>
      <c r="D755" s="13" t="s">
        <v>226</v>
      </c>
      <c r="E755" s="13" t="s">
        <v>2345</v>
      </c>
      <c r="F755" s="13" t="s">
        <v>20</v>
      </c>
      <c r="G755" s="13" t="s">
        <v>54</v>
      </c>
      <c r="H755" s="211">
        <v>46214</v>
      </c>
    </row>
    <row r="756" spans="1:8" x14ac:dyDescent="0.25">
      <c r="A756" s="214" t="s">
        <v>1990</v>
      </c>
      <c r="B756" s="13" t="s">
        <v>2728</v>
      </c>
      <c r="C756" s="177">
        <v>46206</v>
      </c>
      <c r="D756" s="13" t="s">
        <v>226</v>
      </c>
      <c r="E756" s="13" t="s">
        <v>3377</v>
      </c>
      <c r="F756" s="13" t="s">
        <v>7</v>
      </c>
      <c r="G756" s="13" t="s">
        <v>55</v>
      </c>
      <c r="H756" s="211">
        <v>46214</v>
      </c>
    </row>
    <row r="757" spans="1:8" x14ac:dyDescent="0.25">
      <c r="A757" s="214" t="s">
        <v>1984</v>
      </c>
      <c r="B757" s="11" t="s">
        <v>834</v>
      </c>
      <c r="C757" s="210">
        <v>46206</v>
      </c>
      <c r="D757" s="13" t="s">
        <v>226</v>
      </c>
      <c r="E757" s="15" t="s">
        <v>2341</v>
      </c>
      <c r="F757" s="13" t="s">
        <v>52</v>
      </c>
      <c r="G757" s="11" t="s">
        <v>39</v>
      </c>
      <c r="H757" s="211">
        <v>46215</v>
      </c>
    </row>
    <row r="758" spans="1:8" x14ac:dyDescent="0.25">
      <c r="A758" s="11" t="s">
        <v>1987</v>
      </c>
      <c r="B758" s="13" t="s">
        <v>3231</v>
      </c>
      <c r="C758" s="177">
        <v>46204</v>
      </c>
      <c r="D758" s="13" t="s">
        <v>226</v>
      </c>
      <c r="E758" s="13" t="s">
        <v>186</v>
      </c>
      <c r="F758" s="13" t="s">
        <v>7</v>
      </c>
      <c r="G758" s="13" t="s">
        <v>55</v>
      </c>
      <c r="H758" s="211">
        <v>46216</v>
      </c>
    </row>
    <row r="759" spans="1:8" x14ac:dyDescent="0.25">
      <c r="A759" s="214" t="s">
        <v>1986</v>
      </c>
      <c r="B759" s="14" t="s">
        <v>875</v>
      </c>
      <c r="C759" s="283">
        <v>46213</v>
      </c>
      <c r="D759" s="14" t="s">
        <v>226</v>
      </c>
      <c r="E759" s="14" t="s">
        <v>2354</v>
      </c>
      <c r="F759" s="14" t="s">
        <v>7</v>
      </c>
      <c r="G759" s="14" t="s">
        <v>16</v>
      </c>
      <c r="H759" s="211">
        <v>46216</v>
      </c>
    </row>
    <row r="760" spans="1:8" x14ac:dyDescent="0.25">
      <c r="A760" s="214" t="s">
        <v>1988</v>
      </c>
      <c r="B760" s="13" t="s">
        <v>2660</v>
      </c>
      <c r="C760" s="177">
        <v>46205</v>
      </c>
      <c r="D760" s="13" t="s">
        <v>226</v>
      </c>
      <c r="E760" s="13" t="s">
        <v>186</v>
      </c>
      <c r="F760" s="13" t="s">
        <v>7</v>
      </c>
      <c r="G760" s="13" t="s">
        <v>27</v>
      </c>
      <c r="H760" s="211">
        <v>46217</v>
      </c>
    </row>
    <row r="761" spans="1:8" x14ac:dyDescent="0.25">
      <c r="A761" s="214" t="s">
        <v>1989</v>
      </c>
      <c r="B761" s="11" t="s">
        <v>3221</v>
      </c>
      <c r="C761" s="210">
        <v>46213</v>
      </c>
      <c r="D761" s="15" t="s">
        <v>226</v>
      </c>
      <c r="E761" s="15" t="s">
        <v>2346</v>
      </c>
      <c r="F761" s="11" t="s">
        <v>20</v>
      </c>
      <c r="G761" s="11" t="s">
        <v>54</v>
      </c>
      <c r="H761" s="211">
        <v>46217</v>
      </c>
    </row>
    <row r="762" spans="1:8" x14ac:dyDescent="0.25">
      <c r="A762" s="214" t="s">
        <v>1990</v>
      </c>
      <c r="B762" s="10" t="s">
        <v>3226</v>
      </c>
      <c r="C762" s="215">
        <v>46205</v>
      </c>
      <c r="D762" s="16" t="s">
        <v>226</v>
      </c>
      <c r="E762" s="16" t="s">
        <v>2339</v>
      </c>
      <c r="F762" s="16" t="s">
        <v>7</v>
      </c>
      <c r="G762" s="16" t="s">
        <v>53</v>
      </c>
      <c r="H762" s="211">
        <v>46218</v>
      </c>
    </row>
    <row r="763" spans="1:8" x14ac:dyDescent="0.25">
      <c r="A763" s="214" t="s">
        <v>1984</v>
      </c>
      <c r="B763" s="13" t="s">
        <v>3209</v>
      </c>
      <c r="C763" s="177">
        <v>46208</v>
      </c>
      <c r="D763" s="13" t="s">
        <v>226</v>
      </c>
      <c r="E763" s="13" t="s">
        <v>3377</v>
      </c>
      <c r="F763" s="13" t="s">
        <v>0</v>
      </c>
      <c r="G763" s="13" t="s">
        <v>0</v>
      </c>
      <c r="H763" s="211">
        <v>46218</v>
      </c>
    </row>
    <row r="764" spans="1:8" x14ac:dyDescent="0.25">
      <c r="A764" s="11" t="s">
        <v>1986</v>
      </c>
      <c r="B764" s="11" t="s">
        <v>2976</v>
      </c>
      <c r="C764" s="210">
        <v>46214</v>
      </c>
      <c r="D764" s="13" t="s">
        <v>226</v>
      </c>
      <c r="E764" s="13" t="s">
        <v>3252</v>
      </c>
      <c r="F764" s="13" t="s">
        <v>7</v>
      </c>
      <c r="G764" s="13" t="s">
        <v>16</v>
      </c>
      <c r="H764" s="211">
        <v>46218</v>
      </c>
    </row>
    <row r="765" spans="1:8" x14ac:dyDescent="0.25">
      <c r="A765" s="214" t="s">
        <v>1984</v>
      </c>
      <c r="B765" s="11" t="s">
        <v>254</v>
      </c>
      <c r="C765" s="210">
        <v>46207</v>
      </c>
      <c r="D765" s="13" t="s">
        <v>226</v>
      </c>
      <c r="E765" s="15" t="s">
        <v>3380</v>
      </c>
      <c r="F765" s="13" t="s">
        <v>52</v>
      </c>
      <c r="G765" s="11" t="s">
        <v>55</v>
      </c>
      <c r="H765" s="211">
        <v>46221</v>
      </c>
    </row>
    <row r="766" spans="1:8" x14ac:dyDescent="0.25">
      <c r="A766" s="214" t="s">
        <v>1990</v>
      </c>
      <c r="B766" s="11" t="s">
        <v>3227</v>
      </c>
      <c r="C766" s="210">
        <v>46212</v>
      </c>
      <c r="D766" s="15" t="s">
        <v>226</v>
      </c>
      <c r="E766" s="15" t="s">
        <v>2339</v>
      </c>
      <c r="F766" s="15" t="s">
        <v>3228</v>
      </c>
      <c r="G766" s="15" t="s">
        <v>16</v>
      </c>
      <c r="H766" s="211">
        <v>46221</v>
      </c>
    </row>
    <row r="767" spans="1:8" x14ac:dyDescent="0.25">
      <c r="A767" s="11" t="s">
        <v>1987</v>
      </c>
      <c r="B767" s="13" t="s">
        <v>2641</v>
      </c>
      <c r="C767" s="177">
        <v>46204</v>
      </c>
      <c r="D767" s="13" t="s">
        <v>226</v>
      </c>
      <c r="E767" s="13" t="s">
        <v>3381</v>
      </c>
      <c r="F767" s="13" t="s">
        <v>7</v>
      </c>
      <c r="G767" s="13" t="s">
        <v>53</v>
      </c>
      <c r="H767" s="211">
        <v>46221</v>
      </c>
    </row>
    <row r="768" spans="1:8" x14ac:dyDescent="0.25">
      <c r="A768" s="11" t="s">
        <v>1986</v>
      </c>
      <c r="B768" s="11" t="s">
        <v>3215</v>
      </c>
      <c r="C768" s="210">
        <v>46218</v>
      </c>
      <c r="D768" s="13" t="s">
        <v>226</v>
      </c>
      <c r="E768" s="13" t="s">
        <v>186</v>
      </c>
      <c r="F768" s="13" t="s">
        <v>7</v>
      </c>
      <c r="G768" s="13" t="s">
        <v>53</v>
      </c>
      <c r="H768" s="211">
        <v>46222</v>
      </c>
    </row>
    <row r="769" spans="1:8" x14ac:dyDescent="0.25">
      <c r="A769" s="214" t="s">
        <v>1988</v>
      </c>
      <c r="B769" s="13" t="s">
        <v>3217</v>
      </c>
      <c r="C769" s="177">
        <v>46209</v>
      </c>
      <c r="D769" s="13" t="s">
        <v>226</v>
      </c>
      <c r="E769" s="13" t="s">
        <v>2349</v>
      </c>
      <c r="F769" s="13" t="s">
        <v>7</v>
      </c>
      <c r="G769" s="13" t="s">
        <v>54</v>
      </c>
      <c r="H769" s="211">
        <v>46222</v>
      </c>
    </row>
    <row r="770" spans="1:8" x14ac:dyDescent="0.25">
      <c r="A770" s="214" t="s">
        <v>1988</v>
      </c>
      <c r="B770" s="14" t="s">
        <v>3382</v>
      </c>
      <c r="C770" s="283">
        <v>46215</v>
      </c>
      <c r="D770" s="14" t="s">
        <v>226</v>
      </c>
      <c r="E770" s="14" t="s">
        <v>2341</v>
      </c>
      <c r="F770" s="14" t="s">
        <v>52</v>
      </c>
      <c r="G770" s="14" t="s">
        <v>55</v>
      </c>
      <c r="H770" s="211">
        <v>46223</v>
      </c>
    </row>
    <row r="771" spans="1:8" x14ac:dyDescent="0.25">
      <c r="A771" s="213" t="s">
        <v>1987</v>
      </c>
      <c r="B771" s="13" t="s">
        <v>3383</v>
      </c>
      <c r="C771" s="177">
        <v>46208</v>
      </c>
      <c r="D771" s="13" t="s">
        <v>1030</v>
      </c>
      <c r="E771" s="13" t="s">
        <v>186</v>
      </c>
      <c r="F771" s="13" t="s">
        <v>7</v>
      </c>
      <c r="G771" s="13" t="s">
        <v>16</v>
      </c>
      <c r="H771" s="211">
        <v>46223</v>
      </c>
    </row>
    <row r="772" spans="1:8" x14ac:dyDescent="0.25">
      <c r="A772" s="214" t="s">
        <v>1984</v>
      </c>
      <c r="B772" s="13" t="s">
        <v>2680</v>
      </c>
      <c r="C772" s="177">
        <v>46211</v>
      </c>
      <c r="D772" s="13" t="s">
        <v>226</v>
      </c>
      <c r="E772" s="13" t="s">
        <v>3379</v>
      </c>
      <c r="F772" s="13" t="s">
        <v>7</v>
      </c>
      <c r="G772" s="11" t="s">
        <v>55</v>
      </c>
      <c r="H772" s="211">
        <v>46224</v>
      </c>
    </row>
    <row r="773" spans="1:8" x14ac:dyDescent="0.25">
      <c r="A773" s="214" t="s">
        <v>1983</v>
      </c>
      <c r="B773" s="209" t="s">
        <v>3212</v>
      </c>
      <c r="C773" s="177">
        <v>46217</v>
      </c>
      <c r="D773" s="13" t="s">
        <v>226</v>
      </c>
      <c r="E773" s="13" t="s">
        <v>2341</v>
      </c>
      <c r="F773" s="13" t="s">
        <v>52</v>
      </c>
      <c r="G773" s="13" t="s">
        <v>35</v>
      </c>
      <c r="H773" s="211">
        <v>46224</v>
      </c>
    </row>
    <row r="774" spans="1:8" x14ac:dyDescent="0.25">
      <c r="A774" s="11" t="s">
        <v>1986</v>
      </c>
      <c r="B774" s="11" t="s">
        <v>2653</v>
      </c>
      <c r="C774" s="210">
        <v>46220</v>
      </c>
      <c r="D774" s="13" t="s">
        <v>226</v>
      </c>
      <c r="E774" s="13" t="s">
        <v>2354</v>
      </c>
      <c r="F774" s="13" t="s">
        <v>7</v>
      </c>
      <c r="G774" s="13" t="s">
        <v>16</v>
      </c>
      <c r="H774" s="211">
        <v>46224</v>
      </c>
    </row>
    <row r="775" spans="1:8" x14ac:dyDescent="0.25">
      <c r="A775" s="214" t="s">
        <v>1985</v>
      </c>
      <c r="B775" s="13" t="s">
        <v>3384</v>
      </c>
      <c r="C775" s="177">
        <v>46219</v>
      </c>
      <c r="D775" s="13" t="s">
        <v>1030</v>
      </c>
      <c r="E775" s="13" t="s">
        <v>3238</v>
      </c>
      <c r="F775" s="13" t="s">
        <v>52</v>
      </c>
      <c r="G775" s="13" t="s">
        <v>53</v>
      </c>
      <c r="H775" s="211">
        <v>46225</v>
      </c>
    </row>
    <row r="776" spans="1:8" x14ac:dyDescent="0.25">
      <c r="A776" s="214" t="s">
        <v>1988</v>
      </c>
      <c r="B776" s="13" t="s">
        <v>3218</v>
      </c>
      <c r="C776" s="177">
        <v>46220</v>
      </c>
      <c r="D776" s="13" t="s">
        <v>226</v>
      </c>
      <c r="E776" s="13" t="s">
        <v>2345</v>
      </c>
      <c r="F776" s="13" t="s">
        <v>20</v>
      </c>
      <c r="G776" s="13" t="s">
        <v>0</v>
      </c>
      <c r="H776" s="211">
        <v>46225</v>
      </c>
    </row>
    <row r="777" spans="1:8" x14ac:dyDescent="0.25">
      <c r="A777" s="214" t="s">
        <v>1989</v>
      </c>
      <c r="B777" s="11" t="s">
        <v>3220</v>
      </c>
      <c r="C777" s="210">
        <v>46213</v>
      </c>
      <c r="D777" s="15" t="s">
        <v>226</v>
      </c>
      <c r="E777" s="15" t="s">
        <v>2346</v>
      </c>
      <c r="F777" s="11" t="s">
        <v>20</v>
      </c>
      <c r="G777" s="11" t="s">
        <v>54</v>
      </c>
      <c r="H777" s="211">
        <v>46225</v>
      </c>
    </row>
    <row r="778" spans="1:8" x14ac:dyDescent="0.25">
      <c r="A778" s="214" t="s">
        <v>1983</v>
      </c>
      <c r="B778" s="209" t="s">
        <v>3211</v>
      </c>
      <c r="C778" s="177">
        <v>46217</v>
      </c>
      <c r="D778" s="13" t="s">
        <v>226</v>
      </c>
      <c r="E778" s="13" t="s">
        <v>2348</v>
      </c>
      <c r="F778" s="13" t="s">
        <v>52</v>
      </c>
      <c r="G778" s="13" t="s">
        <v>16</v>
      </c>
      <c r="H778" s="211">
        <v>46226</v>
      </c>
    </row>
    <row r="779" spans="1:8" x14ac:dyDescent="0.25">
      <c r="A779" s="11" t="s">
        <v>1986</v>
      </c>
      <c r="B779" s="11" t="s">
        <v>2691</v>
      </c>
      <c r="C779" s="210">
        <v>46220</v>
      </c>
      <c r="D779" s="13" t="s">
        <v>226</v>
      </c>
      <c r="E779" s="13" t="s">
        <v>2354</v>
      </c>
      <c r="F779" s="13" t="s">
        <v>7</v>
      </c>
      <c r="G779" s="13" t="s">
        <v>55</v>
      </c>
      <c r="H779" s="211">
        <v>46226</v>
      </c>
    </row>
    <row r="780" spans="1:8" x14ac:dyDescent="0.25">
      <c r="A780" s="214" t="s">
        <v>1985</v>
      </c>
      <c r="B780" s="13" t="s">
        <v>3385</v>
      </c>
      <c r="C780" s="177">
        <v>46212</v>
      </c>
      <c r="D780" s="13" t="s">
        <v>1030</v>
      </c>
      <c r="E780" s="13" t="s">
        <v>0</v>
      </c>
      <c r="F780" s="13" t="s">
        <v>52</v>
      </c>
      <c r="G780" s="13" t="s">
        <v>16</v>
      </c>
      <c r="H780" s="211">
        <v>46227</v>
      </c>
    </row>
    <row r="781" spans="1:8" x14ac:dyDescent="0.25">
      <c r="A781" s="214" t="s">
        <v>1988</v>
      </c>
      <c r="B781" s="11" t="s">
        <v>2671</v>
      </c>
      <c r="C781" s="210">
        <v>38912</v>
      </c>
      <c r="D781" s="13" t="s">
        <v>226</v>
      </c>
      <c r="E781" s="13" t="s">
        <v>186</v>
      </c>
      <c r="F781" s="13" t="s">
        <v>7</v>
      </c>
      <c r="G781" s="13" t="s">
        <v>55</v>
      </c>
      <c r="H781" s="211">
        <v>46227</v>
      </c>
    </row>
    <row r="782" spans="1:8" x14ac:dyDescent="0.25">
      <c r="A782" s="11" t="s">
        <v>1987</v>
      </c>
      <c r="B782" s="209" t="s">
        <v>3386</v>
      </c>
      <c r="C782" s="177">
        <v>46222</v>
      </c>
      <c r="D782" s="13" t="s">
        <v>226</v>
      </c>
      <c r="E782" s="13" t="s">
        <v>186</v>
      </c>
      <c r="F782" s="13" t="s">
        <v>7</v>
      </c>
      <c r="G782" s="13" t="s">
        <v>0</v>
      </c>
      <c r="H782" s="211">
        <v>46227</v>
      </c>
    </row>
    <row r="783" spans="1:8" x14ac:dyDescent="0.25">
      <c r="A783" s="214" t="s">
        <v>1990</v>
      </c>
      <c r="B783" s="11" t="s">
        <v>3230</v>
      </c>
      <c r="C783" s="210">
        <v>46219</v>
      </c>
      <c r="D783" s="15" t="s">
        <v>226</v>
      </c>
      <c r="E783" s="15" t="s">
        <v>2339</v>
      </c>
      <c r="F783" s="15" t="s">
        <v>7</v>
      </c>
      <c r="G783" s="15" t="s">
        <v>53</v>
      </c>
      <c r="H783" s="211">
        <v>46227</v>
      </c>
    </row>
    <row r="784" spans="1:8" x14ac:dyDescent="0.25">
      <c r="A784" s="214" t="s">
        <v>1989</v>
      </c>
      <c r="B784" s="11" t="s">
        <v>3222</v>
      </c>
      <c r="C784" s="210">
        <v>46215</v>
      </c>
      <c r="D784" s="15" t="s">
        <v>226</v>
      </c>
      <c r="E784" s="15" t="s">
        <v>2346</v>
      </c>
      <c r="F784" s="11" t="s">
        <v>20</v>
      </c>
      <c r="G784" s="11" t="s">
        <v>0</v>
      </c>
      <c r="H784" s="211">
        <v>46228</v>
      </c>
    </row>
    <row r="785" spans="1:8" x14ac:dyDescent="0.25">
      <c r="A785" s="11" t="s">
        <v>1987</v>
      </c>
      <c r="B785" s="13" t="s">
        <v>3383</v>
      </c>
      <c r="C785" s="177">
        <v>46208</v>
      </c>
      <c r="D785" s="13" t="s">
        <v>226</v>
      </c>
      <c r="E785" s="13" t="s">
        <v>186</v>
      </c>
      <c r="F785" s="13" t="s">
        <v>7</v>
      </c>
      <c r="G785" s="13" t="s">
        <v>16</v>
      </c>
      <c r="H785" s="211">
        <v>46228</v>
      </c>
    </row>
    <row r="786" spans="1:8" x14ac:dyDescent="0.25">
      <c r="A786" s="214" t="s">
        <v>1984</v>
      </c>
      <c r="B786" s="11" t="s">
        <v>246</v>
      </c>
      <c r="C786" s="210">
        <v>46213</v>
      </c>
      <c r="D786" s="13" t="s">
        <v>226</v>
      </c>
      <c r="E786" s="15" t="s">
        <v>2339</v>
      </c>
      <c r="F786" s="13" t="s">
        <v>7</v>
      </c>
      <c r="G786" s="11" t="s">
        <v>55</v>
      </c>
      <c r="H786" s="211">
        <v>46228</v>
      </c>
    </row>
    <row r="787" spans="1:8" x14ac:dyDescent="0.25">
      <c r="A787" s="214" t="s">
        <v>1983</v>
      </c>
      <c r="B787" s="209" t="s">
        <v>3213</v>
      </c>
      <c r="C787" s="177">
        <v>46214</v>
      </c>
      <c r="D787" s="13" t="s">
        <v>226</v>
      </c>
      <c r="E787" s="13" t="s">
        <v>2341</v>
      </c>
      <c r="F787" s="13" t="s">
        <v>52</v>
      </c>
      <c r="G787" s="13" t="s">
        <v>54</v>
      </c>
      <c r="H787" s="211">
        <v>46229</v>
      </c>
    </row>
    <row r="788" spans="1:8" x14ac:dyDescent="0.25">
      <c r="A788" s="382" t="s">
        <v>1984</v>
      </c>
      <c r="B788" s="10" t="s">
        <v>3387</v>
      </c>
      <c r="C788" s="215">
        <v>46228</v>
      </c>
      <c r="D788" s="14" t="s">
        <v>226</v>
      </c>
      <c r="E788" s="16" t="s">
        <v>2340</v>
      </c>
      <c r="F788" s="14" t="s">
        <v>52</v>
      </c>
      <c r="G788" s="10" t="s">
        <v>55</v>
      </c>
      <c r="H788" s="336">
        <v>46230</v>
      </c>
    </row>
    <row r="789" spans="1:8" x14ac:dyDescent="0.25">
      <c r="A789" s="11" t="s">
        <v>1988</v>
      </c>
      <c r="B789" s="11" t="s">
        <v>2868</v>
      </c>
      <c r="C789" s="210">
        <v>46218</v>
      </c>
      <c r="D789" s="13" t="s">
        <v>226</v>
      </c>
      <c r="E789" s="13" t="s">
        <v>186</v>
      </c>
      <c r="F789" s="13" t="s">
        <v>7</v>
      </c>
      <c r="G789" s="13" t="s">
        <v>16</v>
      </c>
      <c r="H789" s="211">
        <v>46230</v>
      </c>
    </row>
    <row r="790" spans="1:8" x14ac:dyDescent="0.25">
      <c r="A790" s="214" t="s">
        <v>1990</v>
      </c>
      <c r="B790" s="11" t="s">
        <v>3229</v>
      </c>
      <c r="C790" s="210">
        <v>46214</v>
      </c>
      <c r="D790" s="15" t="s">
        <v>226</v>
      </c>
      <c r="E790" s="15" t="s">
        <v>0</v>
      </c>
      <c r="F790" s="15" t="s">
        <v>0</v>
      </c>
      <c r="G790" s="15" t="s">
        <v>0</v>
      </c>
      <c r="H790" s="211">
        <v>46230</v>
      </c>
    </row>
    <row r="791" spans="1:8" x14ac:dyDescent="0.25">
      <c r="A791" s="11" t="s">
        <v>1986</v>
      </c>
      <c r="B791" s="11" t="s">
        <v>3216</v>
      </c>
      <c r="C791" s="210">
        <v>46222</v>
      </c>
      <c r="D791" s="13" t="s">
        <v>226</v>
      </c>
      <c r="E791" s="13" t="s">
        <v>186</v>
      </c>
      <c r="F791" s="13" t="s">
        <v>7</v>
      </c>
      <c r="G791" s="13" t="s">
        <v>55</v>
      </c>
      <c r="H791" s="211">
        <v>46230</v>
      </c>
    </row>
    <row r="792" spans="1:8" x14ac:dyDescent="0.25">
      <c r="A792" s="11" t="s">
        <v>1983</v>
      </c>
      <c r="B792" s="209" t="s">
        <v>3384</v>
      </c>
      <c r="C792" s="177">
        <v>46219</v>
      </c>
      <c r="D792" s="13" t="s">
        <v>226</v>
      </c>
      <c r="E792" s="13" t="s">
        <v>2342</v>
      </c>
      <c r="F792" s="13" t="s">
        <v>52</v>
      </c>
      <c r="G792" s="13" t="s">
        <v>53</v>
      </c>
      <c r="H792" s="211">
        <v>46231</v>
      </c>
    </row>
    <row r="793" spans="1:8" x14ac:dyDescent="0.25">
      <c r="A793" s="11" t="s">
        <v>1988</v>
      </c>
      <c r="B793" s="13" t="s">
        <v>3382</v>
      </c>
      <c r="C793" s="177">
        <v>46215</v>
      </c>
      <c r="D793" s="13" t="s">
        <v>226</v>
      </c>
      <c r="E793" s="13" t="s">
        <v>2341</v>
      </c>
      <c r="F793" s="13" t="s">
        <v>52</v>
      </c>
      <c r="G793" s="13" t="s">
        <v>55</v>
      </c>
      <c r="H793" s="211">
        <v>46232</v>
      </c>
    </row>
    <row r="794" spans="1:8" x14ac:dyDescent="0.25">
      <c r="A794" s="11" t="s">
        <v>1985</v>
      </c>
      <c r="B794" s="13" t="s">
        <v>3388</v>
      </c>
      <c r="C794" s="177">
        <v>46223</v>
      </c>
      <c r="D794" s="13" t="s">
        <v>226</v>
      </c>
      <c r="E794" s="13" t="s">
        <v>187</v>
      </c>
      <c r="F794" s="13" t="s">
        <v>52</v>
      </c>
      <c r="G794" s="13" t="s">
        <v>75</v>
      </c>
      <c r="H794" s="211">
        <v>46233</v>
      </c>
    </row>
    <row r="795" spans="1:8" x14ac:dyDescent="0.25">
      <c r="A795" s="11" t="s">
        <v>1983</v>
      </c>
      <c r="B795" s="209" t="s">
        <v>2228</v>
      </c>
      <c r="C795" s="177">
        <v>46225</v>
      </c>
      <c r="D795" s="13" t="s">
        <v>226</v>
      </c>
      <c r="E795" s="13" t="s">
        <v>186</v>
      </c>
      <c r="F795" s="13" t="s">
        <v>7</v>
      </c>
      <c r="G795" s="13" t="s">
        <v>16</v>
      </c>
      <c r="H795" s="211">
        <v>46233</v>
      </c>
    </row>
    <row r="796" spans="1:8" x14ac:dyDescent="0.25">
      <c r="A796" s="11" t="s">
        <v>1990</v>
      </c>
      <c r="B796" s="11" t="s">
        <v>2664</v>
      </c>
      <c r="C796" s="210">
        <v>46221</v>
      </c>
      <c r="D796" s="15" t="s">
        <v>226</v>
      </c>
      <c r="E796" s="15" t="s">
        <v>3377</v>
      </c>
      <c r="F796" s="15" t="s">
        <v>7</v>
      </c>
      <c r="G796" s="15" t="s">
        <v>55</v>
      </c>
      <c r="H796" s="211">
        <v>46233</v>
      </c>
    </row>
    <row r="797" spans="1:8" x14ac:dyDescent="0.25">
      <c r="A797" s="11" t="s">
        <v>1985</v>
      </c>
      <c r="B797" s="13" t="s">
        <v>3385</v>
      </c>
      <c r="C797" s="177">
        <v>46212</v>
      </c>
      <c r="D797" s="13" t="s">
        <v>226</v>
      </c>
      <c r="E797" s="13" t="s">
        <v>0</v>
      </c>
      <c r="F797" s="13" t="s">
        <v>52</v>
      </c>
      <c r="G797" s="13" t="s">
        <v>16</v>
      </c>
      <c r="H797" s="211">
        <v>46234</v>
      </c>
    </row>
    <row r="798" spans="1:8" x14ac:dyDescent="0.25">
      <c r="A798" s="11" t="s">
        <v>1989</v>
      </c>
      <c r="B798" s="11" t="s">
        <v>3225</v>
      </c>
      <c r="C798" s="210">
        <v>46227</v>
      </c>
      <c r="D798" s="15" t="s">
        <v>226</v>
      </c>
      <c r="E798" s="15" t="s">
        <v>2348</v>
      </c>
      <c r="F798" s="11" t="s">
        <v>20</v>
      </c>
      <c r="G798" s="11" t="s">
        <v>0</v>
      </c>
      <c r="H798" s="211">
        <v>46235</v>
      </c>
    </row>
    <row r="799" spans="1:8" x14ac:dyDescent="0.25">
      <c r="A799" s="11" t="s">
        <v>1983</v>
      </c>
      <c r="B799" s="13" t="s">
        <v>3214</v>
      </c>
      <c r="C799" s="177">
        <v>46227</v>
      </c>
      <c r="D799" s="13" t="s">
        <v>226</v>
      </c>
      <c r="E799" s="13" t="s">
        <v>188</v>
      </c>
      <c r="F799" s="13" t="s">
        <v>52</v>
      </c>
      <c r="G799" s="11" t="s">
        <v>0</v>
      </c>
      <c r="H799" s="211">
        <v>46235</v>
      </c>
    </row>
    <row r="800" spans="1:8" x14ac:dyDescent="0.25">
      <c r="A800" s="11" t="s">
        <v>1984</v>
      </c>
      <c r="B800" s="11" t="s">
        <v>3389</v>
      </c>
      <c r="C800" s="210">
        <v>46226</v>
      </c>
      <c r="D800" s="13" t="s">
        <v>226</v>
      </c>
      <c r="E800" s="15" t="s">
        <v>2354</v>
      </c>
      <c r="F800" s="13" t="s">
        <v>7</v>
      </c>
      <c r="G800" s="11" t="s">
        <v>55</v>
      </c>
      <c r="H800" s="211">
        <v>46236</v>
      </c>
    </row>
    <row r="801" spans="1:8" x14ac:dyDescent="0.25">
      <c r="A801" s="11" t="s">
        <v>1990</v>
      </c>
      <c r="B801" s="11" t="s">
        <v>3036</v>
      </c>
      <c r="C801" s="210">
        <v>46222</v>
      </c>
      <c r="D801" s="15" t="s">
        <v>226</v>
      </c>
      <c r="E801" s="15" t="s">
        <v>3379</v>
      </c>
      <c r="F801" s="15" t="s">
        <v>7</v>
      </c>
      <c r="G801" s="15" t="s">
        <v>55</v>
      </c>
      <c r="H801" s="211">
        <v>46236</v>
      </c>
    </row>
    <row r="802" spans="1:8" x14ac:dyDescent="0.25">
      <c r="A802" s="11" t="s">
        <v>1988</v>
      </c>
      <c r="B802" s="13" t="s">
        <v>2725</v>
      </c>
      <c r="C802" s="177">
        <v>46234</v>
      </c>
      <c r="D802" s="13" t="s">
        <v>226</v>
      </c>
      <c r="E802" s="13" t="s">
        <v>2354</v>
      </c>
      <c r="F802" s="13" t="s">
        <v>7</v>
      </c>
      <c r="G802" s="13" t="s">
        <v>16</v>
      </c>
      <c r="H802" s="211">
        <v>46237</v>
      </c>
    </row>
    <row r="803" spans="1:8" x14ac:dyDescent="0.25">
      <c r="A803" s="11" t="s">
        <v>1983</v>
      </c>
      <c r="B803" s="13" t="s">
        <v>3390</v>
      </c>
      <c r="C803" s="177">
        <v>46226</v>
      </c>
      <c r="D803" s="13" t="s">
        <v>226</v>
      </c>
      <c r="E803" s="13" t="s">
        <v>3293</v>
      </c>
      <c r="F803" s="13" t="s">
        <v>52</v>
      </c>
      <c r="G803" s="11" t="s">
        <v>67</v>
      </c>
      <c r="H803" s="211">
        <v>46237</v>
      </c>
    </row>
    <row r="804" spans="1:8" x14ac:dyDescent="0.25">
      <c r="A804" s="11" t="s">
        <v>1989</v>
      </c>
      <c r="B804" s="11" t="s">
        <v>3223</v>
      </c>
      <c r="C804" s="210">
        <v>46223</v>
      </c>
      <c r="D804" s="15" t="s">
        <v>226</v>
      </c>
      <c r="E804" s="15" t="s">
        <v>2345</v>
      </c>
      <c r="F804" s="11" t="s">
        <v>20</v>
      </c>
      <c r="G804" s="11" t="s">
        <v>0</v>
      </c>
      <c r="H804" s="211">
        <v>46238</v>
      </c>
    </row>
    <row r="805" spans="1:8" x14ac:dyDescent="0.25">
      <c r="A805" s="11" t="s">
        <v>1984</v>
      </c>
      <c r="B805" s="11" t="s">
        <v>3210</v>
      </c>
      <c r="C805" s="210">
        <v>46228</v>
      </c>
      <c r="D805" s="13" t="s">
        <v>226</v>
      </c>
      <c r="E805" s="15" t="s">
        <v>2354</v>
      </c>
      <c r="F805" s="13" t="s">
        <v>52</v>
      </c>
      <c r="G805" s="11" t="s">
        <v>54</v>
      </c>
      <c r="H805" s="211">
        <v>46238</v>
      </c>
    </row>
    <row r="806" spans="1:8" x14ac:dyDescent="0.25">
      <c r="A806" s="11" t="s">
        <v>1983</v>
      </c>
      <c r="B806" s="13" t="s">
        <v>2656</v>
      </c>
      <c r="C806" s="177">
        <v>46231</v>
      </c>
      <c r="D806" s="13" t="s">
        <v>226</v>
      </c>
      <c r="E806" s="13" t="s">
        <v>190</v>
      </c>
      <c r="F806" s="13" t="s">
        <v>7</v>
      </c>
      <c r="G806" s="11" t="s">
        <v>16</v>
      </c>
      <c r="H806" s="211">
        <v>46239</v>
      </c>
    </row>
    <row r="807" spans="1:8" x14ac:dyDescent="0.25">
      <c r="A807" s="11" t="s">
        <v>1986</v>
      </c>
      <c r="B807" s="11" t="s">
        <v>2631</v>
      </c>
      <c r="C807" s="210">
        <v>46225</v>
      </c>
      <c r="D807" s="13" t="s">
        <v>226</v>
      </c>
      <c r="E807" s="13" t="s">
        <v>190</v>
      </c>
      <c r="F807" s="13" t="s">
        <v>7</v>
      </c>
      <c r="G807" s="13" t="s">
        <v>16</v>
      </c>
      <c r="H807" s="211">
        <v>46239</v>
      </c>
    </row>
    <row r="808" spans="1:8" x14ac:dyDescent="0.25">
      <c r="A808" s="11" t="s">
        <v>1984</v>
      </c>
      <c r="B808" s="13" t="s">
        <v>3391</v>
      </c>
      <c r="C808" s="177">
        <v>46234</v>
      </c>
      <c r="D808" s="13" t="s">
        <v>226</v>
      </c>
      <c r="E808" s="13" t="s">
        <v>3392</v>
      </c>
      <c r="F808" s="13" t="s">
        <v>52</v>
      </c>
      <c r="G808" s="13" t="s">
        <v>55</v>
      </c>
      <c r="H808" s="211">
        <v>46239</v>
      </c>
    </row>
    <row r="809" spans="1:8" x14ac:dyDescent="0.25">
      <c r="A809" s="11" t="s">
        <v>1988</v>
      </c>
      <c r="B809" s="13" t="s">
        <v>2759</v>
      </c>
      <c r="C809" s="177">
        <v>46220</v>
      </c>
      <c r="D809" s="13" t="s">
        <v>226</v>
      </c>
      <c r="E809" s="13" t="s">
        <v>2348</v>
      </c>
      <c r="F809" s="13" t="s">
        <v>20</v>
      </c>
      <c r="G809" s="13" t="s">
        <v>27</v>
      </c>
      <c r="H809" s="211">
        <v>46240</v>
      </c>
    </row>
    <row r="810" spans="1:8" x14ac:dyDescent="0.25">
      <c r="A810" s="11" t="s">
        <v>1986</v>
      </c>
      <c r="B810" s="11" t="s">
        <v>3037</v>
      </c>
      <c r="C810" s="210">
        <v>46227</v>
      </c>
      <c r="D810" s="13" t="s">
        <v>226</v>
      </c>
      <c r="E810" s="13" t="s">
        <v>186</v>
      </c>
      <c r="F810" s="13" t="s">
        <v>7</v>
      </c>
      <c r="G810" s="13" t="s">
        <v>16</v>
      </c>
      <c r="H810" s="211">
        <v>46240</v>
      </c>
    </row>
    <row r="811" spans="1:8" x14ac:dyDescent="0.25">
      <c r="A811" s="11" t="s">
        <v>1990</v>
      </c>
      <c r="B811" s="11" t="s">
        <v>3393</v>
      </c>
      <c r="C811" s="210">
        <v>46223</v>
      </c>
      <c r="D811" s="15" t="s">
        <v>226</v>
      </c>
      <c r="E811" s="15" t="s">
        <v>3377</v>
      </c>
      <c r="F811" s="15" t="s">
        <v>7</v>
      </c>
      <c r="G811" s="15" t="s">
        <v>55</v>
      </c>
      <c r="H811" s="211">
        <v>46241</v>
      </c>
    </row>
    <row r="812" spans="1:8" x14ac:dyDescent="0.25">
      <c r="A812" s="11" t="s">
        <v>1985</v>
      </c>
      <c r="B812" s="13" t="s">
        <v>3394</v>
      </c>
      <c r="C812" s="177">
        <v>46225</v>
      </c>
      <c r="D812" s="13" t="s">
        <v>226</v>
      </c>
      <c r="E812" s="13" t="s">
        <v>3379</v>
      </c>
      <c r="F812" s="13" t="s">
        <v>52</v>
      </c>
      <c r="G812" s="13" t="s">
        <v>27</v>
      </c>
      <c r="H812" s="211">
        <v>46241</v>
      </c>
    </row>
    <row r="813" spans="1:8" x14ac:dyDescent="0.25">
      <c r="A813" s="11" t="s">
        <v>1984</v>
      </c>
      <c r="B813" s="11" t="s">
        <v>3395</v>
      </c>
      <c r="C813" s="210">
        <v>46224</v>
      </c>
      <c r="D813" s="13" t="s">
        <v>226</v>
      </c>
      <c r="E813" s="15" t="s">
        <v>2354</v>
      </c>
      <c r="F813" s="13" t="s">
        <v>7</v>
      </c>
      <c r="G813" s="11" t="s">
        <v>16</v>
      </c>
      <c r="H813" s="211">
        <v>46242</v>
      </c>
    </row>
    <row r="814" spans="1:8" x14ac:dyDescent="0.25">
      <c r="A814" s="11" t="s">
        <v>1983</v>
      </c>
      <c r="B814" s="13" t="s">
        <v>2630</v>
      </c>
      <c r="C814" s="177">
        <v>46233</v>
      </c>
      <c r="D814" s="13" t="s">
        <v>226</v>
      </c>
      <c r="E814" s="13" t="s">
        <v>2339</v>
      </c>
      <c r="F814" s="13" t="s">
        <v>52</v>
      </c>
      <c r="G814" s="11" t="s">
        <v>71</v>
      </c>
      <c r="H814" s="211">
        <v>46242</v>
      </c>
    </row>
    <row r="815" spans="1:8" x14ac:dyDescent="0.25">
      <c r="A815" s="11" t="s">
        <v>1988</v>
      </c>
      <c r="B815" s="13" t="s">
        <v>3219</v>
      </c>
      <c r="C815" s="177">
        <v>46232</v>
      </c>
      <c r="D815" s="13" t="s">
        <v>226</v>
      </c>
      <c r="E815" s="13" t="s">
        <v>2354</v>
      </c>
      <c r="F815" s="13" t="s">
        <v>7</v>
      </c>
      <c r="G815" s="13" t="s">
        <v>16</v>
      </c>
      <c r="H815" s="211">
        <v>46242</v>
      </c>
    </row>
    <row r="816" spans="1:8" x14ac:dyDescent="0.25">
      <c r="A816" s="11" t="s">
        <v>1986</v>
      </c>
      <c r="B816" s="11" t="s">
        <v>3034</v>
      </c>
      <c r="C816" s="210">
        <v>46234</v>
      </c>
      <c r="D816" s="13" t="s">
        <v>226</v>
      </c>
      <c r="E816" s="13" t="s">
        <v>186</v>
      </c>
      <c r="F816" s="13" t="s">
        <v>7</v>
      </c>
      <c r="G816" s="13" t="s">
        <v>16</v>
      </c>
      <c r="H816" s="211">
        <v>46243</v>
      </c>
    </row>
    <row r="817" spans="1:8" x14ac:dyDescent="0.25">
      <c r="A817" s="11" t="s">
        <v>1988</v>
      </c>
      <c r="B817" s="13" t="s">
        <v>2799</v>
      </c>
      <c r="C817" s="177">
        <v>46240</v>
      </c>
      <c r="D817" s="13" t="s">
        <v>226</v>
      </c>
      <c r="E817" s="13" t="s">
        <v>3396</v>
      </c>
      <c r="F817" s="13" t="s">
        <v>7</v>
      </c>
      <c r="G817" s="13" t="s">
        <v>16</v>
      </c>
      <c r="H817" s="211">
        <v>46243</v>
      </c>
    </row>
    <row r="818" spans="1:8" x14ac:dyDescent="0.25">
      <c r="A818" s="11" t="s">
        <v>1984</v>
      </c>
      <c r="B818" s="11" t="s">
        <v>2721</v>
      </c>
      <c r="C818" s="210">
        <v>46228</v>
      </c>
      <c r="D818" s="13" t="s">
        <v>226</v>
      </c>
      <c r="E818" s="15" t="s">
        <v>2348</v>
      </c>
      <c r="F818" s="13" t="s">
        <v>52</v>
      </c>
      <c r="G818" s="11" t="s">
        <v>0</v>
      </c>
      <c r="H818" s="211">
        <v>46244</v>
      </c>
    </row>
    <row r="819" spans="1:8" x14ac:dyDescent="0.25">
      <c r="A819" s="11" t="s">
        <v>1985</v>
      </c>
      <c r="B819" s="13" t="s">
        <v>230</v>
      </c>
      <c r="C819" s="177">
        <v>46235</v>
      </c>
      <c r="D819" s="13" t="s">
        <v>226</v>
      </c>
      <c r="E819" s="13" t="s">
        <v>2353</v>
      </c>
      <c r="F819" s="13" t="s">
        <v>52</v>
      </c>
      <c r="G819" s="13" t="s">
        <v>16</v>
      </c>
      <c r="H819" s="211">
        <v>46245</v>
      </c>
    </row>
    <row r="820" spans="1:8" x14ac:dyDescent="0.25">
      <c r="A820" s="11" t="s">
        <v>1988</v>
      </c>
      <c r="B820" s="13" t="s">
        <v>2648</v>
      </c>
      <c r="C820" s="177">
        <v>46240</v>
      </c>
      <c r="D820" s="13" t="s">
        <v>226</v>
      </c>
      <c r="E820" s="13" t="s">
        <v>2353</v>
      </c>
      <c r="F820" s="13" t="s">
        <v>52</v>
      </c>
      <c r="G820" s="13" t="s">
        <v>16</v>
      </c>
      <c r="H820" s="211">
        <v>46245</v>
      </c>
    </row>
    <row r="821" spans="1:8" x14ac:dyDescent="0.25">
      <c r="A821" s="11" t="s">
        <v>1989</v>
      </c>
      <c r="B821" s="11" t="s">
        <v>3224</v>
      </c>
      <c r="C821" s="210">
        <v>46227</v>
      </c>
      <c r="D821" s="15" t="s">
        <v>226</v>
      </c>
      <c r="E821" s="15" t="s">
        <v>2336</v>
      </c>
      <c r="F821" s="11" t="s">
        <v>36</v>
      </c>
      <c r="G821" s="11" t="s">
        <v>69</v>
      </c>
      <c r="H821" s="211">
        <v>46245</v>
      </c>
    </row>
    <row r="822" spans="1:8" x14ac:dyDescent="0.25">
      <c r="A822" s="11" t="s">
        <v>1983</v>
      </c>
      <c r="B822" s="13" t="s">
        <v>3397</v>
      </c>
      <c r="C822" s="177">
        <v>46232</v>
      </c>
      <c r="D822" s="13" t="s">
        <v>226</v>
      </c>
      <c r="E822" s="13" t="s">
        <v>2341</v>
      </c>
      <c r="F822" s="13" t="s">
        <v>52</v>
      </c>
      <c r="G822" s="11" t="s">
        <v>75</v>
      </c>
      <c r="H822" s="211">
        <v>46246</v>
      </c>
    </row>
    <row r="823" spans="1:8" x14ac:dyDescent="0.25">
      <c r="A823" s="11" t="s">
        <v>1984</v>
      </c>
      <c r="B823" s="11" t="s">
        <v>2655</v>
      </c>
      <c r="C823" s="210">
        <v>46240</v>
      </c>
      <c r="D823" s="13" t="s">
        <v>226</v>
      </c>
      <c r="E823" s="15" t="s">
        <v>2354</v>
      </c>
      <c r="F823" s="13" t="s">
        <v>7</v>
      </c>
      <c r="G823" s="11" t="s">
        <v>16</v>
      </c>
      <c r="H823" s="211">
        <v>46246</v>
      </c>
    </row>
    <row r="824" spans="1:8" x14ac:dyDescent="0.25">
      <c r="A824" s="214" t="s">
        <v>1988</v>
      </c>
      <c r="B824" s="14" t="s">
        <v>3398</v>
      </c>
      <c r="C824" s="283">
        <v>46242</v>
      </c>
      <c r="D824" s="14" t="s">
        <v>1030</v>
      </c>
      <c r="E824" s="14" t="s">
        <v>3242</v>
      </c>
      <c r="F824" s="14" t="s">
        <v>20</v>
      </c>
      <c r="G824" s="14" t="s">
        <v>54</v>
      </c>
      <c r="H824" s="211">
        <v>46247</v>
      </c>
    </row>
    <row r="825" spans="1:8" x14ac:dyDescent="0.25">
      <c r="A825" s="11" t="s">
        <v>1987</v>
      </c>
      <c r="B825" s="11" t="s">
        <v>2901</v>
      </c>
      <c r="C825" s="210">
        <v>46236</v>
      </c>
      <c r="D825" s="15" t="s">
        <v>226</v>
      </c>
      <c r="E825" s="15" t="s">
        <v>2354</v>
      </c>
      <c r="F825" s="15" t="s">
        <v>7</v>
      </c>
      <c r="G825" s="15" t="s">
        <v>16</v>
      </c>
      <c r="H825" s="211">
        <v>46247</v>
      </c>
    </row>
    <row r="826" spans="1:8" x14ac:dyDescent="0.25">
      <c r="A826" s="214" t="s">
        <v>1983</v>
      </c>
      <c r="B826" s="13" t="s">
        <v>2419</v>
      </c>
      <c r="C826" s="177">
        <v>46236</v>
      </c>
      <c r="D826" s="13" t="s">
        <v>226</v>
      </c>
      <c r="E826" s="13" t="s">
        <v>2357</v>
      </c>
      <c r="F826" s="13" t="s">
        <v>52</v>
      </c>
      <c r="G826" s="11" t="s">
        <v>16</v>
      </c>
      <c r="H826" s="211">
        <v>46248</v>
      </c>
    </row>
    <row r="827" spans="1:8" x14ac:dyDescent="0.25">
      <c r="A827" s="214" t="s">
        <v>1989</v>
      </c>
      <c r="B827" s="11" t="s">
        <v>2609</v>
      </c>
      <c r="C827" s="210">
        <v>46236</v>
      </c>
      <c r="D827" s="15" t="s">
        <v>226</v>
      </c>
      <c r="E827" s="15" t="s">
        <v>2346</v>
      </c>
      <c r="F827" s="11" t="s">
        <v>20</v>
      </c>
      <c r="G827" s="11" t="s">
        <v>54</v>
      </c>
      <c r="H827" s="211">
        <v>46249</v>
      </c>
    </row>
    <row r="828" spans="1:8" x14ac:dyDescent="0.25">
      <c r="A828" s="214" t="s">
        <v>1986</v>
      </c>
      <c r="B828" s="11" t="s">
        <v>3399</v>
      </c>
      <c r="C828" s="210">
        <v>46236</v>
      </c>
      <c r="D828" s="13" t="s">
        <v>226</v>
      </c>
      <c r="E828" s="13" t="s">
        <v>3252</v>
      </c>
      <c r="F828" s="13" t="s">
        <v>7</v>
      </c>
      <c r="G828" s="13" t="s">
        <v>16</v>
      </c>
      <c r="H828" s="211">
        <v>46249</v>
      </c>
    </row>
    <row r="829" spans="1:8" x14ac:dyDescent="0.25">
      <c r="A829" s="214" t="s">
        <v>1983</v>
      </c>
      <c r="B829" s="13" t="s">
        <v>2303</v>
      </c>
      <c r="C829" s="177">
        <v>46241</v>
      </c>
      <c r="D829" s="13" t="s">
        <v>226</v>
      </c>
      <c r="E829" s="13" t="s">
        <v>2341</v>
      </c>
      <c r="F829" s="13" t="s">
        <v>52</v>
      </c>
      <c r="G829" s="11" t="s">
        <v>35</v>
      </c>
      <c r="H829" s="211">
        <v>46249</v>
      </c>
    </row>
    <row r="830" spans="1:8" x14ac:dyDescent="0.25">
      <c r="A830" s="11" t="s">
        <v>1987</v>
      </c>
      <c r="B830" s="11" t="s">
        <v>2696</v>
      </c>
      <c r="C830" s="210">
        <v>46243</v>
      </c>
      <c r="D830" s="15" t="s">
        <v>226</v>
      </c>
      <c r="E830" s="15" t="s">
        <v>3377</v>
      </c>
      <c r="F830" s="15" t="s">
        <v>7</v>
      </c>
      <c r="G830" s="15" t="s">
        <v>55</v>
      </c>
      <c r="H830" s="211">
        <v>46250</v>
      </c>
    </row>
    <row r="831" spans="1:8" x14ac:dyDescent="0.25">
      <c r="A831" s="214" t="s">
        <v>1985</v>
      </c>
      <c r="B831" s="13" t="s">
        <v>3400</v>
      </c>
      <c r="C831" s="177">
        <v>46242</v>
      </c>
      <c r="D831" s="13" t="s">
        <v>1030</v>
      </c>
      <c r="E831" s="13" t="s">
        <v>2337</v>
      </c>
      <c r="F831" s="13" t="s">
        <v>52</v>
      </c>
      <c r="G831" s="13" t="s">
        <v>54</v>
      </c>
      <c r="H831" s="211">
        <v>46250</v>
      </c>
    </row>
    <row r="832" spans="1:8" x14ac:dyDescent="0.25">
      <c r="A832" s="390" t="s">
        <v>1985</v>
      </c>
      <c r="B832" s="268" t="s">
        <v>3401</v>
      </c>
      <c r="C832" s="269">
        <v>46249</v>
      </c>
      <c r="D832" s="268" t="s">
        <v>2399</v>
      </c>
      <c r="E832" s="268" t="s">
        <v>2335</v>
      </c>
      <c r="F832" s="268" t="s">
        <v>52</v>
      </c>
      <c r="G832" s="268" t="s">
        <v>16</v>
      </c>
    </row>
    <row r="833" spans="1:7" x14ac:dyDescent="0.25">
      <c r="A833" s="390" t="s">
        <v>1985</v>
      </c>
      <c r="B833" s="268" t="s">
        <v>3402</v>
      </c>
      <c r="C833" s="269">
        <v>46246</v>
      </c>
      <c r="D833" s="268" t="s">
        <v>2400</v>
      </c>
      <c r="E833" s="268" t="s">
        <v>2354</v>
      </c>
      <c r="F833" s="268" t="s">
        <v>52</v>
      </c>
      <c r="G833" s="268" t="s">
        <v>53</v>
      </c>
    </row>
    <row r="834" spans="1:7" x14ac:dyDescent="0.25">
      <c r="A834" s="390" t="s">
        <v>1985</v>
      </c>
      <c r="B834" s="293" t="s">
        <v>1969</v>
      </c>
      <c r="C834" s="294"/>
      <c r="D834" s="293" t="s">
        <v>3320</v>
      </c>
      <c r="E834" s="293" t="s">
        <v>2341</v>
      </c>
      <c r="F834" s="293" t="s">
        <v>52</v>
      </c>
      <c r="G834" s="293" t="s">
        <v>53</v>
      </c>
    </row>
    <row r="835" spans="1:7" x14ac:dyDescent="0.25">
      <c r="A835" s="390" t="s">
        <v>1984</v>
      </c>
      <c r="B835" s="268" t="s">
        <v>2888</v>
      </c>
      <c r="C835" s="269">
        <v>46248</v>
      </c>
      <c r="D835" s="268" t="s">
        <v>2399</v>
      </c>
      <c r="E835" s="270" t="s">
        <v>3252</v>
      </c>
      <c r="F835" s="268" t="s">
        <v>7</v>
      </c>
      <c r="G835" s="268" t="s">
        <v>16</v>
      </c>
    </row>
    <row r="836" spans="1:7" x14ac:dyDescent="0.25">
      <c r="A836" s="390" t="s">
        <v>1984</v>
      </c>
      <c r="B836" s="268" t="s">
        <v>3400</v>
      </c>
      <c r="C836" s="269">
        <v>46242</v>
      </c>
      <c r="D836" s="268" t="s">
        <v>1030</v>
      </c>
      <c r="E836" s="268" t="s">
        <v>2337</v>
      </c>
      <c r="F836" s="268" t="s">
        <v>52</v>
      </c>
      <c r="G836" s="268" t="s">
        <v>54</v>
      </c>
    </row>
    <row r="837" spans="1:7" x14ac:dyDescent="0.25">
      <c r="A837" s="390" t="s">
        <v>1984</v>
      </c>
      <c r="B837" s="268" t="s">
        <v>2689</v>
      </c>
      <c r="C837" s="269">
        <v>46249</v>
      </c>
      <c r="D837" s="268" t="s">
        <v>2400</v>
      </c>
      <c r="E837" s="270" t="s">
        <v>186</v>
      </c>
      <c r="F837" s="268" t="s">
        <v>52</v>
      </c>
      <c r="G837" s="268" t="s">
        <v>54</v>
      </c>
    </row>
    <row r="838" spans="1:7" x14ac:dyDescent="0.25">
      <c r="A838" s="390" t="s">
        <v>1984</v>
      </c>
      <c r="B838" s="268" t="s">
        <v>383</v>
      </c>
      <c r="C838" s="269"/>
      <c r="D838" s="268" t="s">
        <v>3376</v>
      </c>
      <c r="E838" s="270" t="s">
        <v>2354</v>
      </c>
      <c r="F838" s="268" t="s">
        <v>7</v>
      </c>
      <c r="G838" s="268" t="s">
        <v>55</v>
      </c>
    </row>
    <row r="839" spans="1:7" x14ac:dyDescent="0.25">
      <c r="A839" s="390" t="s">
        <v>1984</v>
      </c>
      <c r="B839" s="268" t="s">
        <v>3403</v>
      </c>
      <c r="C839" s="269"/>
      <c r="D839" s="268" t="s">
        <v>3376</v>
      </c>
      <c r="E839" s="270" t="s">
        <v>2354</v>
      </c>
      <c r="F839" s="268" t="s">
        <v>7</v>
      </c>
      <c r="G839" s="268" t="s">
        <v>16</v>
      </c>
    </row>
    <row r="840" spans="1:7" x14ac:dyDescent="0.25">
      <c r="A840" s="390" t="s">
        <v>1984</v>
      </c>
      <c r="B840" s="293" t="s">
        <v>3404</v>
      </c>
      <c r="C840" s="294"/>
      <c r="D840" s="293" t="s">
        <v>3338</v>
      </c>
      <c r="E840" s="391" t="s">
        <v>3237</v>
      </c>
      <c r="F840" s="293" t="s">
        <v>52</v>
      </c>
      <c r="G840" s="293" t="s">
        <v>16</v>
      </c>
    </row>
    <row r="841" spans="1:7" x14ac:dyDescent="0.25">
      <c r="A841" s="390" t="s">
        <v>1983</v>
      </c>
      <c r="B841" s="293" t="s">
        <v>3405</v>
      </c>
      <c r="C841" s="294">
        <v>46243</v>
      </c>
      <c r="D841" s="293" t="s">
        <v>2399</v>
      </c>
      <c r="E841" s="293" t="s">
        <v>3252</v>
      </c>
      <c r="F841" s="293" t="s">
        <v>7</v>
      </c>
      <c r="G841" s="293" t="s">
        <v>16</v>
      </c>
    </row>
    <row r="842" spans="1:7" x14ac:dyDescent="0.25">
      <c r="A842" s="390" t="s">
        <v>1983</v>
      </c>
      <c r="B842" s="293" t="s">
        <v>3406</v>
      </c>
      <c r="C842" s="294">
        <v>46244</v>
      </c>
      <c r="D842" s="293" t="s">
        <v>2400</v>
      </c>
      <c r="E842" s="293" t="s">
        <v>2357</v>
      </c>
      <c r="F842" s="293" t="s">
        <v>52</v>
      </c>
      <c r="G842" s="293" t="s">
        <v>16</v>
      </c>
    </row>
    <row r="843" spans="1:7" x14ac:dyDescent="0.25">
      <c r="A843" s="390" t="s">
        <v>1983</v>
      </c>
      <c r="B843" s="293" t="s">
        <v>3407</v>
      </c>
      <c r="C843" s="294">
        <v>46247</v>
      </c>
      <c r="D843" s="293" t="s">
        <v>2400</v>
      </c>
      <c r="E843" s="293" t="s">
        <v>2348</v>
      </c>
      <c r="F843" s="293" t="s">
        <v>52</v>
      </c>
      <c r="G843" s="293" t="s">
        <v>54</v>
      </c>
    </row>
    <row r="844" spans="1:7" x14ac:dyDescent="0.25">
      <c r="A844" s="390" t="s">
        <v>1983</v>
      </c>
      <c r="B844" s="293" t="s">
        <v>3408</v>
      </c>
      <c r="C844" s="294"/>
      <c r="D844" s="293" t="s">
        <v>3376</v>
      </c>
      <c r="E844" s="293" t="s">
        <v>2337</v>
      </c>
      <c r="F844" s="293" t="s">
        <v>52</v>
      </c>
      <c r="G844" s="293" t="s">
        <v>37</v>
      </c>
    </row>
    <row r="845" spans="1:7" x14ac:dyDescent="0.25">
      <c r="A845" s="390" t="s">
        <v>1983</v>
      </c>
      <c r="B845" s="293" t="s">
        <v>3409</v>
      </c>
      <c r="C845" s="294"/>
      <c r="D845" s="293" t="s">
        <v>3333</v>
      </c>
      <c r="E845" s="293" t="s">
        <v>2354</v>
      </c>
      <c r="F845" s="293" t="s">
        <v>52</v>
      </c>
      <c r="G845" s="293" t="s">
        <v>54</v>
      </c>
    </row>
    <row r="846" spans="1:7" x14ac:dyDescent="0.25">
      <c r="A846" s="390" t="s">
        <v>1983</v>
      </c>
      <c r="B846" s="293" t="s">
        <v>3410</v>
      </c>
      <c r="C846" s="294"/>
      <c r="D846" s="293" t="s">
        <v>3323</v>
      </c>
      <c r="E846" s="293" t="s">
        <v>3377</v>
      </c>
      <c r="F846" s="293" t="s">
        <v>7</v>
      </c>
      <c r="G846" s="293" t="s">
        <v>75</v>
      </c>
    </row>
    <row r="847" spans="1:7" x14ac:dyDescent="0.25">
      <c r="A847" s="268" t="s">
        <v>1986</v>
      </c>
      <c r="B847" s="268" t="s">
        <v>3411</v>
      </c>
      <c r="C847" s="269">
        <v>46247</v>
      </c>
      <c r="D847" s="268" t="s">
        <v>2399</v>
      </c>
      <c r="E847" s="268" t="s">
        <v>186</v>
      </c>
      <c r="F847" s="268" t="s">
        <v>7</v>
      </c>
      <c r="G847" s="268" t="s">
        <v>16</v>
      </c>
    </row>
    <row r="848" spans="1:7" x14ac:dyDescent="0.25">
      <c r="A848" s="268" t="s">
        <v>1986</v>
      </c>
      <c r="B848" s="268" t="s">
        <v>2729</v>
      </c>
      <c r="C848" s="269">
        <v>46244</v>
      </c>
      <c r="D848" s="268" t="s">
        <v>2400</v>
      </c>
      <c r="E848" s="268" t="s">
        <v>186</v>
      </c>
      <c r="F848" s="268" t="s">
        <v>7</v>
      </c>
      <c r="G848" s="268" t="s">
        <v>55</v>
      </c>
    </row>
    <row r="849" spans="1:7" x14ac:dyDescent="0.25">
      <c r="A849" s="268" t="s">
        <v>1986</v>
      </c>
      <c r="B849" s="268" t="s">
        <v>312</v>
      </c>
      <c r="C849" s="269">
        <v>46249</v>
      </c>
      <c r="D849" s="268" t="s">
        <v>2400</v>
      </c>
      <c r="E849" s="268" t="s">
        <v>186</v>
      </c>
      <c r="F849" s="268" t="s">
        <v>7</v>
      </c>
      <c r="G849" s="268" t="s">
        <v>16</v>
      </c>
    </row>
    <row r="850" spans="1:7" x14ac:dyDescent="0.25">
      <c r="A850" s="268" t="s">
        <v>1986</v>
      </c>
      <c r="B850" s="293" t="s">
        <v>3412</v>
      </c>
      <c r="C850" s="294"/>
      <c r="D850" s="293" t="s">
        <v>3364</v>
      </c>
      <c r="E850" s="293" t="s">
        <v>2338</v>
      </c>
      <c r="F850" s="293" t="s">
        <v>7</v>
      </c>
      <c r="G850" s="293" t="s">
        <v>16</v>
      </c>
    </row>
    <row r="851" spans="1:7" x14ac:dyDescent="0.25">
      <c r="A851" s="390" t="s">
        <v>1988</v>
      </c>
      <c r="B851" s="293" t="s">
        <v>3398</v>
      </c>
      <c r="C851" s="294">
        <v>46242</v>
      </c>
      <c r="D851" s="293" t="s">
        <v>2399</v>
      </c>
      <c r="E851" s="293" t="s">
        <v>3242</v>
      </c>
      <c r="F851" s="293" t="s">
        <v>20</v>
      </c>
      <c r="G851" s="293" t="s">
        <v>54</v>
      </c>
    </row>
    <row r="852" spans="1:7" x14ac:dyDescent="0.25">
      <c r="A852" s="268" t="s">
        <v>1988</v>
      </c>
      <c r="B852" s="293" t="s">
        <v>2684</v>
      </c>
      <c r="C852" s="294">
        <v>46241</v>
      </c>
      <c r="D852" s="293" t="s">
        <v>2400</v>
      </c>
      <c r="E852" s="293" t="s">
        <v>2348</v>
      </c>
      <c r="F852" s="293" t="s">
        <v>52</v>
      </c>
      <c r="G852" s="293" t="s">
        <v>55</v>
      </c>
    </row>
    <row r="853" spans="1:7" x14ac:dyDescent="0.25">
      <c r="A853" s="268" t="s">
        <v>1988</v>
      </c>
      <c r="B853" s="268" t="s">
        <v>2909</v>
      </c>
      <c r="C853" s="269">
        <v>46248</v>
      </c>
      <c r="D853" s="268" t="s">
        <v>2400</v>
      </c>
      <c r="E853" s="268" t="s">
        <v>3237</v>
      </c>
      <c r="F853" s="268" t="s">
        <v>7</v>
      </c>
      <c r="G853" s="268" t="s">
        <v>16</v>
      </c>
    </row>
    <row r="854" spans="1:7" x14ac:dyDescent="0.25">
      <c r="A854" s="268" t="s">
        <v>1988</v>
      </c>
      <c r="B854" s="268" t="s">
        <v>3038</v>
      </c>
      <c r="C854" s="269">
        <v>46249</v>
      </c>
      <c r="D854" s="268" t="s">
        <v>2400</v>
      </c>
      <c r="E854" s="268" t="s">
        <v>2341</v>
      </c>
      <c r="F854" s="268" t="s">
        <v>52</v>
      </c>
      <c r="G854" s="268" t="s">
        <v>55</v>
      </c>
    </row>
    <row r="855" spans="1:7" x14ac:dyDescent="0.25">
      <c r="A855" s="268" t="s">
        <v>1988</v>
      </c>
      <c r="B855" s="268" t="s">
        <v>3413</v>
      </c>
      <c r="C855" s="269"/>
      <c r="D855" s="268" t="s">
        <v>3376</v>
      </c>
      <c r="E855" s="268" t="s">
        <v>2348</v>
      </c>
      <c r="F855" s="268" t="s">
        <v>20</v>
      </c>
      <c r="G855" s="268" t="s">
        <v>4</v>
      </c>
    </row>
    <row r="856" spans="1:7" x14ac:dyDescent="0.25">
      <c r="A856" s="268" t="s">
        <v>1988</v>
      </c>
      <c r="B856" s="268" t="s">
        <v>3414</v>
      </c>
      <c r="C856" s="269"/>
      <c r="D856" s="268" t="s">
        <v>3338</v>
      </c>
      <c r="E856" s="268" t="s">
        <v>186</v>
      </c>
      <c r="F856" s="268" t="s">
        <v>7</v>
      </c>
      <c r="G856" s="268" t="s">
        <v>55</v>
      </c>
    </row>
    <row r="857" spans="1:7" x14ac:dyDescent="0.25">
      <c r="A857" s="268" t="s">
        <v>1988</v>
      </c>
      <c r="B857" s="268" t="s">
        <v>3168</v>
      </c>
      <c r="C857" s="269"/>
      <c r="D857" s="268" t="s">
        <v>3338</v>
      </c>
      <c r="E857" s="268" t="s">
        <v>186</v>
      </c>
      <c r="F857" s="268" t="s">
        <v>7</v>
      </c>
      <c r="G857" s="268" t="s">
        <v>55</v>
      </c>
    </row>
    <row r="858" spans="1:7" x14ac:dyDescent="0.25">
      <c r="A858" s="268" t="s">
        <v>1988</v>
      </c>
      <c r="B858" s="268" t="s">
        <v>3415</v>
      </c>
      <c r="C858" s="269"/>
      <c r="D858" s="268" t="s">
        <v>3416</v>
      </c>
      <c r="E858" s="268" t="s">
        <v>2354</v>
      </c>
      <c r="F858" s="268" t="s">
        <v>7</v>
      </c>
      <c r="G858" s="268" t="s">
        <v>16</v>
      </c>
    </row>
    <row r="859" spans="1:7" x14ac:dyDescent="0.25">
      <c r="A859" s="268" t="s">
        <v>1988</v>
      </c>
      <c r="B859" s="268" t="s">
        <v>3417</v>
      </c>
      <c r="C859" s="269"/>
      <c r="D859" s="268" t="s">
        <v>3353</v>
      </c>
      <c r="E859" s="268" t="s">
        <v>8</v>
      </c>
      <c r="F859" s="268" t="s">
        <v>52</v>
      </c>
      <c r="G859" s="268" t="s">
        <v>16</v>
      </c>
    </row>
    <row r="860" spans="1:7" x14ac:dyDescent="0.25">
      <c r="A860" s="268" t="s">
        <v>1988</v>
      </c>
      <c r="B860" s="293" t="s">
        <v>3058</v>
      </c>
      <c r="C860" s="294"/>
      <c r="D860" s="293" t="s">
        <v>3418</v>
      </c>
      <c r="E860" s="293" t="s">
        <v>190</v>
      </c>
      <c r="F860" s="293" t="s">
        <v>52</v>
      </c>
      <c r="G860" s="293" t="s">
        <v>54</v>
      </c>
    </row>
    <row r="861" spans="1:7" x14ac:dyDescent="0.25">
      <c r="A861" s="268" t="s">
        <v>1988</v>
      </c>
      <c r="B861" s="293" t="s">
        <v>3419</v>
      </c>
      <c r="C861" s="294"/>
      <c r="D861" s="293" t="s">
        <v>3420</v>
      </c>
      <c r="E861" s="293" t="s">
        <v>186</v>
      </c>
      <c r="F861" s="293" t="s">
        <v>7</v>
      </c>
      <c r="G861" s="293" t="s">
        <v>55</v>
      </c>
    </row>
    <row r="862" spans="1:7" x14ac:dyDescent="0.25">
      <c r="A862" s="390" t="s">
        <v>1989</v>
      </c>
      <c r="B862" s="268" t="s">
        <v>3421</v>
      </c>
      <c r="C862" s="269">
        <v>46244</v>
      </c>
      <c r="D862" s="270" t="s">
        <v>2399</v>
      </c>
      <c r="E862" s="270" t="s">
        <v>2346</v>
      </c>
      <c r="F862" s="268" t="s">
        <v>20</v>
      </c>
      <c r="G862" s="268" t="s">
        <v>0</v>
      </c>
    </row>
    <row r="863" spans="1:7" x14ac:dyDescent="0.25">
      <c r="A863" s="390" t="s">
        <v>1989</v>
      </c>
      <c r="B863" s="293" t="s">
        <v>847</v>
      </c>
      <c r="C863" s="294">
        <v>46248</v>
      </c>
      <c r="D863" s="391" t="s">
        <v>2400</v>
      </c>
      <c r="E863" s="391" t="s">
        <v>2346</v>
      </c>
      <c r="F863" s="293" t="s">
        <v>20</v>
      </c>
      <c r="G863" s="293" t="s">
        <v>0</v>
      </c>
    </row>
    <row r="864" spans="1:7" x14ac:dyDescent="0.25">
      <c r="A864" s="390" t="s">
        <v>1989</v>
      </c>
      <c r="B864" s="293" t="s">
        <v>3422</v>
      </c>
      <c r="C864" s="294"/>
      <c r="D864" s="391" t="s">
        <v>3320</v>
      </c>
      <c r="E864" s="391" t="s">
        <v>3258</v>
      </c>
      <c r="F864" s="293" t="s">
        <v>36</v>
      </c>
      <c r="G864" s="293" t="s">
        <v>69</v>
      </c>
    </row>
    <row r="865" spans="1:7" x14ac:dyDescent="0.25">
      <c r="A865" s="390" t="s">
        <v>1989</v>
      </c>
      <c r="B865" s="293" t="s">
        <v>3423</v>
      </c>
      <c r="C865" s="294"/>
      <c r="D865" s="391" t="s">
        <v>3344</v>
      </c>
      <c r="E865" s="391" t="s">
        <v>0</v>
      </c>
      <c r="F865" s="293" t="s">
        <v>20</v>
      </c>
      <c r="G865" s="293" t="s">
        <v>0</v>
      </c>
    </row>
    <row r="866" spans="1:7" x14ac:dyDescent="0.25">
      <c r="A866" s="268" t="s">
        <v>1987</v>
      </c>
      <c r="B866" s="268" t="s">
        <v>2654</v>
      </c>
      <c r="C866" s="269"/>
      <c r="D866" s="270" t="s">
        <v>3320</v>
      </c>
      <c r="E866" s="270" t="s">
        <v>3379</v>
      </c>
      <c r="F866" s="270" t="s">
        <v>7</v>
      </c>
      <c r="G866" s="270" t="s">
        <v>71</v>
      </c>
    </row>
    <row r="867" spans="1:7" x14ac:dyDescent="0.25">
      <c r="A867" s="390" t="s">
        <v>1987</v>
      </c>
      <c r="B867" s="268" t="s">
        <v>3167</v>
      </c>
      <c r="C867" s="269"/>
      <c r="D867" s="270" t="s">
        <v>3335</v>
      </c>
      <c r="E867" s="270" t="s">
        <v>3377</v>
      </c>
      <c r="F867" s="270" t="s">
        <v>7</v>
      </c>
      <c r="G867" s="270" t="s">
        <v>55</v>
      </c>
    </row>
    <row r="868" spans="1:7" x14ac:dyDescent="0.25">
      <c r="A868" s="268" t="s">
        <v>1987</v>
      </c>
      <c r="B868" s="268" t="s">
        <v>3424</v>
      </c>
      <c r="C868" s="269"/>
      <c r="D868" s="270" t="s">
        <v>3323</v>
      </c>
      <c r="E868" s="270" t="s">
        <v>3379</v>
      </c>
      <c r="F868" s="270" t="s">
        <v>7</v>
      </c>
      <c r="G868" s="270" t="s">
        <v>71</v>
      </c>
    </row>
    <row r="869" spans="1:7" x14ac:dyDescent="0.25">
      <c r="A869" s="268" t="s">
        <v>1987</v>
      </c>
      <c r="B869" s="293" t="s">
        <v>3410</v>
      </c>
      <c r="C869" s="294"/>
      <c r="D869" s="391" t="s">
        <v>3425</v>
      </c>
      <c r="E869" s="391" t="s">
        <v>3377</v>
      </c>
      <c r="F869" s="391" t="s">
        <v>7</v>
      </c>
      <c r="G869" s="391" t="s">
        <v>75</v>
      </c>
    </row>
  </sheetData>
  <autoFilter ref="A1:AY526" xr:uid="{3FAE5448-0C44-4EC5-8C3A-DE700385FCEC}"/>
  <mergeCells count="2">
    <mergeCell ref="AO14:AX14"/>
    <mergeCell ref="AO25:AX25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F2AD-CBFB-4F5E-A811-9104923F1EBE}">
  <dimension ref="A1:AL260"/>
  <sheetViews>
    <sheetView topLeftCell="A232" workbookViewId="0">
      <selection activeCell="A240" sqref="A240:H257"/>
    </sheetView>
  </sheetViews>
  <sheetFormatPr defaultRowHeight="15" x14ac:dyDescent="0.25"/>
  <cols>
    <col min="1" max="1" width="23" bestFit="1" customWidth="1"/>
    <col min="2" max="2" width="32.85546875" bestFit="1" customWidth="1"/>
    <col min="7" max="7" width="18.7109375" bestFit="1" customWidth="1"/>
    <col min="8" max="8" width="11.140625" bestFit="1" customWidth="1"/>
    <col min="10" max="10" width="14.5703125" bestFit="1" customWidth="1"/>
    <col min="11" max="11" width="17.28515625" bestFit="1" customWidth="1"/>
    <col min="12" max="12" width="4" bestFit="1" customWidth="1"/>
    <col min="13" max="14" width="4.28515625" bestFit="1" customWidth="1"/>
    <col min="15" max="15" width="4" bestFit="1" customWidth="1"/>
    <col min="16" max="16" width="4.5703125" bestFit="1" customWidth="1"/>
    <col min="17" max="17" width="4.42578125" bestFit="1" customWidth="1"/>
    <col min="18" max="18" width="4.5703125" bestFit="1" customWidth="1"/>
    <col min="19" max="19" width="11.28515625" bestFit="1" customWidth="1"/>
    <col min="20" max="20" width="4.5703125" bestFit="1" customWidth="1"/>
    <col min="21" max="21" width="11.28515625" bestFit="1" customWidth="1"/>
    <col min="22" max="23" width="3" bestFit="1" customWidth="1"/>
    <col min="24" max="24" width="23.7109375" bestFit="1" customWidth="1"/>
    <col min="25" max="36" width="10.28515625" customWidth="1"/>
    <col min="37" max="37" width="11.85546875" bestFit="1" customWidth="1"/>
    <col min="38" max="38" width="5" bestFit="1" customWidth="1"/>
    <col min="39" max="46" width="3" bestFit="1" customWidth="1"/>
    <col min="47" max="47" width="4.42578125" bestFit="1" customWidth="1"/>
    <col min="48" max="48" width="11.28515625" bestFit="1" customWidth="1"/>
    <col min="49" max="54" width="10.42578125" bestFit="1" customWidth="1"/>
    <col min="55" max="58" width="9.42578125" bestFit="1" customWidth="1"/>
    <col min="59" max="70" width="10.42578125" bestFit="1" customWidth="1"/>
    <col min="71" max="74" width="9.42578125" bestFit="1" customWidth="1"/>
    <col min="75" max="82" width="10.42578125" bestFit="1" customWidth="1"/>
    <col min="83" max="89" width="8.42578125" bestFit="1" customWidth="1"/>
    <col min="90" max="101" width="9.42578125" bestFit="1" customWidth="1"/>
    <col min="102" max="110" width="8.42578125" bestFit="1" customWidth="1"/>
    <col min="111" max="124" width="9.42578125" bestFit="1" customWidth="1"/>
    <col min="125" max="125" width="8.42578125" bestFit="1" customWidth="1"/>
    <col min="126" max="126" width="11.28515625" bestFit="1" customWidth="1"/>
  </cols>
  <sheetData>
    <row r="1" spans="1:38" x14ac:dyDescent="0.25">
      <c r="A1" s="131" t="s">
        <v>285</v>
      </c>
      <c r="B1" s="131" t="s">
        <v>286</v>
      </c>
      <c r="C1" s="131" t="s">
        <v>287</v>
      </c>
      <c r="D1" s="131" t="s">
        <v>288</v>
      </c>
      <c r="E1" s="131" t="s">
        <v>77</v>
      </c>
      <c r="F1" s="131" t="s">
        <v>78</v>
      </c>
      <c r="G1" s="131" t="s">
        <v>79</v>
      </c>
      <c r="H1" s="131" t="s">
        <v>289</v>
      </c>
    </row>
    <row r="2" spans="1:38" x14ac:dyDescent="0.25">
      <c r="A2" s="122" t="s">
        <v>932</v>
      </c>
      <c r="B2" s="50" t="s">
        <v>933</v>
      </c>
      <c r="C2" s="123">
        <v>45891</v>
      </c>
      <c r="D2" s="50" t="s">
        <v>226</v>
      </c>
      <c r="E2" s="50">
        <v>55</v>
      </c>
      <c r="F2" s="50" t="s">
        <v>52</v>
      </c>
      <c r="G2" s="50" t="s">
        <v>35</v>
      </c>
      <c r="H2" s="124">
        <v>45904</v>
      </c>
    </row>
    <row r="3" spans="1:38" x14ac:dyDescent="0.25">
      <c r="A3" s="50" t="s">
        <v>934</v>
      </c>
      <c r="B3" s="50" t="s">
        <v>935</v>
      </c>
      <c r="C3" s="123">
        <v>45897</v>
      </c>
      <c r="D3" s="50" t="s">
        <v>226</v>
      </c>
      <c r="E3" s="50" t="s">
        <v>0</v>
      </c>
      <c r="F3" s="50" t="s">
        <v>0</v>
      </c>
      <c r="G3" s="50" t="s">
        <v>0</v>
      </c>
      <c r="H3" s="124">
        <v>45907</v>
      </c>
    </row>
    <row r="4" spans="1:38" x14ac:dyDescent="0.25">
      <c r="A4" s="50" t="s">
        <v>936</v>
      </c>
      <c r="B4" s="50" t="s">
        <v>563</v>
      </c>
      <c r="C4" s="123">
        <v>45901</v>
      </c>
      <c r="D4" s="50" t="s">
        <v>226</v>
      </c>
      <c r="E4" s="50">
        <v>33</v>
      </c>
      <c r="F4" s="50" t="s">
        <v>52</v>
      </c>
      <c r="G4" s="50" t="s">
        <v>13</v>
      </c>
      <c r="H4" s="124">
        <v>45907</v>
      </c>
    </row>
    <row r="5" spans="1:38" x14ac:dyDescent="0.25">
      <c r="A5" s="122" t="s">
        <v>937</v>
      </c>
      <c r="B5" s="50" t="s">
        <v>938</v>
      </c>
      <c r="C5" s="123">
        <v>45894</v>
      </c>
      <c r="D5" s="50" t="s">
        <v>226</v>
      </c>
      <c r="E5" s="50">
        <v>35</v>
      </c>
      <c r="F5" s="50" t="s">
        <v>7</v>
      </c>
      <c r="G5" s="50" t="s">
        <v>457</v>
      </c>
      <c r="H5" s="124">
        <v>45908</v>
      </c>
    </row>
    <row r="6" spans="1:38" x14ac:dyDescent="0.25">
      <c r="A6" s="122" t="s">
        <v>937</v>
      </c>
      <c r="B6" s="50" t="s">
        <v>939</v>
      </c>
      <c r="C6" s="123">
        <v>45905</v>
      </c>
      <c r="D6" s="50" t="s">
        <v>226</v>
      </c>
      <c r="E6" s="50">
        <v>30</v>
      </c>
      <c r="F6" s="50" t="s">
        <v>52</v>
      </c>
      <c r="G6" s="50" t="s">
        <v>517</v>
      </c>
      <c r="H6" s="124">
        <v>45910</v>
      </c>
      <c r="J6" s="8" t="s">
        <v>931</v>
      </c>
      <c r="K6" s="8" t="s">
        <v>924</v>
      </c>
      <c r="AK6" t="s">
        <v>1889</v>
      </c>
    </row>
    <row r="7" spans="1:38" x14ac:dyDescent="0.25">
      <c r="A7" s="51" t="s">
        <v>934</v>
      </c>
      <c r="B7" s="51" t="s">
        <v>238</v>
      </c>
      <c r="C7" s="125">
        <v>45907</v>
      </c>
      <c r="D7" s="51" t="s">
        <v>226</v>
      </c>
      <c r="E7" s="51" t="s">
        <v>0</v>
      </c>
      <c r="F7" s="51" t="s">
        <v>0</v>
      </c>
      <c r="G7" s="51" t="s">
        <v>0</v>
      </c>
      <c r="H7" s="126">
        <v>45911</v>
      </c>
      <c r="J7" s="8" t="s">
        <v>46</v>
      </c>
      <c r="K7" t="s">
        <v>2191</v>
      </c>
      <c r="L7" t="s">
        <v>925</v>
      </c>
      <c r="M7" t="s">
        <v>926</v>
      </c>
      <c r="N7" t="s">
        <v>1889</v>
      </c>
      <c r="O7" t="s">
        <v>2149</v>
      </c>
      <c r="P7" t="s">
        <v>2150</v>
      </c>
      <c r="Q7" t="s">
        <v>927</v>
      </c>
      <c r="R7" t="s">
        <v>928</v>
      </c>
      <c r="S7" t="s">
        <v>929</v>
      </c>
      <c r="T7" t="s">
        <v>930</v>
      </c>
      <c r="U7" t="s">
        <v>47</v>
      </c>
      <c r="X7" s="159" t="s">
        <v>46</v>
      </c>
      <c r="Y7" s="159" t="s">
        <v>927</v>
      </c>
      <c r="Z7" s="159" t="s">
        <v>928</v>
      </c>
      <c r="AA7" s="159" t="s">
        <v>929</v>
      </c>
      <c r="AB7" s="159" t="s">
        <v>930</v>
      </c>
      <c r="AC7" s="159" t="s">
        <v>925</v>
      </c>
      <c r="AD7" s="159" t="s">
        <v>926</v>
      </c>
      <c r="AE7" s="159" t="s">
        <v>1889</v>
      </c>
      <c r="AF7" s="159" t="s">
        <v>2149</v>
      </c>
      <c r="AG7" s="159" t="s">
        <v>2150</v>
      </c>
      <c r="AH7" s="159" t="s">
        <v>2151</v>
      </c>
      <c r="AI7" s="159" t="s">
        <v>2152</v>
      </c>
      <c r="AJ7" s="159" t="s">
        <v>2153</v>
      </c>
      <c r="AK7" s="159" t="s">
        <v>2156</v>
      </c>
      <c r="AL7" s="244" t="s">
        <v>2157</v>
      </c>
    </row>
    <row r="8" spans="1:38" x14ac:dyDescent="0.25">
      <c r="A8" s="122" t="s">
        <v>932</v>
      </c>
      <c r="B8" s="50" t="s">
        <v>940</v>
      </c>
      <c r="C8" s="123">
        <v>45905</v>
      </c>
      <c r="D8" s="50" t="s">
        <v>226</v>
      </c>
      <c r="E8" s="50">
        <v>30</v>
      </c>
      <c r="F8" s="50" t="s">
        <v>51</v>
      </c>
      <c r="G8" s="50" t="s">
        <v>0</v>
      </c>
      <c r="H8" s="124">
        <v>45912</v>
      </c>
      <c r="J8" s="9" t="s">
        <v>7</v>
      </c>
      <c r="K8">
        <v>66</v>
      </c>
      <c r="L8">
        <v>68</v>
      </c>
      <c r="M8">
        <v>126</v>
      </c>
      <c r="O8">
        <v>174</v>
      </c>
      <c r="P8">
        <v>55</v>
      </c>
      <c r="Q8">
        <v>90</v>
      </c>
      <c r="T8">
        <v>58</v>
      </c>
      <c r="U8">
        <v>637</v>
      </c>
      <c r="X8" s="9" t="s">
        <v>7</v>
      </c>
      <c r="Y8">
        <v>90</v>
      </c>
      <c r="AB8">
        <v>58</v>
      </c>
      <c r="AC8">
        <v>68</v>
      </c>
      <c r="AD8">
        <v>126</v>
      </c>
      <c r="AE8">
        <v>0</v>
      </c>
      <c r="AF8">
        <v>52</v>
      </c>
      <c r="AK8" s="230">
        <f>AVERAGE(Y8:AF8)</f>
        <v>65.666666666666671</v>
      </c>
      <c r="AL8">
        <f>MAX(Y8:AJ8)</f>
        <v>126</v>
      </c>
    </row>
    <row r="9" spans="1:38" x14ac:dyDescent="0.25">
      <c r="A9" s="122" t="s">
        <v>937</v>
      </c>
      <c r="B9" s="50" t="s">
        <v>941</v>
      </c>
      <c r="C9" s="123">
        <v>45909</v>
      </c>
      <c r="D9" s="50" t="s">
        <v>226</v>
      </c>
      <c r="E9" s="50" t="s">
        <v>0</v>
      </c>
      <c r="F9" s="50" t="s">
        <v>0</v>
      </c>
      <c r="G9" s="50" t="s">
        <v>0</v>
      </c>
      <c r="H9" s="124">
        <v>45912</v>
      </c>
      <c r="J9" s="9" t="s">
        <v>51</v>
      </c>
      <c r="K9">
        <v>187</v>
      </c>
      <c r="L9">
        <v>350</v>
      </c>
      <c r="M9">
        <v>499</v>
      </c>
      <c r="N9">
        <v>679</v>
      </c>
      <c r="O9">
        <v>428</v>
      </c>
      <c r="P9">
        <v>60</v>
      </c>
      <c r="Q9">
        <v>60</v>
      </c>
      <c r="T9">
        <v>133</v>
      </c>
      <c r="U9">
        <v>2396</v>
      </c>
      <c r="X9" s="9" t="s">
        <v>51</v>
      </c>
      <c r="Y9">
        <v>60</v>
      </c>
      <c r="AB9">
        <v>133</v>
      </c>
      <c r="AC9">
        <v>350</v>
      </c>
      <c r="AD9">
        <v>499</v>
      </c>
      <c r="AE9">
        <v>679</v>
      </c>
      <c r="AF9">
        <v>308</v>
      </c>
      <c r="AK9" s="230">
        <f>AVERAGE(Y9:AF9)</f>
        <v>338.16666666666669</v>
      </c>
      <c r="AL9">
        <f t="shared" ref="AL9:AL11" si="0">MAX(Y9:AJ9)</f>
        <v>679</v>
      </c>
    </row>
    <row r="10" spans="1:38" x14ac:dyDescent="0.25">
      <c r="A10" s="122" t="s">
        <v>937</v>
      </c>
      <c r="B10" s="50" t="s">
        <v>635</v>
      </c>
      <c r="C10" s="123">
        <v>45904</v>
      </c>
      <c r="D10" s="50" t="s">
        <v>226</v>
      </c>
      <c r="E10" s="50">
        <v>30</v>
      </c>
      <c r="F10" s="50" t="s">
        <v>52</v>
      </c>
      <c r="G10" s="50" t="s">
        <v>21</v>
      </c>
      <c r="H10" s="124">
        <v>45914</v>
      </c>
      <c r="J10" s="9" t="s">
        <v>52</v>
      </c>
      <c r="K10">
        <v>67</v>
      </c>
      <c r="L10">
        <v>177</v>
      </c>
      <c r="M10">
        <v>252</v>
      </c>
      <c r="N10">
        <v>405</v>
      </c>
      <c r="O10">
        <v>97</v>
      </c>
      <c r="P10">
        <v>99</v>
      </c>
      <c r="Q10">
        <v>273</v>
      </c>
      <c r="R10">
        <v>234</v>
      </c>
      <c r="S10">
        <v>85</v>
      </c>
      <c r="T10">
        <v>60</v>
      </c>
      <c r="U10">
        <v>1749</v>
      </c>
      <c r="X10" s="9" t="s">
        <v>52</v>
      </c>
      <c r="Y10">
        <v>273</v>
      </c>
      <c r="Z10">
        <v>234</v>
      </c>
      <c r="AA10">
        <v>85</v>
      </c>
      <c r="AB10">
        <v>60</v>
      </c>
      <c r="AC10">
        <v>177</v>
      </c>
      <c r="AD10">
        <v>252</v>
      </c>
      <c r="AE10">
        <v>405</v>
      </c>
      <c r="AF10">
        <v>47</v>
      </c>
      <c r="AK10" s="230">
        <f>AVERAGE(Y10:AF10)</f>
        <v>191.625</v>
      </c>
      <c r="AL10">
        <f t="shared" si="0"/>
        <v>405</v>
      </c>
    </row>
    <row r="11" spans="1:38" x14ac:dyDescent="0.25">
      <c r="A11" s="122" t="s">
        <v>937</v>
      </c>
      <c r="B11" s="50" t="s">
        <v>942</v>
      </c>
      <c r="C11" s="123">
        <v>45905</v>
      </c>
      <c r="D11" s="50" t="s">
        <v>226</v>
      </c>
      <c r="E11" s="50">
        <v>31</v>
      </c>
      <c r="F11" s="50" t="s">
        <v>52</v>
      </c>
      <c r="G11" s="50" t="s">
        <v>0</v>
      </c>
      <c r="H11" s="124">
        <v>45916</v>
      </c>
      <c r="J11" s="9" t="s">
        <v>5</v>
      </c>
      <c r="L11">
        <v>55</v>
      </c>
      <c r="R11">
        <v>403</v>
      </c>
      <c r="S11">
        <v>140</v>
      </c>
      <c r="T11">
        <v>25</v>
      </c>
      <c r="U11">
        <v>623</v>
      </c>
      <c r="X11" s="9" t="s">
        <v>5</v>
      </c>
      <c r="Z11">
        <v>403</v>
      </c>
      <c r="AA11">
        <v>140</v>
      </c>
      <c r="AB11">
        <v>25</v>
      </c>
      <c r="AC11">
        <v>55</v>
      </c>
      <c r="AD11">
        <v>0</v>
      </c>
      <c r="AE11">
        <v>0</v>
      </c>
      <c r="AK11" s="230">
        <f>AVERAGE(Y11:AE11)</f>
        <v>103.83333333333333</v>
      </c>
      <c r="AL11">
        <f t="shared" si="0"/>
        <v>403</v>
      </c>
    </row>
    <row r="12" spans="1:38" x14ac:dyDescent="0.25">
      <c r="A12" s="122" t="s">
        <v>937</v>
      </c>
      <c r="B12" s="50" t="s">
        <v>445</v>
      </c>
      <c r="C12" s="123">
        <v>45908</v>
      </c>
      <c r="D12" s="50" t="s">
        <v>226</v>
      </c>
      <c r="E12" s="50">
        <v>11</v>
      </c>
      <c r="F12" s="50" t="s">
        <v>7</v>
      </c>
      <c r="G12" s="50" t="s">
        <v>93</v>
      </c>
      <c r="H12" s="124">
        <v>45917</v>
      </c>
      <c r="J12" s="9" t="s">
        <v>47</v>
      </c>
      <c r="K12">
        <v>320</v>
      </c>
      <c r="L12">
        <v>650</v>
      </c>
      <c r="M12">
        <v>877</v>
      </c>
      <c r="N12">
        <v>1084</v>
      </c>
      <c r="O12">
        <v>699</v>
      </c>
      <c r="P12">
        <v>214</v>
      </c>
      <c r="Q12">
        <v>423</v>
      </c>
      <c r="R12">
        <v>637</v>
      </c>
      <c r="S12">
        <v>225</v>
      </c>
      <c r="T12">
        <v>276</v>
      </c>
      <c r="U12">
        <v>5405</v>
      </c>
      <c r="X12" s="165" t="s">
        <v>47</v>
      </c>
      <c r="Y12" s="229">
        <v>423</v>
      </c>
      <c r="Z12" s="229">
        <v>637</v>
      </c>
      <c r="AA12" s="229">
        <v>225</v>
      </c>
      <c r="AB12" s="229">
        <v>276</v>
      </c>
      <c r="AC12" s="229">
        <v>650</v>
      </c>
      <c r="AD12" s="229">
        <v>267</v>
      </c>
      <c r="AE12" s="229">
        <f>SUM(AE8:AE11)</f>
        <v>1084</v>
      </c>
      <c r="AF12" s="229">
        <f t="shared" ref="AF12:AJ12" si="1">SUM(AF8:AF11)</f>
        <v>407</v>
      </c>
      <c r="AG12" s="229">
        <f t="shared" si="1"/>
        <v>0</v>
      </c>
      <c r="AH12" s="229">
        <f t="shared" si="1"/>
        <v>0</v>
      </c>
      <c r="AI12" s="229">
        <f t="shared" si="1"/>
        <v>0</v>
      </c>
      <c r="AJ12" s="229">
        <f t="shared" si="1"/>
        <v>0</v>
      </c>
      <c r="AK12" s="234">
        <f>AVERAGE(Y12:AD12)</f>
        <v>413</v>
      </c>
      <c r="AL12" s="229">
        <f>MAX(Y12:AJ12)</f>
        <v>1084</v>
      </c>
    </row>
    <row r="13" spans="1:38" x14ac:dyDescent="0.25">
      <c r="A13" s="122" t="s">
        <v>932</v>
      </c>
      <c r="B13" s="50" t="s">
        <v>630</v>
      </c>
      <c r="C13" s="123">
        <v>45914</v>
      </c>
      <c r="D13" s="50" t="s">
        <v>226</v>
      </c>
      <c r="E13" s="50">
        <v>33</v>
      </c>
      <c r="F13" s="50" t="s">
        <v>52</v>
      </c>
      <c r="G13" s="50" t="s">
        <v>21</v>
      </c>
      <c r="H13" s="124">
        <v>45918</v>
      </c>
    </row>
    <row r="14" spans="1:38" x14ac:dyDescent="0.25">
      <c r="A14" s="122" t="s">
        <v>934</v>
      </c>
      <c r="B14" s="50" t="s">
        <v>943</v>
      </c>
      <c r="C14" s="123">
        <v>45901</v>
      </c>
      <c r="D14" s="50" t="s">
        <v>226</v>
      </c>
      <c r="E14" s="50" t="s">
        <v>0</v>
      </c>
      <c r="F14" s="50" t="s">
        <v>0</v>
      </c>
      <c r="G14" s="50" t="s">
        <v>0</v>
      </c>
      <c r="H14" s="124">
        <v>45918</v>
      </c>
    </row>
    <row r="15" spans="1:38" x14ac:dyDescent="0.25">
      <c r="A15" s="122" t="s">
        <v>937</v>
      </c>
      <c r="B15" s="50" t="s">
        <v>944</v>
      </c>
      <c r="C15" s="123">
        <v>45917</v>
      </c>
      <c r="D15" s="50" t="s">
        <v>226</v>
      </c>
      <c r="E15" s="50" t="s">
        <v>0</v>
      </c>
      <c r="F15" s="50" t="s">
        <v>0</v>
      </c>
      <c r="G15" s="50" t="s">
        <v>945</v>
      </c>
      <c r="H15" s="124">
        <v>45920</v>
      </c>
    </row>
    <row r="16" spans="1:38" x14ac:dyDescent="0.25">
      <c r="A16" s="122" t="s">
        <v>937</v>
      </c>
      <c r="B16" s="50" t="s">
        <v>946</v>
      </c>
      <c r="C16" s="123">
        <v>45920</v>
      </c>
      <c r="D16" s="50" t="s">
        <v>226</v>
      </c>
      <c r="E16" s="50" t="s">
        <v>0</v>
      </c>
      <c r="F16" s="50" t="s">
        <v>0</v>
      </c>
      <c r="G16" s="50" t="s">
        <v>0</v>
      </c>
      <c r="H16" s="124">
        <v>45921</v>
      </c>
    </row>
    <row r="17" spans="1:38" x14ac:dyDescent="0.25">
      <c r="A17" s="122" t="s">
        <v>934</v>
      </c>
      <c r="B17" s="50" t="s">
        <v>947</v>
      </c>
      <c r="C17" s="123">
        <v>45894</v>
      </c>
      <c r="D17" s="50" t="s">
        <v>226</v>
      </c>
      <c r="E17" s="50" t="s">
        <v>0</v>
      </c>
      <c r="F17" s="50" t="s">
        <v>0</v>
      </c>
      <c r="G17" s="50" t="s">
        <v>0</v>
      </c>
      <c r="H17" s="124">
        <v>45922</v>
      </c>
    </row>
    <row r="18" spans="1:38" x14ac:dyDescent="0.25">
      <c r="A18" s="122" t="s">
        <v>937</v>
      </c>
      <c r="B18" s="50" t="s">
        <v>948</v>
      </c>
      <c r="C18" s="123">
        <v>45907</v>
      </c>
      <c r="D18" s="50" t="s">
        <v>226</v>
      </c>
      <c r="E18" s="50">
        <v>22</v>
      </c>
      <c r="F18" s="50" t="s">
        <v>7</v>
      </c>
      <c r="G18" s="50" t="s">
        <v>13</v>
      </c>
      <c r="H18" s="124">
        <v>45923</v>
      </c>
    </row>
    <row r="19" spans="1:38" x14ac:dyDescent="0.25">
      <c r="A19" s="122" t="s">
        <v>937</v>
      </c>
      <c r="B19" s="50" t="s">
        <v>949</v>
      </c>
      <c r="C19" s="123">
        <v>45913</v>
      </c>
      <c r="D19" s="50" t="s">
        <v>226</v>
      </c>
      <c r="E19" s="50" t="s">
        <v>0</v>
      </c>
      <c r="F19" s="50" t="s">
        <v>0</v>
      </c>
      <c r="G19" s="50" t="s">
        <v>0</v>
      </c>
      <c r="H19" s="124">
        <v>45925</v>
      </c>
    </row>
    <row r="20" spans="1:38" x14ac:dyDescent="0.25">
      <c r="A20" s="122" t="s">
        <v>932</v>
      </c>
      <c r="B20" s="50" t="s">
        <v>950</v>
      </c>
      <c r="C20" s="123">
        <v>45912</v>
      </c>
      <c r="D20" s="50" t="s">
        <v>226</v>
      </c>
      <c r="E20" s="50">
        <v>61</v>
      </c>
      <c r="F20" s="50" t="s">
        <v>52</v>
      </c>
      <c r="G20" s="50" t="s">
        <v>35</v>
      </c>
      <c r="H20" s="124">
        <v>45925</v>
      </c>
    </row>
    <row r="21" spans="1:38" x14ac:dyDescent="0.25">
      <c r="A21" s="122" t="s">
        <v>934</v>
      </c>
      <c r="B21" s="50" t="s">
        <v>951</v>
      </c>
      <c r="C21" s="123">
        <v>45918</v>
      </c>
      <c r="D21" s="50" t="s">
        <v>226</v>
      </c>
      <c r="E21" s="50" t="s">
        <v>0</v>
      </c>
      <c r="F21" s="50" t="s">
        <v>0</v>
      </c>
      <c r="G21" s="50" t="s">
        <v>0</v>
      </c>
      <c r="H21" s="124">
        <v>45927</v>
      </c>
      <c r="J21" s="8" t="s">
        <v>78</v>
      </c>
      <c r="K21" t="s">
        <v>51</v>
      </c>
    </row>
    <row r="22" spans="1:38" x14ac:dyDescent="0.25">
      <c r="A22" s="122" t="s">
        <v>937</v>
      </c>
      <c r="B22" s="50" t="s">
        <v>948</v>
      </c>
      <c r="C22" s="123">
        <v>45907</v>
      </c>
      <c r="D22" s="50" t="s">
        <v>226</v>
      </c>
      <c r="E22" s="50">
        <v>22</v>
      </c>
      <c r="F22" s="50" t="s">
        <v>7</v>
      </c>
      <c r="G22" s="50" t="s">
        <v>13</v>
      </c>
      <c r="H22" s="124">
        <v>45928</v>
      </c>
    </row>
    <row r="23" spans="1:38" x14ac:dyDescent="0.25">
      <c r="A23" s="122" t="s">
        <v>937</v>
      </c>
      <c r="B23" s="50" t="s">
        <v>952</v>
      </c>
      <c r="C23" s="123">
        <v>45913</v>
      </c>
      <c r="D23" s="50" t="s">
        <v>226</v>
      </c>
      <c r="E23" s="50" t="s">
        <v>0</v>
      </c>
      <c r="F23" s="50" t="s">
        <v>0</v>
      </c>
      <c r="G23" s="50" t="s">
        <v>0</v>
      </c>
      <c r="H23" s="124">
        <v>45929</v>
      </c>
      <c r="J23" s="8" t="s">
        <v>931</v>
      </c>
      <c r="K23" s="8" t="s">
        <v>924</v>
      </c>
    </row>
    <row r="24" spans="1:38" x14ac:dyDescent="0.25">
      <c r="A24" s="122" t="s">
        <v>934</v>
      </c>
      <c r="B24" s="50" t="s">
        <v>953</v>
      </c>
      <c r="C24" s="123">
        <v>45927</v>
      </c>
      <c r="D24" s="50" t="s">
        <v>226</v>
      </c>
      <c r="E24" s="50" t="s">
        <v>0</v>
      </c>
      <c r="F24" s="50" t="s">
        <v>0</v>
      </c>
      <c r="G24" s="50" t="s">
        <v>297</v>
      </c>
      <c r="H24" s="124">
        <v>45930</v>
      </c>
      <c r="J24" s="8" t="s">
        <v>46</v>
      </c>
      <c r="K24" t="s">
        <v>2191</v>
      </c>
      <c r="L24" t="s">
        <v>925</v>
      </c>
      <c r="M24" t="s">
        <v>926</v>
      </c>
      <c r="N24" t="s">
        <v>1889</v>
      </c>
      <c r="O24" t="s">
        <v>2149</v>
      </c>
      <c r="P24" t="s">
        <v>2150</v>
      </c>
      <c r="Q24" t="s">
        <v>927</v>
      </c>
      <c r="R24" t="s">
        <v>930</v>
      </c>
      <c r="S24" t="s">
        <v>47</v>
      </c>
      <c r="X24" s="159" t="s">
        <v>46</v>
      </c>
      <c r="Y24" s="159" t="s">
        <v>927</v>
      </c>
      <c r="Z24" s="159" t="s">
        <v>928</v>
      </c>
      <c r="AA24" s="159" t="s">
        <v>929</v>
      </c>
      <c r="AB24" s="159" t="s">
        <v>930</v>
      </c>
      <c r="AC24" s="159" t="s">
        <v>925</v>
      </c>
      <c r="AD24" s="159" t="s">
        <v>926</v>
      </c>
      <c r="AE24" s="159" t="s">
        <v>1889</v>
      </c>
      <c r="AF24" s="159" t="s">
        <v>2149</v>
      </c>
      <c r="AG24" s="159" t="s">
        <v>2150</v>
      </c>
      <c r="AH24" s="159" t="s">
        <v>2151</v>
      </c>
      <c r="AI24" s="159" t="s">
        <v>2152</v>
      </c>
      <c r="AJ24" s="159" t="s">
        <v>2153</v>
      </c>
      <c r="AK24" s="159" t="s">
        <v>2156</v>
      </c>
      <c r="AL24" s="244" t="s">
        <v>2157</v>
      </c>
    </row>
    <row r="25" spans="1:38" x14ac:dyDescent="0.25">
      <c r="A25" s="122" t="s">
        <v>932</v>
      </c>
      <c r="B25" s="50" t="s">
        <v>849</v>
      </c>
      <c r="C25" s="123">
        <v>45918</v>
      </c>
      <c r="D25" s="50" t="s">
        <v>226</v>
      </c>
      <c r="E25" s="50">
        <v>30</v>
      </c>
      <c r="F25" s="50" t="s">
        <v>51</v>
      </c>
      <c r="G25" s="50" t="s">
        <v>0</v>
      </c>
      <c r="H25" s="124">
        <v>45930</v>
      </c>
      <c r="J25" s="9" t="s">
        <v>6</v>
      </c>
      <c r="K25">
        <v>132</v>
      </c>
      <c r="L25">
        <v>319</v>
      </c>
      <c r="M25">
        <v>256</v>
      </c>
      <c r="N25">
        <v>332</v>
      </c>
      <c r="O25">
        <v>249</v>
      </c>
      <c r="P25">
        <v>60</v>
      </c>
      <c r="R25">
        <v>133</v>
      </c>
      <c r="S25">
        <v>1481</v>
      </c>
      <c r="X25" s="9" t="s">
        <v>6</v>
      </c>
      <c r="AB25">
        <v>133</v>
      </c>
      <c r="AC25">
        <v>319</v>
      </c>
      <c r="AD25">
        <v>256</v>
      </c>
      <c r="AE25">
        <v>332</v>
      </c>
      <c r="AF25">
        <v>249</v>
      </c>
      <c r="AG25">
        <v>60</v>
      </c>
      <c r="AK25" s="251">
        <f>AVERAGE(Y25:AF25)</f>
        <v>257.8</v>
      </c>
      <c r="AL25">
        <f>MAX(Y25:AJ25)</f>
        <v>332</v>
      </c>
    </row>
    <row r="26" spans="1:38" x14ac:dyDescent="0.25">
      <c r="A26" s="122" t="s">
        <v>932</v>
      </c>
      <c r="B26" s="50" t="s">
        <v>405</v>
      </c>
      <c r="C26" s="123">
        <v>45927</v>
      </c>
      <c r="D26" s="50" t="s">
        <v>226</v>
      </c>
      <c r="E26" s="50">
        <v>30</v>
      </c>
      <c r="F26" s="50" t="s">
        <v>52</v>
      </c>
      <c r="G26" s="50" t="s">
        <v>21</v>
      </c>
      <c r="H26" s="124">
        <v>45932</v>
      </c>
      <c r="J26" s="9" t="s">
        <v>0</v>
      </c>
      <c r="K26">
        <v>55</v>
      </c>
      <c r="L26">
        <v>31</v>
      </c>
      <c r="M26">
        <v>243</v>
      </c>
      <c r="N26">
        <v>347</v>
      </c>
      <c r="O26">
        <v>179</v>
      </c>
      <c r="Q26">
        <v>60</v>
      </c>
      <c r="S26">
        <v>915</v>
      </c>
    </row>
    <row r="27" spans="1:38" x14ac:dyDescent="0.25">
      <c r="A27" s="122" t="s">
        <v>936</v>
      </c>
      <c r="B27" s="50" t="s">
        <v>954</v>
      </c>
      <c r="C27" s="123">
        <v>45930</v>
      </c>
      <c r="D27" s="50" t="s">
        <v>226</v>
      </c>
      <c r="E27" s="50">
        <v>30</v>
      </c>
      <c r="F27" s="50" t="s">
        <v>52</v>
      </c>
      <c r="G27" s="50" t="s">
        <v>297</v>
      </c>
      <c r="H27" s="124">
        <v>45933</v>
      </c>
      <c r="J27" s="9" t="s">
        <v>47</v>
      </c>
      <c r="K27">
        <v>187</v>
      </c>
      <c r="L27">
        <v>350</v>
      </c>
      <c r="M27">
        <v>499</v>
      </c>
      <c r="N27">
        <v>679</v>
      </c>
      <c r="O27">
        <v>428</v>
      </c>
      <c r="P27">
        <v>60</v>
      </c>
      <c r="Q27">
        <v>60</v>
      </c>
      <c r="R27">
        <v>133</v>
      </c>
      <c r="S27">
        <v>2396</v>
      </c>
    </row>
    <row r="28" spans="1:38" x14ac:dyDescent="0.25">
      <c r="A28" s="50" t="s">
        <v>934</v>
      </c>
      <c r="B28" s="50" t="s">
        <v>955</v>
      </c>
      <c r="C28" s="123">
        <v>45931</v>
      </c>
      <c r="D28" s="50" t="s">
        <v>226</v>
      </c>
      <c r="E28" s="50" t="s">
        <v>0</v>
      </c>
      <c r="F28" s="50" t="s">
        <v>0</v>
      </c>
      <c r="G28" s="50" t="s">
        <v>0</v>
      </c>
      <c r="H28" s="124">
        <v>45934</v>
      </c>
    </row>
    <row r="29" spans="1:38" x14ac:dyDescent="0.25">
      <c r="A29" s="122" t="s">
        <v>937</v>
      </c>
      <c r="B29" s="50" t="s">
        <v>956</v>
      </c>
      <c r="C29" s="123">
        <v>45923</v>
      </c>
      <c r="D29" s="50" t="s">
        <v>226</v>
      </c>
      <c r="E29" s="50">
        <v>32</v>
      </c>
      <c r="F29" s="50" t="s">
        <v>5</v>
      </c>
      <c r="G29" s="50" t="s">
        <v>0</v>
      </c>
      <c r="H29" s="124">
        <v>45934</v>
      </c>
    </row>
    <row r="30" spans="1:38" x14ac:dyDescent="0.25">
      <c r="A30" s="122" t="s">
        <v>937</v>
      </c>
      <c r="B30" s="50" t="s">
        <v>238</v>
      </c>
      <c r="C30" s="123">
        <v>45932</v>
      </c>
      <c r="D30" s="50" t="s">
        <v>226</v>
      </c>
      <c r="E30" s="50" t="s">
        <v>0</v>
      </c>
      <c r="F30" s="50" t="s">
        <v>0</v>
      </c>
      <c r="G30" s="50" t="s">
        <v>0</v>
      </c>
      <c r="H30" s="124">
        <v>45935</v>
      </c>
    </row>
    <row r="31" spans="1:38" x14ac:dyDescent="0.25">
      <c r="A31" s="122" t="s">
        <v>932</v>
      </c>
      <c r="B31" s="50" t="s">
        <v>549</v>
      </c>
      <c r="C31" s="123">
        <v>45929</v>
      </c>
      <c r="D31" s="50" t="s">
        <v>226</v>
      </c>
      <c r="E31" s="50">
        <v>55</v>
      </c>
      <c r="F31" s="50" t="s">
        <v>52</v>
      </c>
      <c r="G31" s="50" t="s">
        <v>0</v>
      </c>
      <c r="H31" s="124">
        <v>45935</v>
      </c>
    </row>
    <row r="32" spans="1:38" x14ac:dyDescent="0.25">
      <c r="A32" s="122" t="s">
        <v>936</v>
      </c>
      <c r="B32" s="50" t="s">
        <v>957</v>
      </c>
      <c r="C32" s="123">
        <v>45919</v>
      </c>
      <c r="D32" s="50" t="s">
        <v>226</v>
      </c>
      <c r="E32" s="50">
        <v>57</v>
      </c>
      <c r="F32" s="50" t="s">
        <v>5</v>
      </c>
      <c r="G32" s="50" t="s">
        <v>0</v>
      </c>
      <c r="H32" s="124">
        <v>45937</v>
      </c>
    </row>
    <row r="33" spans="1:38" x14ac:dyDescent="0.25">
      <c r="A33" s="122" t="s">
        <v>937</v>
      </c>
      <c r="B33" s="122" t="s">
        <v>340</v>
      </c>
      <c r="C33" s="127">
        <v>45935</v>
      </c>
      <c r="D33" s="122" t="s">
        <v>226</v>
      </c>
      <c r="E33" s="122" t="s">
        <v>0</v>
      </c>
      <c r="F33" s="122" t="s">
        <v>0</v>
      </c>
      <c r="G33" s="122" t="s">
        <v>0</v>
      </c>
      <c r="H33" s="124">
        <v>45939</v>
      </c>
    </row>
    <row r="34" spans="1:38" x14ac:dyDescent="0.25">
      <c r="A34" s="122" t="s">
        <v>936</v>
      </c>
      <c r="B34" s="50" t="s">
        <v>958</v>
      </c>
      <c r="C34" s="123">
        <v>45929</v>
      </c>
      <c r="D34" s="50" t="s">
        <v>226</v>
      </c>
      <c r="E34" s="50">
        <v>57</v>
      </c>
      <c r="F34" s="50" t="s">
        <v>5</v>
      </c>
      <c r="G34" s="50" t="s">
        <v>42</v>
      </c>
      <c r="H34" s="124">
        <v>45940</v>
      </c>
    </row>
    <row r="35" spans="1:38" x14ac:dyDescent="0.25">
      <c r="A35" s="122" t="s">
        <v>937</v>
      </c>
      <c r="B35" s="50" t="s">
        <v>731</v>
      </c>
      <c r="C35" s="123">
        <v>45937</v>
      </c>
      <c r="D35" s="50" t="s">
        <v>226</v>
      </c>
      <c r="E35" s="50" t="s">
        <v>0</v>
      </c>
      <c r="F35" s="50" t="s">
        <v>0</v>
      </c>
      <c r="G35" s="50" t="s">
        <v>0</v>
      </c>
      <c r="H35" s="124">
        <v>45941</v>
      </c>
    </row>
    <row r="36" spans="1:38" x14ac:dyDescent="0.25">
      <c r="A36" s="50" t="s">
        <v>934</v>
      </c>
      <c r="B36" s="50" t="s">
        <v>959</v>
      </c>
      <c r="C36" s="123">
        <v>45925</v>
      </c>
      <c r="D36" s="50" t="s">
        <v>226</v>
      </c>
      <c r="E36" s="50" t="s">
        <v>0</v>
      </c>
      <c r="F36" s="50" t="s">
        <v>0</v>
      </c>
      <c r="G36" s="50" t="s">
        <v>0</v>
      </c>
      <c r="H36" s="124">
        <v>45941</v>
      </c>
    </row>
    <row r="37" spans="1:38" x14ac:dyDescent="0.25">
      <c r="A37" s="122" t="s">
        <v>960</v>
      </c>
      <c r="B37" s="50" t="s">
        <v>529</v>
      </c>
      <c r="C37" s="123">
        <v>45936</v>
      </c>
      <c r="D37" s="50" t="s">
        <v>226</v>
      </c>
      <c r="E37" s="50">
        <v>37</v>
      </c>
      <c r="F37" s="50" t="s">
        <v>52</v>
      </c>
      <c r="G37" s="50" t="s">
        <v>0</v>
      </c>
      <c r="H37" s="124">
        <v>45942</v>
      </c>
    </row>
    <row r="38" spans="1:38" x14ac:dyDescent="0.25">
      <c r="A38" s="122" t="s">
        <v>936</v>
      </c>
      <c r="B38" s="50" t="s">
        <v>961</v>
      </c>
      <c r="C38" s="123">
        <v>45934</v>
      </c>
      <c r="D38" s="50" t="s">
        <v>226</v>
      </c>
      <c r="E38" s="50" t="s">
        <v>0</v>
      </c>
      <c r="F38" s="50" t="s">
        <v>0</v>
      </c>
      <c r="G38" s="50" t="s">
        <v>0</v>
      </c>
      <c r="H38" s="124">
        <v>45944</v>
      </c>
    </row>
    <row r="39" spans="1:38" x14ac:dyDescent="0.25">
      <c r="A39" s="122" t="s">
        <v>937</v>
      </c>
      <c r="B39" s="50" t="s">
        <v>885</v>
      </c>
      <c r="C39" s="123">
        <v>45940</v>
      </c>
      <c r="D39" s="50" t="s">
        <v>226</v>
      </c>
      <c r="E39" s="50" t="s">
        <v>0</v>
      </c>
      <c r="F39" s="50" t="s">
        <v>0</v>
      </c>
      <c r="G39" s="50" t="s">
        <v>0</v>
      </c>
      <c r="H39" s="124">
        <v>45945</v>
      </c>
    </row>
    <row r="40" spans="1:38" x14ac:dyDescent="0.25">
      <c r="A40" s="122" t="s">
        <v>936</v>
      </c>
      <c r="B40" s="50" t="s">
        <v>962</v>
      </c>
      <c r="C40" s="123">
        <v>45936</v>
      </c>
      <c r="D40" s="50" t="s">
        <v>226</v>
      </c>
      <c r="E40" s="50" t="s">
        <v>0</v>
      </c>
      <c r="F40" s="50" t="s">
        <v>0</v>
      </c>
      <c r="G40" s="50" t="s">
        <v>0</v>
      </c>
      <c r="H40" s="124">
        <v>45946</v>
      </c>
    </row>
    <row r="41" spans="1:38" x14ac:dyDescent="0.25">
      <c r="A41" s="122" t="s">
        <v>932</v>
      </c>
      <c r="B41" s="50" t="s">
        <v>963</v>
      </c>
      <c r="C41" s="123">
        <v>45934</v>
      </c>
      <c r="D41" s="50" t="s">
        <v>226</v>
      </c>
      <c r="E41" s="50">
        <v>61</v>
      </c>
      <c r="F41" s="50" t="s">
        <v>52</v>
      </c>
      <c r="G41" s="50" t="s">
        <v>35</v>
      </c>
      <c r="H41" s="124">
        <v>45946</v>
      </c>
    </row>
    <row r="42" spans="1:38" x14ac:dyDescent="0.25">
      <c r="A42" s="122" t="s">
        <v>934</v>
      </c>
      <c r="B42" s="50" t="s">
        <v>564</v>
      </c>
      <c r="C42" s="123">
        <v>45938</v>
      </c>
      <c r="D42" s="50" t="s">
        <v>226</v>
      </c>
      <c r="E42" s="50" t="s">
        <v>0</v>
      </c>
      <c r="F42" s="50" t="s">
        <v>0</v>
      </c>
      <c r="G42" s="50" t="s">
        <v>0</v>
      </c>
      <c r="H42" s="124">
        <v>45946</v>
      </c>
      <c r="J42" s="8" t="s">
        <v>78</v>
      </c>
      <c r="K42" t="s">
        <v>2024</v>
      </c>
    </row>
    <row r="43" spans="1:38" x14ac:dyDescent="0.25">
      <c r="A43" s="122" t="s">
        <v>937</v>
      </c>
      <c r="B43" s="50" t="s">
        <v>939</v>
      </c>
      <c r="C43" s="123">
        <v>45939</v>
      </c>
      <c r="D43" s="50" t="s">
        <v>226</v>
      </c>
      <c r="E43" s="50" t="s">
        <v>0</v>
      </c>
      <c r="F43" s="50" t="s">
        <v>0</v>
      </c>
      <c r="G43" s="50" t="s">
        <v>0</v>
      </c>
      <c r="H43" s="124">
        <v>45947</v>
      </c>
    </row>
    <row r="44" spans="1:38" x14ac:dyDescent="0.25">
      <c r="A44" s="122" t="s">
        <v>960</v>
      </c>
      <c r="B44" s="50" t="s">
        <v>964</v>
      </c>
      <c r="C44" s="123">
        <v>45946</v>
      </c>
      <c r="D44" s="50" t="s">
        <v>226</v>
      </c>
      <c r="E44" s="50">
        <v>33</v>
      </c>
      <c r="F44" s="50" t="s">
        <v>0</v>
      </c>
      <c r="G44" s="50" t="s">
        <v>0</v>
      </c>
      <c r="H44" s="124">
        <v>45948</v>
      </c>
      <c r="J44" s="8" t="s">
        <v>931</v>
      </c>
      <c r="K44" s="8" t="s">
        <v>924</v>
      </c>
      <c r="AK44" t="s">
        <v>1889</v>
      </c>
    </row>
    <row r="45" spans="1:38" x14ac:dyDescent="0.25">
      <c r="A45" s="122" t="s">
        <v>936</v>
      </c>
      <c r="B45" s="50" t="s">
        <v>965</v>
      </c>
      <c r="C45" s="123">
        <v>45942</v>
      </c>
      <c r="D45" s="50" t="s">
        <v>226</v>
      </c>
      <c r="E45" s="50">
        <v>57</v>
      </c>
      <c r="F45" s="50" t="s">
        <v>5</v>
      </c>
      <c r="G45" s="50" t="s">
        <v>42</v>
      </c>
      <c r="H45" s="124">
        <v>45949</v>
      </c>
      <c r="J45" s="8" t="s">
        <v>46</v>
      </c>
      <c r="K45" t="s">
        <v>2191</v>
      </c>
      <c r="L45" t="s">
        <v>925</v>
      </c>
      <c r="M45" t="s">
        <v>926</v>
      </c>
      <c r="N45" t="s">
        <v>1889</v>
      </c>
      <c r="O45" t="s">
        <v>2149</v>
      </c>
      <c r="P45" t="s">
        <v>2150</v>
      </c>
      <c r="Q45" t="s">
        <v>927</v>
      </c>
      <c r="R45" t="s">
        <v>928</v>
      </c>
      <c r="S45" t="s">
        <v>929</v>
      </c>
      <c r="T45" t="s">
        <v>930</v>
      </c>
      <c r="U45" t="s">
        <v>47</v>
      </c>
      <c r="X45" s="159" t="s">
        <v>46</v>
      </c>
      <c r="Y45" s="159" t="s">
        <v>927</v>
      </c>
      <c r="Z45" s="159" t="s">
        <v>928</v>
      </c>
      <c r="AA45" s="159" t="s">
        <v>929</v>
      </c>
      <c r="AB45" s="159" t="s">
        <v>930</v>
      </c>
      <c r="AC45" s="159" t="s">
        <v>925</v>
      </c>
      <c r="AD45" s="159" t="s">
        <v>926</v>
      </c>
      <c r="AE45" s="159" t="s">
        <v>1889</v>
      </c>
      <c r="AF45" s="159" t="s">
        <v>2149</v>
      </c>
      <c r="AG45" s="159" t="s">
        <v>2150</v>
      </c>
      <c r="AH45" s="159" t="s">
        <v>2151</v>
      </c>
      <c r="AI45" s="159" t="s">
        <v>2152</v>
      </c>
      <c r="AJ45" s="159" t="s">
        <v>2153</v>
      </c>
      <c r="AK45" s="159" t="s">
        <v>2156</v>
      </c>
      <c r="AL45" s="244" t="s">
        <v>2157</v>
      </c>
    </row>
    <row r="46" spans="1:38" x14ac:dyDescent="0.25">
      <c r="A46" s="122" t="s">
        <v>936</v>
      </c>
      <c r="B46" s="50" t="s">
        <v>436</v>
      </c>
      <c r="C46" s="123">
        <v>45945</v>
      </c>
      <c r="D46" s="50" t="s">
        <v>226</v>
      </c>
      <c r="E46" s="50">
        <v>57</v>
      </c>
      <c r="F46" s="50" t="s">
        <v>5</v>
      </c>
      <c r="G46" s="50" t="s">
        <v>30</v>
      </c>
      <c r="H46" s="124">
        <v>45951</v>
      </c>
      <c r="J46" s="9" t="s">
        <v>932</v>
      </c>
      <c r="K46">
        <v>132</v>
      </c>
      <c r="L46">
        <v>319</v>
      </c>
      <c r="M46">
        <v>384</v>
      </c>
      <c r="N46">
        <v>466</v>
      </c>
      <c r="O46">
        <v>315</v>
      </c>
      <c r="P46">
        <v>129</v>
      </c>
      <c r="Q46">
        <v>209</v>
      </c>
      <c r="R46">
        <v>201</v>
      </c>
      <c r="S46">
        <v>173</v>
      </c>
      <c r="T46">
        <v>133</v>
      </c>
      <c r="U46">
        <v>2461</v>
      </c>
      <c r="X46" s="9" t="s">
        <v>932</v>
      </c>
      <c r="Y46">
        <v>209</v>
      </c>
      <c r="Z46">
        <v>201</v>
      </c>
      <c r="AA46">
        <v>173</v>
      </c>
      <c r="AB46">
        <v>133</v>
      </c>
      <c r="AC46">
        <v>319</v>
      </c>
      <c r="AD46">
        <v>384</v>
      </c>
      <c r="AE46">
        <v>466</v>
      </c>
      <c r="AF46">
        <v>195</v>
      </c>
      <c r="AK46" s="230">
        <f>AVERAGE(Y46:AE46)</f>
        <v>269.28571428571428</v>
      </c>
      <c r="AL46">
        <f>MAX(Y46:AJ46)</f>
        <v>466</v>
      </c>
    </row>
    <row r="47" spans="1:38" x14ac:dyDescent="0.25">
      <c r="A47" s="122" t="s">
        <v>934</v>
      </c>
      <c r="B47" s="50" t="s">
        <v>966</v>
      </c>
      <c r="C47" s="123">
        <v>45946</v>
      </c>
      <c r="D47" s="50" t="s">
        <v>226</v>
      </c>
      <c r="E47" s="50" t="s">
        <v>0</v>
      </c>
      <c r="F47" s="50" t="s">
        <v>0</v>
      </c>
      <c r="G47" s="50" t="s">
        <v>0</v>
      </c>
      <c r="H47" s="124">
        <v>45952</v>
      </c>
      <c r="J47" s="9" t="s">
        <v>934</v>
      </c>
      <c r="L47">
        <v>31</v>
      </c>
      <c r="M47">
        <v>0</v>
      </c>
      <c r="N47">
        <v>211</v>
      </c>
      <c r="O47">
        <v>60</v>
      </c>
      <c r="P47">
        <v>0</v>
      </c>
      <c r="Q47">
        <v>0</v>
      </c>
      <c r="R47">
        <v>0</v>
      </c>
      <c r="S47">
        <v>0</v>
      </c>
      <c r="T47">
        <v>0</v>
      </c>
      <c r="U47">
        <v>302</v>
      </c>
      <c r="X47" s="9" t="s">
        <v>934</v>
      </c>
      <c r="Y47">
        <v>0</v>
      </c>
      <c r="Z47">
        <v>0</v>
      </c>
      <c r="AA47">
        <v>0</v>
      </c>
      <c r="AB47">
        <v>0</v>
      </c>
      <c r="AC47">
        <v>31</v>
      </c>
      <c r="AD47">
        <v>0</v>
      </c>
      <c r="AE47">
        <v>211</v>
      </c>
      <c r="AF47">
        <v>30</v>
      </c>
      <c r="AK47" s="230">
        <f>AVERAGE(Y47:AE47)</f>
        <v>34.571428571428569</v>
      </c>
      <c r="AL47">
        <f t="shared" ref="AL47:AL50" si="2">MAX(Y47:AJ47)</f>
        <v>211</v>
      </c>
    </row>
    <row r="48" spans="1:38" x14ac:dyDescent="0.25">
      <c r="A48" s="122" t="s">
        <v>932</v>
      </c>
      <c r="B48" s="50" t="s">
        <v>967</v>
      </c>
      <c r="C48" s="123">
        <v>45944</v>
      </c>
      <c r="D48" s="50" t="s">
        <v>226</v>
      </c>
      <c r="E48" s="50">
        <v>55</v>
      </c>
      <c r="F48" s="50" t="s">
        <v>5</v>
      </c>
      <c r="G48" s="50" t="s">
        <v>35</v>
      </c>
      <c r="H48" s="124">
        <v>45953</v>
      </c>
      <c r="J48" s="9" t="s">
        <v>960</v>
      </c>
      <c r="R48">
        <v>124</v>
      </c>
      <c r="S48">
        <v>0</v>
      </c>
      <c r="U48">
        <v>124</v>
      </c>
      <c r="X48" s="9" t="s">
        <v>960</v>
      </c>
      <c r="Z48">
        <v>124</v>
      </c>
      <c r="AA48">
        <v>0</v>
      </c>
      <c r="AK48" s="230">
        <f t="shared" ref="AK48" si="3">AVERAGE(Y48:AD48)</f>
        <v>62</v>
      </c>
      <c r="AL48">
        <f t="shared" si="2"/>
        <v>124</v>
      </c>
    </row>
    <row r="49" spans="1:38" x14ac:dyDescent="0.25">
      <c r="A49" s="122" t="s">
        <v>937</v>
      </c>
      <c r="B49" s="50" t="s">
        <v>968</v>
      </c>
      <c r="C49" s="123">
        <v>45950</v>
      </c>
      <c r="D49" s="50" t="s">
        <v>226</v>
      </c>
      <c r="E49" s="50">
        <v>33</v>
      </c>
      <c r="F49" s="50" t="s">
        <v>5</v>
      </c>
      <c r="G49" s="50" t="s">
        <v>0</v>
      </c>
      <c r="H49" s="124">
        <v>45953</v>
      </c>
      <c r="J49" s="9" t="s">
        <v>937</v>
      </c>
      <c r="K49">
        <v>32</v>
      </c>
      <c r="L49">
        <v>145</v>
      </c>
      <c r="M49">
        <v>283</v>
      </c>
      <c r="N49">
        <v>225</v>
      </c>
      <c r="O49">
        <v>156</v>
      </c>
      <c r="P49">
        <v>30</v>
      </c>
      <c r="Q49">
        <v>181</v>
      </c>
      <c r="R49">
        <v>120</v>
      </c>
      <c r="S49">
        <v>85</v>
      </c>
      <c r="T49">
        <v>118</v>
      </c>
      <c r="U49">
        <v>1375</v>
      </c>
      <c r="X49" s="9" t="s">
        <v>937</v>
      </c>
      <c r="Y49">
        <v>181</v>
      </c>
      <c r="Z49">
        <v>120</v>
      </c>
      <c r="AA49">
        <v>85</v>
      </c>
      <c r="AB49">
        <v>118</v>
      </c>
      <c r="AC49">
        <v>145</v>
      </c>
      <c r="AD49">
        <v>283</v>
      </c>
      <c r="AE49">
        <v>225</v>
      </c>
      <c r="AF49">
        <v>69</v>
      </c>
      <c r="AK49" s="230">
        <f>AVERAGE(Y49:AF49)</f>
        <v>153.25</v>
      </c>
      <c r="AL49">
        <f t="shared" si="2"/>
        <v>283</v>
      </c>
    </row>
    <row r="50" spans="1:38" x14ac:dyDescent="0.25">
      <c r="A50" s="122" t="s">
        <v>936</v>
      </c>
      <c r="B50" s="50" t="s">
        <v>638</v>
      </c>
      <c r="C50" s="123">
        <v>45952</v>
      </c>
      <c r="D50" s="50" t="s">
        <v>226</v>
      </c>
      <c r="E50" s="50" t="s">
        <v>0</v>
      </c>
      <c r="F50" s="50" t="s">
        <v>0</v>
      </c>
      <c r="G50" s="50" t="s">
        <v>0</v>
      </c>
      <c r="H50" s="124">
        <v>45954</v>
      </c>
      <c r="J50" s="9" t="s">
        <v>936</v>
      </c>
      <c r="K50">
        <v>186</v>
      </c>
      <c r="L50">
        <v>155</v>
      </c>
      <c r="M50">
        <v>246</v>
      </c>
      <c r="N50">
        <v>298</v>
      </c>
      <c r="O50">
        <v>168</v>
      </c>
      <c r="P50">
        <v>55</v>
      </c>
      <c r="Q50">
        <v>33</v>
      </c>
      <c r="R50">
        <v>258</v>
      </c>
      <c r="S50">
        <v>0</v>
      </c>
      <c r="T50">
        <v>25</v>
      </c>
      <c r="U50">
        <v>1424</v>
      </c>
      <c r="X50" s="9" t="s">
        <v>936</v>
      </c>
      <c r="Y50">
        <v>33</v>
      </c>
      <c r="Z50">
        <v>258</v>
      </c>
      <c r="AA50">
        <v>0</v>
      </c>
      <c r="AB50">
        <v>25</v>
      </c>
      <c r="AC50">
        <v>155</v>
      </c>
      <c r="AD50">
        <v>246</v>
      </c>
      <c r="AE50">
        <v>298</v>
      </c>
      <c r="AF50">
        <v>113</v>
      </c>
      <c r="AK50" s="230">
        <f>AVERAGE(Y50:AE50)</f>
        <v>145</v>
      </c>
      <c r="AL50">
        <f t="shared" si="2"/>
        <v>298</v>
      </c>
    </row>
    <row r="51" spans="1:38" x14ac:dyDescent="0.25">
      <c r="A51" s="128" t="s">
        <v>934</v>
      </c>
      <c r="B51" s="51" t="s">
        <v>969</v>
      </c>
      <c r="C51" s="125">
        <v>45952</v>
      </c>
      <c r="D51" s="51" t="s">
        <v>226</v>
      </c>
      <c r="E51" s="51" t="s">
        <v>0</v>
      </c>
      <c r="F51" s="51" t="s">
        <v>0</v>
      </c>
      <c r="G51" s="51" t="s">
        <v>0</v>
      </c>
      <c r="H51" s="126">
        <v>45955</v>
      </c>
      <c r="J51" s="9" t="s">
        <v>191</v>
      </c>
      <c r="X51" s="165" t="s">
        <v>47</v>
      </c>
      <c r="Y51" s="229">
        <v>423</v>
      </c>
      <c r="Z51" s="229">
        <v>703</v>
      </c>
      <c r="AA51" s="229">
        <v>258</v>
      </c>
      <c r="AB51" s="229">
        <v>276</v>
      </c>
      <c r="AC51" s="229">
        <v>650</v>
      </c>
      <c r="AD51" s="229">
        <v>913</v>
      </c>
      <c r="AE51" s="229">
        <f>SUM(AE46:AE50)</f>
        <v>1200</v>
      </c>
      <c r="AF51" s="229">
        <f t="shared" ref="AF51:AJ51" si="4">SUM(AF46:AF50)</f>
        <v>407</v>
      </c>
      <c r="AG51" s="229">
        <f t="shared" si="4"/>
        <v>0</v>
      </c>
      <c r="AH51" s="229">
        <f t="shared" si="4"/>
        <v>0</v>
      </c>
      <c r="AI51" s="229">
        <f t="shared" si="4"/>
        <v>0</v>
      </c>
      <c r="AJ51" s="229">
        <f t="shared" si="4"/>
        <v>0</v>
      </c>
      <c r="AK51" s="245">
        <f>AVERAGE(Y51:AD51)</f>
        <v>537.16666666666663</v>
      </c>
      <c r="AL51" s="229">
        <f>MAX(Y51:AJ51)</f>
        <v>1200</v>
      </c>
    </row>
    <row r="52" spans="1:38" x14ac:dyDescent="0.25">
      <c r="A52" s="122" t="s">
        <v>960</v>
      </c>
      <c r="B52" s="50" t="s">
        <v>918</v>
      </c>
      <c r="C52" s="123">
        <v>45952</v>
      </c>
      <c r="D52" s="50" t="s">
        <v>226</v>
      </c>
      <c r="E52" s="50">
        <v>21</v>
      </c>
      <c r="F52" s="50" t="s">
        <v>52</v>
      </c>
      <c r="G52" s="50" t="s">
        <v>109</v>
      </c>
      <c r="H52" s="124">
        <v>45957</v>
      </c>
      <c r="J52" s="9" t="s">
        <v>47</v>
      </c>
      <c r="K52">
        <v>350</v>
      </c>
      <c r="L52">
        <v>650</v>
      </c>
      <c r="M52">
        <v>913</v>
      </c>
      <c r="N52">
        <v>1200</v>
      </c>
      <c r="O52">
        <v>699</v>
      </c>
      <c r="P52">
        <v>214</v>
      </c>
      <c r="Q52">
        <v>423</v>
      </c>
      <c r="R52">
        <v>703</v>
      </c>
      <c r="S52">
        <v>258</v>
      </c>
      <c r="T52">
        <v>276</v>
      </c>
      <c r="U52">
        <v>5686</v>
      </c>
    </row>
    <row r="53" spans="1:38" x14ac:dyDescent="0.25">
      <c r="A53" s="122" t="s">
        <v>937</v>
      </c>
      <c r="B53" s="50" t="s">
        <v>970</v>
      </c>
      <c r="C53" s="123">
        <v>45951</v>
      </c>
      <c r="D53" s="50" t="s">
        <v>226</v>
      </c>
      <c r="E53" s="50">
        <v>55</v>
      </c>
      <c r="F53" s="50" t="s">
        <v>5</v>
      </c>
      <c r="G53" s="50" t="s">
        <v>30</v>
      </c>
      <c r="H53" s="124">
        <v>45958</v>
      </c>
    </row>
    <row r="54" spans="1:38" x14ac:dyDescent="0.25">
      <c r="A54" s="122" t="s">
        <v>936</v>
      </c>
      <c r="B54" s="50" t="s">
        <v>615</v>
      </c>
      <c r="C54" s="123">
        <v>45954</v>
      </c>
      <c r="D54" s="50" t="s">
        <v>226</v>
      </c>
      <c r="E54" s="50" t="s">
        <v>0</v>
      </c>
      <c r="F54" s="50" t="s">
        <v>0</v>
      </c>
      <c r="G54" s="50" t="s">
        <v>0</v>
      </c>
      <c r="H54" s="124">
        <v>45959</v>
      </c>
    </row>
    <row r="55" spans="1:38" x14ac:dyDescent="0.25">
      <c r="A55" s="122" t="s">
        <v>932</v>
      </c>
      <c r="B55" s="50" t="s">
        <v>301</v>
      </c>
      <c r="C55" s="123">
        <v>45944</v>
      </c>
      <c r="D55" s="50" t="s">
        <v>226</v>
      </c>
      <c r="E55" s="50" t="s">
        <v>0</v>
      </c>
      <c r="F55" s="50" t="s">
        <v>0</v>
      </c>
      <c r="G55" s="50" t="s">
        <v>0</v>
      </c>
      <c r="H55" s="124">
        <v>45960</v>
      </c>
    </row>
    <row r="56" spans="1:38" x14ac:dyDescent="0.25">
      <c r="A56" s="122" t="s">
        <v>937</v>
      </c>
      <c r="B56" s="50" t="s">
        <v>971</v>
      </c>
      <c r="C56" s="123">
        <v>45957</v>
      </c>
      <c r="D56" s="50" t="s">
        <v>226</v>
      </c>
      <c r="E56" s="50" t="s">
        <v>0</v>
      </c>
      <c r="F56" s="50" t="s">
        <v>0</v>
      </c>
      <c r="G56" s="50" t="s">
        <v>0</v>
      </c>
      <c r="H56" s="124">
        <v>45960</v>
      </c>
    </row>
    <row r="57" spans="1:38" x14ac:dyDescent="0.25">
      <c r="A57" s="122" t="s">
        <v>960</v>
      </c>
      <c r="B57" s="50" t="s">
        <v>964</v>
      </c>
      <c r="C57" s="123">
        <v>45948</v>
      </c>
      <c r="D57" s="50" t="s">
        <v>226</v>
      </c>
      <c r="E57" s="50">
        <v>33</v>
      </c>
      <c r="F57" s="50" t="s">
        <v>0</v>
      </c>
      <c r="G57" s="50" t="s">
        <v>0</v>
      </c>
      <c r="H57" s="124">
        <v>45961</v>
      </c>
    </row>
    <row r="58" spans="1:38" x14ac:dyDescent="0.25">
      <c r="A58" s="122" t="s">
        <v>937</v>
      </c>
      <c r="B58" s="50" t="s">
        <v>972</v>
      </c>
      <c r="C58" s="123">
        <v>45960</v>
      </c>
      <c r="D58" s="50" t="s">
        <v>226</v>
      </c>
      <c r="E58" s="50" t="s">
        <v>0</v>
      </c>
      <c r="F58" s="50" t="s">
        <v>0</v>
      </c>
      <c r="G58" s="50" t="s">
        <v>0</v>
      </c>
      <c r="H58" s="124">
        <v>45962</v>
      </c>
    </row>
    <row r="59" spans="1:38" x14ac:dyDescent="0.25">
      <c r="A59" s="122" t="s">
        <v>936</v>
      </c>
      <c r="B59" s="50" t="s">
        <v>973</v>
      </c>
      <c r="C59" s="123">
        <v>45960</v>
      </c>
      <c r="D59" s="50" t="s">
        <v>226</v>
      </c>
      <c r="E59" s="50" t="s">
        <v>0</v>
      </c>
      <c r="F59" s="50" t="s">
        <v>0</v>
      </c>
      <c r="G59" s="50" t="s">
        <v>0</v>
      </c>
      <c r="H59" s="124">
        <v>45965</v>
      </c>
    </row>
    <row r="60" spans="1:38" x14ac:dyDescent="0.25">
      <c r="A60" s="122" t="s">
        <v>934</v>
      </c>
      <c r="B60" s="50" t="s">
        <v>793</v>
      </c>
      <c r="C60" s="123">
        <v>45957</v>
      </c>
      <c r="D60" s="50" t="s">
        <v>226</v>
      </c>
      <c r="E60" s="50" t="s">
        <v>0</v>
      </c>
      <c r="F60" s="50" t="s">
        <v>0</v>
      </c>
      <c r="G60" s="50" t="s">
        <v>0</v>
      </c>
      <c r="H60" s="124">
        <v>45965</v>
      </c>
      <c r="J60" s="8" t="s">
        <v>288</v>
      </c>
      <c r="K60" t="s">
        <v>2331</v>
      </c>
    </row>
    <row r="61" spans="1:38" x14ac:dyDescent="0.25">
      <c r="A61" s="122" t="s">
        <v>932</v>
      </c>
      <c r="B61" s="50" t="s">
        <v>974</v>
      </c>
      <c r="C61" s="123">
        <v>45955</v>
      </c>
      <c r="D61" s="50" t="s">
        <v>226</v>
      </c>
      <c r="E61" s="50" t="s">
        <v>0</v>
      </c>
      <c r="F61" s="50" t="s">
        <v>0</v>
      </c>
      <c r="G61" s="50" t="s">
        <v>0</v>
      </c>
      <c r="H61" s="124">
        <v>45965</v>
      </c>
    </row>
    <row r="62" spans="1:38" x14ac:dyDescent="0.25">
      <c r="A62" s="122" t="s">
        <v>937</v>
      </c>
      <c r="B62" s="50" t="s">
        <v>975</v>
      </c>
      <c r="C62" s="123">
        <v>45965</v>
      </c>
      <c r="D62" s="50" t="s">
        <v>226</v>
      </c>
      <c r="E62" s="50" t="s">
        <v>0</v>
      </c>
      <c r="F62" s="50" t="s">
        <v>0</v>
      </c>
      <c r="G62" s="50" t="s">
        <v>457</v>
      </c>
      <c r="H62" s="124">
        <v>45968</v>
      </c>
      <c r="J62" s="8" t="s">
        <v>46</v>
      </c>
      <c r="K62" t="s">
        <v>931</v>
      </c>
    </row>
    <row r="63" spans="1:38" x14ac:dyDescent="0.25">
      <c r="A63" s="129" t="s">
        <v>936</v>
      </c>
      <c r="B63" s="130" t="s">
        <v>976</v>
      </c>
      <c r="C63" s="124">
        <v>45964</v>
      </c>
      <c r="D63" s="130" t="s">
        <v>226</v>
      </c>
      <c r="E63" s="130" t="s">
        <v>0</v>
      </c>
      <c r="F63" s="130" t="s">
        <v>0</v>
      </c>
      <c r="G63" s="130" t="s">
        <v>30</v>
      </c>
      <c r="H63" s="124">
        <v>45970</v>
      </c>
      <c r="J63" s="9" t="s">
        <v>7</v>
      </c>
      <c r="K63">
        <v>33</v>
      </c>
    </row>
    <row r="64" spans="1:38" x14ac:dyDescent="0.25">
      <c r="A64" s="129" t="s">
        <v>932</v>
      </c>
      <c r="B64" s="130" t="s">
        <v>977</v>
      </c>
      <c r="C64" s="124">
        <v>45965</v>
      </c>
      <c r="D64" s="130" t="s">
        <v>226</v>
      </c>
      <c r="E64" s="130">
        <v>57</v>
      </c>
      <c r="F64" s="130" t="s">
        <v>5</v>
      </c>
      <c r="G64" s="130" t="s">
        <v>15</v>
      </c>
      <c r="H64" s="124">
        <v>45972</v>
      </c>
      <c r="J64" s="161" t="s">
        <v>0</v>
      </c>
      <c r="K64">
        <v>33</v>
      </c>
    </row>
    <row r="65" spans="1:11" x14ac:dyDescent="0.25">
      <c r="A65" s="129" t="s">
        <v>936</v>
      </c>
      <c r="B65" s="130" t="s">
        <v>978</v>
      </c>
      <c r="C65" s="124">
        <v>45962</v>
      </c>
      <c r="D65" s="130" t="s">
        <v>226</v>
      </c>
      <c r="E65" s="130" t="s">
        <v>0</v>
      </c>
      <c r="F65" s="130" t="s">
        <v>0</v>
      </c>
      <c r="G65" s="130" t="s">
        <v>0</v>
      </c>
      <c r="H65" s="124">
        <v>45973</v>
      </c>
      <c r="J65" s="9" t="s">
        <v>0</v>
      </c>
      <c r="K65">
        <v>0</v>
      </c>
    </row>
    <row r="66" spans="1:11" x14ac:dyDescent="0.25">
      <c r="A66" s="129" t="s">
        <v>934</v>
      </c>
      <c r="B66" s="130" t="s">
        <v>979</v>
      </c>
      <c r="C66" s="124">
        <v>45965</v>
      </c>
      <c r="D66" s="130" t="s">
        <v>226</v>
      </c>
      <c r="E66" s="130" t="s">
        <v>0</v>
      </c>
      <c r="F66" s="130" t="s">
        <v>0</v>
      </c>
      <c r="G66" s="130" t="s">
        <v>0</v>
      </c>
      <c r="H66" s="124">
        <v>45973</v>
      </c>
      <c r="J66" s="161" t="s">
        <v>0</v>
      </c>
      <c r="K66">
        <v>0</v>
      </c>
    </row>
    <row r="67" spans="1:11" x14ac:dyDescent="0.25">
      <c r="A67" s="129" t="s">
        <v>960</v>
      </c>
      <c r="B67" s="130" t="s">
        <v>980</v>
      </c>
      <c r="C67" s="124">
        <v>45971</v>
      </c>
      <c r="D67" s="130" t="s">
        <v>226</v>
      </c>
      <c r="E67" s="130" t="s">
        <v>0</v>
      </c>
      <c r="F67" s="130" t="s">
        <v>0</v>
      </c>
      <c r="G67" s="130" t="s">
        <v>0</v>
      </c>
      <c r="H67" s="124">
        <v>45973</v>
      </c>
      <c r="J67" s="9" t="s">
        <v>51</v>
      </c>
      <c r="K67">
        <v>187</v>
      </c>
    </row>
    <row r="68" spans="1:11" x14ac:dyDescent="0.25">
      <c r="A68" s="129" t="s">
        <v>936</v>
      </c>
      <c r="B68" s="130" t="s">
        <v>981</v>
      </c>
      <c r="C68" s="124">
        <v>45944</v>
      </c>
      <c r="D68" s="130" t="s">
        <v>226</v>
      </c>
      <c r="E68" s="130" t="s">
        <v>0</v>
      </c>
      <c r="F68" s="130" t="s">
        <v>0</v>
      </c>
      <c r="G68" s="130" t="s">
        <v>0</v>
      </c>
      <c r="H68" s="124">
        <v>45976</v>
      </c>
      <c r="J68" s="161" t="s">
        <v>6</v>
      </c>
      <c r="K68">
        <v>132</v>
      </c>
    </row>
    <row r="69" spans="1:11" x14ac:dyDescent="0.25">
      <c r="A69" s="129" t="s">
        <v>934</v>
      </c>
      <c r="B69" s="130" t="s">
        <v>982</v>
      </c>
      <c r="C69" s="124">
        <v>45972</v>
      </c>
      <c r="D69" s="130" t="s">
        <v>226</v>
      </c>
      <c r="E69" s="130" t="s">
        <v>0</v>
      </c>
      <c r="F69" s="130" t="s">
        <v>0</v>
      </c>
      <c r="G69" s="130" t="s">
        <v>0</v>
      </c>
      <c r="H69" s="124">
        <v>45976</v>
      </c>
      <c r="J69" s="161" t="s">
        <v>0</v>
      </c>
      <c r="K69">
        <v>55</v>
      </c>
    </row>
    <row r="70" spans="1:11" x14ac:dyDescent="0.25">
      <c r="A70" s="129" t="s">
        <v>937</v>
      </c>
      <c r="B70" s="130" t="s">
        <v>983</v>
      </c>
      <c r="C70" s="124">
        <v>45965</v>
      </c>
      <c r="D70" s="130" t="s">
        <v>226</v>
      </c>
      <c r="E70" s="130">
        <v>33</v>
      </c>
      <c r="F70" s="130" t="s">
        <v>76</v>
      </c>
      <c r="G70" s="130" t="s">
        <v>21</v>
      </c>
      <c r="H70" s="124">
        <v>45977</v>
      </c>
      <c r="J70" s="9" t="s">
        <v>52</v>
      </c>
      <c r="K70">
        <v>67</v>
      </c>
    </row>
    <row r="71" spans="1:11" x14ac:dyDescent="0.25">
      <c r="A71" s="129" t="s">
        <v>936</v>
      </c>
      <c r="B71" s="130" t="s">
        <v>730</v>
      </c>
      <c r="C71" s="124">
        <v>45944</v>
      </c>
      <c r="D71" s="130" t="s">
        <v>226</v>
      </c>
      <c r="E71" s="130" t="s">
        <v>0</v>
      </c>
      <c r="F71" s="130" t="s">
        <v>0</v>
      </c>
      <c r="G71" s="130" t="s">
        <v>0</v>
      </c>
      <c r="H71" s="124">
        <v>45979</v>
      </c>
      <c r="J71" s="161" t="s">
        <v>0</v>
      </c>
      <c r="K71">
        <v>32</v>
      </c>
    </row>
    <row r="72" spans="1:11" x14ac:dyDescent="0.25">
      <c r="A72" s="129" t="s">
        <v>934</v>
      </c>
      <c r="B72" s="130" t="s">
        <v>980</v>
      </c>
      <c r="C72" s="124">
        <v>45977</v>
      </c>
      <c r="D72" s="130" t="s">
        <v>226</v>
      </c>
      <c r="E72" s="130" t="s">
        <v>0</v>
      </c>
      <c r="F72" s="130" t="s">
        <v>0</v>
      </c>
      <c r="G72" s="130" t="s">
        <v>0</v>
      </c>
      <c r="H72" s="124">
        <v>45980</v>
      </c>
      <c r="J72" s="161" t="s">
        <v>21</v>
      </c>
      <c r="K72">
        <v>35</v>
      </c>
    </row>
    <row r="73" spans="1:11" x14ac:dyDescent="0.25">
      <c r="A73" s="129" t="s">
        <v>937</v>
      </c>
      <c r="B73" s="130" t="s">
        <v>984</v>
      </c>
      <c r="C73" s="124">
        <v>45973</v>
      </c>
      <c r="D73" s="130" t="s">
        <v>226</v>
      </c>
      <c r="E73" s="130" t="s">
        <v>0</v>
      </c>
      <c r="F73" s="130" t="s">
        <v>0</v>
      </c>
      <c r="G73" s="130" t="s">
        <v>0</v>
      </c>
      <c r="H73" s="124">
        <v>45981</v>
      </c>
      <c r="J73" s="9" t="s">
        <v>3</v>
      </c>
      <c r="K73">
        <v>30</v>
      </c>
    </row>
    <row r="74" spans="1:11" x14ac:dyDescent="0.25">
      <c r="A74" s="129" t="s">
        <v>934</v>
      </c>
      <c r="B74" s="130" t="s">
        <v>985</v>
      </c>
      <c r="C74" s="124">
        <v>45980</v>
      </c>
      <c r="D74" s="130" t="s">
        <v>226</v>
      </c>
      <c r="E74" s="130" t="s">
        <v>0</v>
      </c>
      <c r="F74" s="130" t="s">
        <v>0</v>
      </c>
      <c r="G74" s="130" t="s">
        <v>0</v>
      </c>
      <c r="H74" s="124">
        <v>45983</v>
      </c>
      <c r="J74" s="161" t="s">
        <v>21</v>
      </c>
      <c r="K74">
        <v>30</v>
      </c>
    </row>
    <row r="75" spans="1:11" x14ac:dyDescent="0.25">
      <c r="A75" s="129" t="s">
        <v>932</v>
      </c>
      <c r="B75" s="130" t="s">
        <v>986</v>
      </c>
      <c r="C75" s="124">
        <v>45973</v>
      </c>
      <c r="D75" s="130" t="s">
        <v>226</v>
      </c>
      <c r="E75" s="130">
        <v>63</v>
      </c>
      <c r="F75" s="130" t="s">
        <v>5</v>
      </c>
      <c r="G75" s="130" t="s">
        <v>30</v>
      </c>
      <c r="H75" s="124">
        <v>45983</v>
      </c>
      <c r="J75" s="9" t="s">
        <v>47</v>
      </c>
      <c r="K75">
        <v>317</v>
      </c>
    </row>
    <row r="76" spans="1:11" x14ac:dyDescent="0.25">
      <c r="A76" s="129" t="s">
        <v>937</v>
      </c>
      <c r="B76" s="130" t="s">
        <v>653</v>
      </c>
      <c r="C76" s="124">
        <v>45978</v>
      </c>
      <c r="D76" s="130" t="s">
        <v>226</v>
      </c>
      <c r="E76" s="130">
        <v>32</v>
      </c>
      <c r="F76" s="130" t="s">
        <v>52</v>
      </c>
      <c r="G76" s="130" t="s">
        <v>24</v>
      </c>
      <c r="H76" s="124">
        <v>45985</v>
      </c>
    </row>
    <row r="77" spans="1:11" x14ac:dyDescent="0.25">
      <c r="A77" s="129" t="s">
        <v>937</v>
      </c>
      <c r="B77" s="50" t="s">
        <v>987</v>
      </c>
      <c r="C77" s="123">
        <v>45985</v>
      </c>
      <c r="D77" s="50" t="s">
        <v>226</v>
      </c>
      <c r="E77" s="45">
        <v>20</v>
      </c>
      <c r="F77" s="45" t="s">
        <v>5</v>
      </c>
      <c r="G77" s="45" t="s">
        <v>9</v>
      </c>
      <c r="H77" s="124">
        <v>45986</v>
      </c>
    </row>
    <row r="78" spans="1:11" x14ac:dyDescent="0.25">
      <c r="A78" s="129" t="s">
        <v>936</v>
      </c>
      <c r="B78" s="130" t="s">
        <v>366</v>
      </c>
      <c r="C78" s="124">
        <v>45984</v>
      </c>
      <c r="D78" s="130" t="s">
        <v>226</v>
      </c>
      <c r="E78" s="130" t="s">
        <v>0</v>
      </c>
      <c r="F78" s="130" t="s">
        <v>0</v>
      </c>
      <c r="G78" s="130" t="s">
        <v>0</v>
      </c>
      <c r="H78" s="124">
        <v>45987</v>
      </c>
    </row>
    <row r="79" spans="1:11" x14ac:dyDescent="0.25">
      <c r="A79" s="122" t="s">
        <v>932</v>
      </c>
      <c r="B79" s="50" t="s">
        <v>988</v>
      </c>
      <c r="C79" s="123">
        <v>45981</v>
      </c>
      <c r="D79" s="50" t="s">
        <v>226</v>
      </c>
      <c r="E79" s="50">
        <v>53</v>
      </c>
      <c r="F79" s="50" t="s">
        <v>52</v>
      </c>
      <c r="G79" s="50" t="s">
        <v>945</v>
      </c>
      <c r="H79" s="124">
        <v>45990</v>
      </c>
    </row>
    <row r="80" spans="1:11" x14ac:dyDescent="0.25">
      <c r="A80" s="129" t="s">
        <v>936</v>
      </c>
      <c r="B80" s="50" t="s">
        <v>987</v>
      </c>
      <c r="C80" s="123">
        <v>45985</v>
      </c>
      <c r="D80" s="50" t="s">
        <v>226</v>
      </c>
      <c r="E80" s="45">
        <v>25</v>
      </c>
      <c r="F80" s="45" t="s">
        <v>5</v>
      </c>
      <c r="G80" s="45" t="s">
        <v>9</v>
      </c>
      <c r="H80" s="124">
        <v>45992</v>
      </c>
    </row>
    <row r="81" spans="1:8" x14ac:dyDescent="0.25">
      <c r="A81" s="122" t="s">
        <v>937</v>
      </c>
      <c r="B81" s="50" t="s">
        <v>989</v>
      </c>
      <c r="C81" s="123">
        <v>45987</v>
      </c>
      <c r="D81" s="50" t="s">
        <v>226</v>
      </c>
      <c r="E81" s="50" t="s">
        <v>0</v>
      </c>
      <c r="F81" s="50" t="s">
        <v>0</v>
      </c>
      <c r="G81" s="50" t="s">
        <v>0</v>
      </c>
      <c r="H81" s="124">
        <v>45995</v>
      </c>
    </row>
    <row r="82" spans="1:8" x14ac:dyDescent="0.25">
      <c r="A82" s="129" t="s">
        <v>936</v>
      </c>
      <c r="B82" s="50" t="s">
        <v>990</v>
      </c>
      <c r="C82" s="123">
        <v>45978</v>
      </c>
      <c r="D82" s="50" t="s">
        <v>226</v>
      </c>
      <c r="E82" s="45" t="s">
        <v>0</v>
      </c>
      <c r="F82" s="45" t="s">
        <v>0</v>
      </c>
      <c r="G82" s="45" t="s">
        <v>0</v>
      </c>
      <c r="H82" s="124">
        <v>45995</v>
      </c>
    </row>
    <row r="83" spans="1:8" x14ac:dyDescent="0.25">
      <c r="A83" s="129" t="s">
        <v>936</v>
      </c>
      <c r="B83" s="50" t="s">
        <v>989</v>
      </c>
      <c r="C83" s="123">
        <v>45987</v>
      </c>
      <c r="D83" s="50" t="s">
        <v>226</v>
      </c>
      <c r="E83" s="50" t="s">
        <v>0</v>
      </c>
      <c r="F83" s="50" t="s">
        <v>0</v>
      </c>
      <c r="G83" s="50" t="s">
        <v>0</v>
      </c>
      <c r="H83" s="124">
        <v>45997</v>
      </c>
    </row>
    <row r="84" spans="1:8" x14ac:dyDescent="0.25">
      <c r="A84" s="122" t="s">
        <v>932</v>
      </c>
      <c r="B84" s="50" t="s">
        <v>991</v>
      </c>
      <c r="C84" s="123">
        <v>45991</v>
      </c>
      <c r="D84" s="50" t="s">
        <v>226</v>
      </c>
      <c r="E84" s="50">
        <v>67</v>
      </c>
      <c r="F84" s="50" t="s">
        <v>51</v>
      </c>
      <c r="G84" s="50" t="s">
        <v>6</v>
      </c>
      <c r="H84" s="124">
        <v>45998</v>
      </c>
    </row>
    <row r="85" spans="1:8" x14ac:dyDescent="0.25">
      <c r="A85" s="129" t="s">
        <v>937</v>
      </c>
      <c r="B85" s="50" t="s">
        <v>992</v>
      </c>
      <c r="C85" s="123">
        <v>45997</v>
      </c>
      <c r="D85" s="50" t="s">
        <v>226</v>
      </c>
      <c r="E85" s="50">
        <v>58</v>
      </c>
      <c r="F85" s="50" t="s">
        <v>7</v>
      </c>
      <c r="G85" s="50" t="s">
        <v>30</v>
      </c>
      <c r="H85" s="124">
        <v>46001</v>
      </c>
    </row>
    <row r="86" spans="1:8" x14ac:dyDescent="0.25">
      <c r="A86" s="129" t="s">
        <v>936</v>
      </c>
      <c r="B86" s="50" t="s">
        <v>993</v>
      </c>
      <c r="C86" s="123">
        <v>46001</v>
      </c>
      <c r="D86" s="50" t="s">
        <v>226</v>
      </c>
      <c r="E86" s="50" t="s">
        <v>0</v>
      </c>
      <c r="F86" s="50" t="s">
        <v>0</v>
      </c>
      <c r="G86" s="50" t="s">
        <v>0</v>
      </c>
      <c r="H86" s="124">
        <v>46002</v>
      </c>
    </row>
    <row r="87" spans="1:8" x14ac:dyDescent="0.25">
      <c r="A87" s="122" t="s">
        <v>937</v>
      </c>
      <c r="B87" s="50" t="s">
        <v>994</v>
      </c>
      <c r="C87" s="123">
        <v>45999</v>
      </c>
      <c r="D87" s="50" t="s">
        <v>226</v>
      </c>
      <c r="E87" s="50">
        <v>27</v>
      </c>
      <c r="F87" s="50" t="s">
        <v>52</v>
      </c>
      <c r="G87" s="50" t="s">
        <v>21</v>
      </c>
      <c r="H87" s="124">
        <v>46003</v>
      </c>
    </row>
    <row r="88" spans="1:8" x14ac:dyDescent="0.25">
      <c r="A88" s="129" t="s">
        <v>936</v>
      </c>
      <c r="B88" s="50" t="s">
        <v>995</v>
      </c>
      <c r="C88" s="123">
        <v>46002</v>
      </c>
      <c r="D88" s="50" t="s">
        <v>226</v>
      </c>
      <c r="E88" s="50" t="s">
        <v>0</v>
      </c>
      <c r="F88" s="50" t="s">
        <v>0</v>
      </c>
      <c r="G88" s="50" t="s">
        <v>0</v>
      </c>
      <c r="H88" s="124">
        <v>46007</v>
      </c>
    </row>
    <row r="89" spans="1:8" x14ac:dyDescent="0.25">
      <c r="A89" s="122" t="s">
        <v>934</v>
      </c>
      <c r="B89" s="50" t="s">
        <v>996</v>
      </c>
      <c r="C89" s="123">
        <v>46005</v>
      </c>
      <c r="D89" s="50" t="s">
        <v>226</v>
      </c>
      <c r="E89" s="50" t="s">
        <v>0</v>
      </c>
      <c r="F89" s="50" t="s">
        <v>0</v>
      </c>
      <c r="G89" s="50" t="s">
        <v>0</v>
      </c>
      <c r="H89" s="124">
        <v>46010</v>
      </c>
    </row>
    <row r="90" spans="1:8" x14ac:dyDescent="0.25">
      <c r="A90" s="129" t="s">
        <v>937</v>
      </c>
      <c r="B90" s="50" t="s">
        <v>997</v>
      </c>
      <c r="C90" s="123">
        <v>46006</v>
      </c>
      <c r="D90" s="50" t="s">
        <v>226</v>
      </c>
      <c r="E90" s="50" t="s">
        <v>0</v>
      </c>
      <c r="F90" s="50" t="s">
        <v>0</v>
      </c>
      <c r="G90" s="50" t="s">
        <v>0</v>
      </c>
      <c r="H90" s="124">
        <v>46012</v>
      </c>
    </row>
    <row r="91" spans="1:8" x14ac:dyDescent="0.25">
      <c r="A91" s="122" t="s">
        <v>934</v>
      </c>
      <c r="B91" s="50" t="s">
        <v>998</v>
      </c>
      <c r="C91" s="123">
        <v>46014</v>
      </c>
      <c r="D91" s="50" t="s">
        <v>226</v>
      </c>
      <c r="E91" s="50" t="s">
        <v>0</v>
      </c>
      <c r="F91" s="50" t="s">
        <v>0</v>
      </c>
      <c r="G91" s="50" t="s">
        <v>0</v>
      </c>
      <c r="H91" s="124">
        <v>46019</v>
      </c>
    </row>
    <row r="92" spans="1:8" x14ac:dyDescent="0.25">
      <c r="A92" s="122" t="s">
        <v>937</v>
      </c>
      <c r="B92" s="50" t="s">
        <v>999</v>
      </c>
      <c r="C92" s="123">
        <v>46014</v>
      </c>
      <c r="D92" s="50" t="s">
        <v>226</v>
      </c>
      <c r="E92" s="50" t="s">
        <v>0</v>
      </c>
      <c r="F92" s="50" t="s">
        <v>0</v>
      </c>
      <c r="G92" s="50" t="s">
        <v>0</v>
      </c>
      <c r="H92" s="124">
        <v>46022</v>
      </c>
    </row>
    <row r="93" spans="1:8" x14ac:dyDescent="0.25">
      <c r="A93" s="129" t="s">
        <v>937</v>
      </c>
      <c r="B93" s="50" t="s">
        <v>1000</v>
      </c>
      <c r="C93" s="123">
        <v>46012</v>
      </c>
      <c r="D93" s="50" t="s">
        <v>226</v>
      </c>
      <c r="E93" s="50">
        <v>33</v>
      </c>
      <c r="F93" s="50" t="s">
        <v>52</v>
      </c>
      <c r="G93" s="50" t="s">
        <v>13</v>
      </c>
      <c r="H93" s="124">
        <v>46022</v>
      </c>
    </row>
    <row r="94" spans="1:8" x14ac:dyDescent="0.25">
      <c r="A94" s="122" t="s">
        <v>932</v>
      </c>
      <c r="B94" s="50" t="s">
        <v>1001</v>
      </c>
      <c r="C94" s="123">
        <v>46006</v>
      </c>
      <c r="D94" s="50" t="s">
        <v>226</v>
      </c>
      <c r="E94" s="50">
        <v>66</v>
      </c>
      <c r="F94" s="50" t="s">
        <v>51</v>
      </c>
      <c r="G94" s="50" t="s">
        <v>6</v>
      </c>
      <c r="H94" s="124">
        <v>46022</v>
      </c>
    </row>
    <row r="95" spans="1:8" x14ac:dyDescent="0.25">
      <c r="A95" s="122" t="s">
        <v>934</v>
      </c>
      <c r="B95" s="50" t="s">
        <v>673</v>
      </c>
      <c r="C95" s="123">
        <v>46015</v>
      </c>
      <c r="D95" s="50" t="s">
        <v>226</v>
      </c>
      <c r="E95" s="50" t="s">
        <v>0</v>
      </c>
      <c r="F95" s="50" t="s">
        <v>51</v>
      </c>
      <c r="G95" s="50" t="s">
        <v>0</v>
      </c>
      <c r="H95" s="124">
        <v>46024</v>
      </c>
    </row>
    <row r="96" spans="1:8" x14ac:dyDescent="0.25">
      <c r="A96" s="129" t="s">
        <v>936</v>
      </c>
      <c r="B96" s="50" t="s">
        <v>1002</v>
      </c>
      <c r="C96" s="123">
        <v>46012</v>
      </c>
      <c r="D96" s="50" t="s">
        <v>226</v>
      </c>
      <c r="E96" s="50">
        <v>35</v>
      </c>
      <c r="F96" s="50" t="s">
        <v>52</v>
      </c>
      <c r="G96" s="50" t="s">
        <v>21</v>
      </c>
      <c r="H96" s="124">
        <v>46024</v>
      </c>
    </row>
    <row r="97" spans="1:8" x14ac:dyDescent="0.25">
      <c r="A97" s="129" t="s">
        <v>937</v>
      </c>
      <c r="B97" s="50" t="s">
        <v>1003</v>
      </c>
      <c r="C97" s="123">
        <v>46015</v>
      </c>
      <c r="D97" s="50" t="s">
        <v>226</v>
      </c>
      <c r="E97" s="50">
        <v>55</v>
      </c>
      <c r="F97" s="50" t="s">
        <v>5</v>
      </c>
      <c r="G97" s="50" t="s">
        <v>0</v>
      </c>
      <c r="H97" s="124">
        <v>46026</v>
      </c>
    </row>
    <row r="98" spans="1:8" x14ac:dyDescent="0.25">
      <c r="A98" s="122" t="s">
        <v>934</v>
      </c>
      <c r="B98" s="50" t="s">
        <v>870</v>
      </c>
      <c r="C98" s="123">
        <v>46022</v>
      </c>
      <c r="D98" s="50" t="s">
        <v>226</v>
      </c>
      <c r="E98" s="50" t="s">
        <v>0</v>
      </c>
      <c r="F98" s="50" t="s">
        <v>0</v>
      </c>
      <c r="G98" s="50" t="s">
        <v>0</v>
      </c>
      <c r="H98" s="124">
        <v>46027</v>
      </c>
    </row>
    <row r="99" spans="1:8" x14ac:dyDescent="0.25">
      <c r="A99" s="129" t="s">
        <v>936</v>
      </c>
      <c r="B99" s="50" t="s">
        <v>1004</v>
      </c>
      <c r="C99" s="123">
        <v>45659</v>
      </c>
      <c r="D99" s="50" t="s">
        <v>226</v>
      </c>
      <c r="E99" s="50" t="s">
        <v>0</v>
      </c>
      <c r="F99" s="50" t="s">
        <v>0</v>
      </c>
      <c r="G99" s="50" t="s">
        <v>0</v>
      </c>
      <c r="H99" s="124">
        <v>46028</v>
      </c>
    </row>
    <row r="100" spans="1:8" x14ac:dyDescent="0.25">
      <c r="A100" s="122" t="s">
        <v>932</v>
      </c>
      <c r="B100" s="50" t="s">
        <v>1005</v>
      </c>
      <c r="C100" s="123">
        <v>46021</v>
      </c>
      <c r="D100" s="50" t="s">
        <v>226</v>
      </c>
      <c r="E100" s="50">
        <v>61</v>
      </c>
      <c r="F100" s="50" t="s">
        <v>51</v>
      </c>
      <c r="G100" s="50" t="s">
        <v>6</v>
      </c>
      <c r="H100" s="124">
        <v>46028</v>
      </c>
    </row>
    <row r="101" spans="1:8" x14ac:dyDescent="0.25">
      <c r="A101" s="122" t="s">
        <v>937</v>
      </c>
      <c r="B101" s="50" t="s">
        <v>1006</v>
      </c>
      <c r="C101" s="123">
        <v>46011</v>
      </c>
      <c r="D101" s="50" t="s">
        <v>226</v>
      </c>
      <c r="E101" s="50">
        <v>30</v>
      </c>
      <c r="F101" s="50" t="s">
        <v>52</v>
      </c>
      <c r="G101" s="50" t="s">
        <v>0</v>
      </c>
      <c r="H101" s="124">
        <v>46029</v>
      </c>
    </row>
    <row r="102" spans="1:8" x14ac:dyDescent="0.25">
      <c r="A102" s="129" t="s">
        <v>936</v>
      </c>
      <c r="B102" s="50" t="s">
        <v>1007</v>
      </c>
      <c r="C102" s="123">
        <v>46014</v>
      </c>
      <c r="D102" s="50" t="s">
        <v>226</v>
      </c>
      <c r="E102" s="50" t="s">
        <v>0</v>
      </c>
      <c r="F102" s="50" t="s">
        <v>0</v>
      </c>
      <c r="G102" s="50" t="s">
        <v>0</v>
      </c>
      <c r="H102" s="124">
        <v>46030</v>
      </c>
    </row>
    <row r="103" spans="1:8" x14ac:dyDescent="0.25">
      <c r="A103" s="122" t="s">
        <v>934</v>
      </c>
      <c r="B103" s="50" t="s">
        <v>1008</v>
      </c>
      <c r="C103" s="123">
        <v>46016</v>
      </c>
      <c r="D103" s="50" t="s">
        <v>226</v>
      </c>
      <c r="E103" s="50">
        <v>31</v>
      </c>
      <c r="F103" s="50" t="s">
        <v>51</v>
      </c>
      <c r="G103" s="50" t="s">
        <v>0</v>
      </c>
      <c r="H103" s="124">
        <v>46031</v>
      </c>
    </row>
    <row r="104" spans="1:8" x14ac:dyDescent="0.25">
      <c r="A104" s="122" t="s">
        <v>937</v>
      </c>
      <c r="B104" s="50" t="s">
        <v>996</v>
      </c>
      <c r="C104" s="123">
        <v>46028</v>
      </c>
      <c r="D104" s="50" t="s">
        <v>226</v>
      </c>
      <c r="E104" s="50" t="s">
        <v>0</v>
      </c>
      <c r="F104" s="50" t="s">
        <v>0</v>
      </c>
      <c r="G104" s="50" t="s">
        <v>0</v>
      </c>
      <c r="H104" s="124">
        <v>46031</v>
      </c>
    </row>
    <row r="105" spans="1:8" x14ac:dyDescent="0.25">
      <c r="A105" s="122" t="s">
        <v>932</v>
      </c>
      <c r="B105" s="50" t="s">
        <v>1009</v>
      </c>
      <c r="C105" s="123">
        <v>46023</v>
      </c>
      <c r="D105" s="50" t="s">
        <v>226</v>
      </c>
      <c r="E105" s="50">
        <v>66</v>
      </c>
      <c r="F105" s="50" t="s">
        <v>51</v>
      </c>
      <c r="G105" s="50" t="s">
        <v>6</v>
      </c>
      <c r="H105" s="124">
        <v>46031</v>
      </c>
    </row>
    <row r="106" spans="1:8" x14ac:dyDescent="0.25">
      <c r="A106" s="129" t="s">
        <v>936</v>
      </c>
      <c r="B106" s="50" t="s">
        <v>1010</v>
      </c>
      <c r="C106" s="123">
        <v>46034</v>
      </c>
      <c r="D106" s="50" t="s">
        <v>226</v>
      </c>
      <c r="E106" s="50">
        <v>28</v>
      </c>
      <c r="F106" s="50" t="s">
        <v>52</v>
      </c>
      <c r="G106" s="50" t="s">
        <v>21</v>
      </c>
      <c r="H106" s="124">
        <v>46037</v>
      </c>
    </row>
    <row r="107" spans="1:8" x14ac:dyDescent="0.25">
      <c r="A107" s="122" t="s">
        <v>932</v>
      </c>
      <c r="B107" s="50" t="s">
        <v>1011</v>
      </c>
      <c r="C107" s="123">
        <v>46031</v>
      </c>
      <c r="D107" s="50" t="s">
        <v>226</v>
      </c>
      <c r="E107" s="50">
        <v>60</v>
      </c>
      <c r="F107" s="50" t="s">
        <v>51</v>
      </c>
      <c r="G107" s="50" t="s">
        <v>6</v>
      </c>
      <c r="H107" s="124">
        <v>46037</v>
      </c>
    </row>
    <row r="108" spans="1:8" x14ac:dyDescent="0.25">
      <c r="A108" s="122" t="s">
        <v>934</v>
      </c>
      <c r="B108" s="50" t="s">
        <v>1012</v>
      </c>
      <c r="C108" s="123">
        <v>46030</v>
      </c>
      <c r="D108" s="50" t="s">
        <v>226</v>
      </c>
      <c r="E108" s="50" t="s">
        <v>0</v>
      </c>
      <c r="F108" s="50" t="s">
        <v>0</v>
      </c>
      <c r="G108" s="50" t="s">
        <v>0</v>
      </c>
      <c r="H108" s="124">
        <v>46038</v>
      </c>
    </row>
    <row r="109" spans="1:8" x14ac:dyDescent="0.25">
      <c r="A109" s="129" t="s">
        <v>936</v>
      </c>
      <c r="B109" s="50" t="s">
        <v>1013</v>
      </c>
      <c r="C109" s="123">
        <v>46033</v>
      </c>
      <c r="D109" s="50" t="s">
        <v>226</v>
      </c>
      <c r="E109" s="50">
        <v>35</v>
      </c>
      <c r="F109" s="50" t="s">
        <v>7</v>
      </c>
      <c r="G109" s="50" t="s">
        <v>0</v>
      </c>
      <c r="H109" s="124">
        <v>46039</v>
      </c>
    </row>
    <row r="110" spans="1:8" x14ac:dyDescent="0.25">
      <c r="A110" s="122" t="s">
        <v>932</v>
      </c>
      <c r="B110" s="50" t="s">
        <v>1014</v>
      </c>
      <c r="C110" s="123">
        <v>46034</v>
      </c>
      <c r="D110" s="50" t="s">
        <v>226</v>
      </c>
      <c r="E110" s="50">
        <v>66</v>
      </c>
      <c r="F110" s="50" t="s">
        <v>51</v>
      </c>
      <c r="G110" s="50" t="s">
        <v>6</v>
      </c>
      <c r="H110" s="124">
        <v>46042</v>
      </c>
    </row>
    <row r="111" spans="1:8" x14ac:dyDescent="0.25">
      <c r="A111" s="122" t="s">
        <v>937</v>
      </c>
      <c r="B111" s="50" t="s">
        <v>1015</v>
      </c>
      <c r="C111" s="123">
        <v>46033</v>
      </c>
      <c r="D111" s="50" t="s">
        <v>226</v>
      </c>
      <c r="E111" s="50" t="s">
        <v>0</v>
      </c>
      <c r="F111" s="50" t="s">
        <v>52</v>
      </c>
      <c r="G111" s="50" t="s">
        <v>0</v>
      </c>
      <c r="H111" s="124">
        <v>46043</v>
      </c>
    </row>
    <row r="112" spans="1:8" x14ac:dyDescent="0.25">
      <c r="A112" s="122" t="s">
        <v>934</v>
      </c>
      <c r="B112" s="50" t="s">
        <v>1016</v>
      </c>
      <c r="C112" s="123">
        <v>46036</v>
      </c>
      <c r="D112" s="50" t="s">
        <v>226</v>
      </c>
      <c r="E112" s="50" t="s">
        <v>0</v>
      </c>
      <c r="F112" s="50" t="s">
        <v>0</v>
      </c>
      <c r="G112" s="50" t="s">
        <v>0</v>
      </c>
      <c r="H112" s="124">
        <v>46043</v>
      </c>
    </row>
    <row r="113" spans="1:8" x14ac:dyDescent="0.25">
      <c r="A113" s="129" t="s">
        <v>936</v>
      </c>
      <c r="B113" s="50" t="s">
        <v>1017</v>
      </c>
      <c r="C113" s="123">
        <v>46031</v>
      </c>
      <c r="D113" s="50" t="s">
        <v>226</v>
      </c>
      <c r="E113" s="50">
        <v>24</v>
      </c>
      <c r="F113" s="50" t="s">
        <v>52</v>
      </c>
      <c r="G113" s="50" t="s">
        <v>0</v>
      </c>
      <c r="H113" s="124">
        <v>46045</v>
      </c>
    </row>
    <row r="114" spans="1:8" x14ac:dyDescent="0.25">
      <c r="A114" s="122" t="s">
        <v>934</v>
      </c>
      <c r="B114" s="50" t="s">
        <v>292</v>
      </c>
      <c r="C114" s="123">
        <v>46043</v>
      </c>
      <c r="D114" s="50" t="s">
        <v>226</v>
      </c>
      <c r="E114" s="50" t="s">
        <v>0</v>
      </c>
      <c r="F114" s="50" t="s">
        <v>0</v>
      </c>
      <c r="G114" s="50" t="s">
        <v>0</v>
      </c>
      <c r="H114" s="124">
        <v>46048</v>
      </c>
    </row>
    <row r="115" spans="1:8" x14ac:dyDescent="0.25">
      <c r="A115" s="122" t="s">
        <v>937</v>
      </c>
      <c r="B115" s="50" t="s">
        <v>332</v>
      </c>
      <c r="C115" s="123">
        <v>46040</v>
      </c>
      <c r="D115" s="50" t="s">
        <v>226</v>
      </c>
      <c r="E115" s="50">
        <v>30</v>
      </c>
      <c r="F115" s="50" t="s">
        <v>52</v>
      </c>
      <c r="G115" s="50" t="s">
        <v>0</v>
      </c>
      <c r="H115" s="124">
        <v>46049</v>
      </c>
    </row>
    <row r="116" spans="1:8" x14ac:dyDescent="0.25">
      <c r="A116" s="122" t="s">
        <v>932</v>
      </c>
      <c r="B116" s="50" t="s">
        <v>1018</v>
      </c>
      <c r="C116" s="123">
        <v>46037</v>
      </c>
      <c r="D116" s="50" t="s">
        <v>226</v>
      </c>
      <c r="E116" s="50" t="s">
        <v>0</v>
      </c>
      <c r="F116" s="50" t="s">
        <v>52</v>
      </c>
      <c r="G116" s="50" t="s">
        <v>35</v>
      </c>
      <c r="H116" s="124">
        <v>46050</v>
      </c>
    </row>
    <row r="117" spans="1:8" x14ac:dyDescent="0.25">
      <c r="A117" s="129" t="s">
        <v>936</v>
      </c>
      <c r="B117" s="50" t="s">
        <v>1015</v>
      </c>
      <c r="C117" s="123">
        <v>46033</v>
      </c>
      <c r="D117" s="50" t="s">
        <v>226</v>
      </c>
      <c r="E117" s="50" t="s">
        <v>0</v>
      </c>
      <c r="F117" s="50" t="s">
        <v>52</v>
      </c>
      <c r="G117" s="50" t="s">
        <v>0</v>
      </c>
      <c r="H117" s="124">
        <v>46051</v>
      </c>
    </row>
    <row r="118" spans="1:8" x14ac:dyDescent="0.25">
      <c r="A118" s="122" t="s">
        <v>934</v>
      </c>
      <c r="B118" s="50" t="s">
        <v>876</v>
      </c>
      <c r="C118" s="123">
        <v>46046</v>
      </c>
      <c r="D118" s="50" t="s">
        <v>226</v>
      </c>
      <c r="E118" s="50" t="s">
        <v>0</v>
      </c>
      <c r="F118" s="50" t="s">
        <v>0</v>
      </c>
      <c r="G118" s="50" t="s">
        <v>0</v>
      </c>
      <c r="H118" s="124">
        <v>46051</v>
      </c>
    </row>
    <row r="119" spans="1:8" x14ac:dyDescent="0.25">
      <c r="A119" s="122" t="s">
        <v>937</v>
      </c>
      <c r="B119" s="50" t="s">
        <v>1019</v>
      </c>
      <c r="C119" s="123">
        <v>46043</v>
      </c>
      <c r="D119" s="50" t="s">
        <v>226</v>
      </c>
      <c r="E119" s="50">
        <v>30</v>
      </c>
      <c r="F119" s="50" t="s">
        <v>52</v>
      </c>
      <c r="G119" s="50" t="s">
        <v>0</v>
      </c>
      <c r="H119" s="124">
        <v>46052</v>
      </c>
    </row>
    <row r="120" spans="1:8" x14ac:dyDescent="0.25">
      <c r="A120" s="129" t="s">
        <v>936</v>
      </c>
      <c r="B120" s="50" t="s">
        <v>1020</v>
      </c>
      <c r="C120" s="123">
        <v>46043</v>
      </c>
      <c r="D120" s="50" t="s">
        <v>226</v>
      </c>
      <c r="E120" s="50">
        <v>33</v>
      </c>
      <c r="F120" s="50" t="s">
        <v>7</v>
      </c>
      <c r="G120" s="50" t="s">
        <v>21</v>
      </c>
      <c r="H120" s="124">
        <v>46053</v>
      </c>
    </row>
    <row r="121" spans="1:8" x14ac:dyDescent="0.25">
      <c r="A121" s="122" t="s">
        <v>932</v>
      </c>
      <c r="B121" s="50" t="s">
        <v>1021</v>
      </c>
      <c r="C121" s="123">
        <v>46044</v>
      </c>
      <c r="D121" s="50" t="s">
        <v>226</v>
      </c>
      <c r="E121" s="50">
        <v>66</v>
      </c>
      <c r="F121" s="50" t="s">
        <v>51</v>
      </c>
      <c r="G121" s="50" t="s">
        <v>6</v>
      </c>
      <c r="H121" s="124">
        <v>46053</v>
      </c>
    </row>
    <row r="122" spans="1:8" x14ac:dyDescent="0.25">
      <c r="A122" s="122" t="s">
        <v>937</v>
      </c>
      <c r="B122" s="50" t="s">
        <v>1022</v>
      </c>
      <c r="C122" s="123">
        <v>46044</v>
      </c>
      <c r="D122" s="50" t="s">
        <v>226</v>
      </c>
      <c r="E122" s="50">
        <v>31</v>
      </c>
      <c r="F122" s="50" t="s">
        <v>52</v>
      </c>
      <c r="G122" s="50" t="s">
        <v>117</v>
      </c>
      <c r="H122" s="124">
        <v>46054</v>
      </c>
    </row>
    <row r="123" spans="1:8" x14ac:dyDescent="0.25">
      <c r="A123" s="122" t="s">
        <v>932</v>
      </c>
      <c r="B123" s="50" t="s">
        <v>1018</v>
      </c>
      <c r="C123" s="123">
        <v>46037</v>
      </c>
      <c r="D123" s="50" t="s">
        <v>226</v>
      </c>
      <c r="E123" s="50" t="s">
        <v>0</v>
      </c>
      <c r="F123" s="50" t="s">
        <v>52</v>
      </c>
      <c r="G123" s="50" t="s">
        <v>35</v>
      </c>
      <c r="H123" s="124">
        <v>46055</v>
      </c>
    </row>
    <row r="124" spans="1:8" x14ac:dyDescent="0.25">
      <c r="A124" s="129" t="s">
        <v>936</v>
      </c>
      <c r="B124" s="50" t="s">
        <v>346</v>
      </c>
      <c r="C124" s="123">
        <v>46049</v>
      </c>
      <c r="D124" s="50" t="s">
        <v>226</v>
      </c>
      <c r="E124" s="50">
        <v>32</v>
      </c>
      <c r="F124" s="50" t="s">
        <v>52</v>
      </c>
      <c r="G124" s="50" t="s">
        <v>0</v>
      </c>
      <c r="H124" s="124">
        <v>46056</v>
      </c>
    </row>
    <row r="125" spans="1:8" x14ac:dyDescent="0.25">
      <c r="A125" s="122" t="s">
        <v>934</v>
      </c>
      <c r="B125" s="50" t="s">
        <v>1023</v>
      </c>
      <c r="C125" s="123">
        <v>46050</v>
      </c>
      <c r="D125" s="50" t="s">
        <v>226</v>
      </c>
      <c r="E125" s="50" t="s">
        <v>0</v>
      </c>
      <c r="F125" s="50" t="s">
        <v>0</v>
      </c>
      <c r="G125" s="50" t="s">
        <v>0</v>
      </c>
      <c r="H125" s="124">
        <v>46056</v>
      </c>
    </row>
    <row r="126" spans="1:8" x14ac:dyDescent="0.25">
      <c r="A126" s="129" t="s">
        <v>936</v>
      </c>
      <c r="B126" s="50" t="s">
        <v>1024</v>
      </c>
      <c r="C126" s="123">
        <v>46056</v>
      </c>
      <c r="D126" s="50" t="s">
        <v>226</v>
      </c>
      <c r="E126" s="50">
        <v>36</v>
      </c>
      <c r="F126" s="50" t="s">
        <v>0</v>
      </c>
      <c r="G126" s="50" t="s">
        <v>0</v>
      </c>
      <c r="H126" s="124">
        <v>46057</v>
      </c>
    </row>
    <row r="127" spans="1:8" x14ac:dyDescent="0.25">
      <c r="A127" s="122" t="s">
        <v>937</v>
      </c>
      <c r="B127" s="50" t="s">
        <v>301</v>
      </c>
      <c r="C127" s="123">
        <v>46049</v>
      </c>
      <c r="D127" s="50" t="s">
        <v>226</v>
      </c>
      <c r="E127" s="50">
        <v>30</v>
      </c>
      <c r="F127" s="50" t="s">
        <v>7</v>
      </c>
      <c r="G127" s="50" t="s">
        <v>21</v>
      </c>
      <c r="H127" s="124">
        <v>46058</v>
      </c>
    </row>
    <row r="128" spans="1:8" x14ac:dyDescent="0.25">
      <c r="A128" s="129" t="s">
        <v>936</v>
      </c>
      <c r="B128" s="50" t="s">
        <v>1023</v>
      </c>
      <c r="C128" s="123">
        <v>46050</v>
      </c>
      <c r="D128" s="50" t="s">
        <v>226</v>
      </c>
      <c r="E128" s="50" t="s">
        <v>0</v>
      </c>
      <c r="F128" s="50" t="s">
        <v>0</v>
      </c>
      <c r="G128" s="50" t="s">
        <v>0</v>
      </c>
      <c r="H128" s="124">
        <v>46058</v>
      </c>
    </row>
    <row r="129" spans="1:8" x14ac:dyDescent="0.25">
      <c r="A129" s="122" t="s">
        <v>932</v>
      </c>
      <c r="B129" s="50" t="s">
        <v>1025</v>
      </c>
      <c r="C129" s="123">
        <v>46049</v>
      </c>
      <c r="D129" s="50" t="s">
        <v>226</v>
      </c>
      <c r="E129" s="50">
        <v>66</v>
      </c>
      <c r="F129" s="50" t="s">
        <v>51</v>
      </c>
      <c r="G129" s="50" t="s">
        <v>6</v>
      </c>
      <c r="H129" s="124">
        <v>46059</v>
      </c>
    </row>
    <row r="130" spans="1:8" x14ac:dyDescent="0.25">
      <c r="A130" s="122" t="s">
        <v>934</v>
      </c>
      <c r="B130" s="50" t="s">
        <v>311</v>
      </c>
      <c r="C130" s="123">
        <v>46055</v>
      </c>
      <c r="D130" s="50" t="s">
        <v>226</v>
      </c>
      <c r="E130" s="50" t="s">
        <v>0</v>
      </c>
      <c r="F130" s="50" t="s">
        <v>0</v>
      </c>
      <c r="G130" s="50" t="s">
        <v>0</v>
      </c>
      <c r="H130" s="124">
        <v>46059</v>
      </c>
    </row>
    <row r="131" spans="1:8" x14ac:dyDescent="0.25">
      <c r="A131" s="129" t="s">
        <v>936</v>
      </c>
      <c r="B131" s="50" t="s">
        <v>389</v>
      </c>
      <c r="C131" s="123">
        <v>46054</v>
      </c>
      <c r="D131" s="50" t="s">
        <v>226</v>
      </c>
      <c r="E131" s="50">
        <v>33</v>
      </c>
      <c r="F131" s="50" t="s">
        <v>7</v>
      </c>
      <c r="G131" s="50" t="s">
        <v>0</v>
      </c>
      <c r="H131" s="124">
        <v>46060</v>
      </c>
    </row>
    <row r="132" spans="1:8" x14ac:dyDescent="0.25">
      <c r="A132" s="121" t="s">
        <v>932</v>
      </c>
      <c r="B132" s="50" t="s">
        <v>323</v>
      </c>
      <c r="C132" s="123">
        <v>46052</v>
      </c>
      <c r="D132" s="50" t="s">
        <v>226</v>
      </c>
      <c r="E132" s="50">
        <v>58</v>
      </c>
      <c r="F132" s="50" t="s">
        <v>51</v>
      </c>
      <c r="G132" s="50" t="s">
        <v>6</v>
      </c>
      <c r="H132" s="124">
        <v>46061</v>
      </c>
    </row>
    <row r="133" spans="1:8" x14ac:dyDescent="0.25">
      <c r="A133" s="122" t="s">
        <v>937</v>
      </c>
      <c r="B133" s="50" t="s">
        <v>1026</v>
      </c>
      <c r="C133" s="123">
        <v>46060</v>
      </c>
      <c r="D133" s="50" t="s">
        <v>226</v>
      </c>
      <c r="E133" s="50">
        <v>17</v>
      </c>
      <c r="F133" s="50" t="s">
        <v>52</v>
      </c>
      <c r="G133" s="50" t="s">
        <v>0</v>
      </c>
      <c r="H133" s="124">
        <v>46062</v>
      </c>
    </row>
    <row r="134" spans="1:8" x14ac:dyDescent="0.25">
      <c r="A134" s="209" t="s">
        <v>937</v>
      </c>
      <c r="B134" s="11" t="s">
        <v>1969</v>
      </c>
      <c r="C134" s="210">
        <v>46052</v>
      </c>
      <c r="D134" s="11" t="s">
        <v>226</v>
      </c>
      <c r="E134" s="11">
        <v>47</v>
      </c>
      <c r="F134" s="11" t="s">
        <v>52</v>
      </c>
      <c r="G134" s="11" t="s">
        <v>0</v>
      </c>
      <c r="H134" s="211">
        <v>46063</v>
      </c>
    </row>
    <row r="135" spans="1:8" x14ac:dyDescent="0.25">
      <c r="A135" s="212" t="s">
        <v>936</v>
      </c>
      <c r="B135" s="11" t="s">
        <v>1970</v>
      </c>
      <c r="C135" s="210">
        <v>46055</v>
      </c>
      <c r="D135" s="11" t="s">
        <v>226</v>
      </c>
      <c r="E135" s="11">
        <v>60</v>
      </c>
      <c r="F135" s="11" t="s">
        <v>51</v>
      </c>
      <c r="G135" s="11" t="s">
        <v>0</v>
      </c>
      <c r="H135" s="211">
        <v>46065</v>
      </c>
    </row>
    <row r="136" spans="1:8" x14ac:dyDescent="0.25">
      <c r="A136" s="209" t="s">
        <v>937</v>
      </c>
      <c r="B136" s="11" t="s">
        <v>1004</v>
      </c>
      <c r="C136" s="210">
        <v>46060</v>
      </c>
      <c r="D136" s="11" t="s">
        <v>226</v>
      </c>
      <c r="E136" s="11">
        <v>30</v>
      </c>
      <c r="F136" s="11" t="s">
        <v>52</v>
      </c>
      <c r="G136" s="11" t="s">
        <v>0</v>
      </c>
      <c r="H136" s="211">
        <v>46065</v>
      </c>
    </row>
    <row r="137" spans="1:8" x14ac:dyDescent="0.25">
      <c r="A137" s="209" t="s">
        <v>934</v>
      </c>
      <c r="B137" s="11" t="s">
        <v>1971</v>
      </c>
      <c r="C137" s="210">
        <v>46055</v>
      </c>
      <c r="D137" s="11" t="s">
        <v>226</v>
      </c>
      <c r="E137" s="11" t="s">
        <v>0</v>
      </c>
      <c r="F137" s="11" t="s">
        <v>0</v>
      </c>
      <c r="G137" s="11" t="s">
        <v>0</v>
      </c>
      <c r="H137" s="211">
        <v>46066</v>
      </c>
    </row>
    <row r="138" spans="1:8" x14ac:dyDescent="0.25">
      <c r="A138" s="209" t="s">
        <v>932</v>
      </c>
      <c r="B138" s="11" t="s">
        <v>1972</v>
      </c>
      <c r="C138" s="210">
        <v>46048</v>
      </c>
      <c r="D138" s="11" t="s">
        <v>226</v>
      </c>
      <c r="E138" s="11">
        <v>66</v>
      </c>
      <c r="F138" s="11" t="s">
        <v>51</v>
      </c>
      <c r="G138" s="11" t="s">
        <v>6</v>
      </c>
      <c r="H138" s="211">
        <v>46067</v>
      </c>
    </row>
    <row r="139" spans="1:8" x14ac:dyDescent="0.25">
      <c r="A139" s="209" t="s">
        <v>937</v>
      </c>
      <c r="B139" s="11" t="s">
        <v>1973</v>
      </c>
      <c r="C139" s="210">
        <v>46058</v>
      </c>
      <c r="D139" s="11" t="s">
        <v>226</v>
      </c>
      <c r="E139" s="11">
        <v>30</v>
      </c>
      <c r="F139" s="11" t="s">
        <v>7</v>
      </c>
      <c r="G139" s="11" t="s">
        <v>21</v>
      </c>
      <c r="H139" s="211">
        <v>46068</v>
      </c>
    </row>
    <row r="140" spans="1:8" x14ac:dyDescent="0.25">
      <c r="A140" s="209" t="s">
        <v>934</v>
      </c>
      <c r="B140" s="11" t="s">
        <v>1974</v>
      </c>
      <c r="C140" s="210">
        <v>46064</v>
      </c>
      <c r="D140" s="11" t="s">
        <v>226</v>
      </c>
      <c r="E140" s="11" t="s">
        <v>0</v>
      </c>
      <c r="F140" s="11" t="s">
        <v>0</v>
      </c>
      <c r="G140" s="11" t="s">
        <v>0</v>
      </c>
      <c r="H140" s="211">
        <v>46070</v>
      </c>
    </row>
    <row r="141" spans="1:8" x14ac:dyDescent="0.25">
      <c r="A141" s="209" t="s">
        <v>937</v>
      </c>
      <c r="B141" s="11" t="s">
        <v>1975</v>
      </c>
      <c r="C141" s="210">
        <v>46060</v>
      </c>
      <c r="D141" s="11" t="s">
        <v>226</v>
      </c>
      <c r="E141" s="11">
        <v>32</v>
      </c>
      <c r="F141" s="11" t="s">
        <v>52</v>
      </c>
      <c r="G141" s="11" t="s">
        <v>0</v>
      </c>
      <c r="H141" s="211">
        <v>46070</v>
      </c>
    </row>
    <row r="142" spans="1:8" x14ac:dyDescent="0.25">
      <c r="A142" s="209" t="s">
        <v>937</v>
      </c>
      <c r="B142" s="11" t="s">
        <v>1969</v>
      </c>
      <c r="C142" s="210">
        <v>46063</v>
      </c>
      <c r="D142" s="11" t="s">
        <v>226</v>
      </c>
      <c r="E142" s="11" t="s">
        <v>0</v>
      </c>
      <c r="F142" s="11" t="s">
        <v>0</v>
      </c>
      <c r="G142" s="11" t="s">
        <v>0</v>
      </c>
      <c r="H142" s="211">
        <v>46071</v>
      </c>
    </row>
    <row r="143" spans="1:8" x14ac:dyDescent="0.25">
      <c r="A143" s="209" t="s">
        <v>932</v>
      </c>
      <c r="B143" s="11" t="s">
        <v>1976</v>
      </c>
      <c r="C143" s="210">
        <v>46054</v>
      </c>
      <c r="D143" s="11" t="s">
        <v>226</v>
      </c>
      <c r="E143" s="11">
        <v>66</v>
      </c>
      <c r="F143" s="11" t="s">
        <v>51</v>
      </c>
      <c r="G143" s="11" t="s">
        <v>6</v>
      </c>
      <c r="H143" s="211">
        <v>46071</v>
      </c>
    </row>
    <row r="144" spans="1:8" x14ac:dyDescent="0.25">
      <c r="A144" s="209" t="s">
        <v>937</v>
      </c>
      <c r="B144" s="11" t="s">
        <v>1977</v>
      </c>
      <c r="C144" s="210">
        <v>46068</v>
      </c>
      <c r="D144" s="11" t="s">
        <v>226</v>
      </c>
      <c r="E144" s="11">
        <v>33</v>
      </c>
      <c r="F144" s="11" t="s">
        <v>7</v>
      </c>
      <c r="G144" s="11" t="s">
        <v>131</v>
      </c>
      <c r="H144" s="211">
        <v>46073</v>
      </c>
    </row>
    <row r="145" spans="1:8" x14ac:dyDescent="0.25">
      <c r="A145" s="209" t="s">
        <v>932</v>
      </c>
      <c r="B145" s="11" t="s">
        <v>1978</v>
      </c>
      <c r="C145" s="210">
        <v>46062</v>
      </c>
      <c r="D145" s="11" t="s">
        <v>226</v>
      </c>
      <c r="E145" s="11">
        <v>58</v>
      </c>
      <c r="F145" s="11" t="s">
        <v>51</v>
      </c>
      <c r="G145" s="11" t="s">
        <v>0</v>
      </c>
      <c r="H145" s="211">
        <v>46075</v>
      </c>
    </row>
    <row r="146" spans="1:8" x14ac:dyDescent="0.25">
      <c r="A146" s="209" t="s">
        <v>937</v>
      </c>
      <c r="B146" s="11" t="s">
        <v>1979</v>
      </c>
      <c r="C146" s="210">
        <v>46074</v>
      </c>
      <c r="D146" s="11" t="s">
        <v>226</v>
      </c>
      <c r="E146" s="11">
        <v>33</v>
      </c>
      <c r="F146" s="11" t="s">
        <v>52</v>
      </c>
      <c r="G146" s="11" t="s">
        <v>0</v>
      </c>
      <c r="H146" s="211">
        <v>46076</v>
      </c>
    </row>
    <row r="147" spans="1:8" x14ac:dyDescent="0.25">
      <c r="A147" s="212" t="s">
        <v>936</v>
      </c>
      <c r="B147" s="11" t="s">
        <v>1980</v>
      </c>
      <c r="C147" s="210">
        <v>46069</v>
      </c>
      <c r="D147" s="11" t="s">
        <v>226</v>
      </c>
      <c r="E147" s="11">
        <v>55</v>
      </c>
      <c r="F147" s="11" t="s">
        <v>51</v>
      </c>
      <c r="G147" s="11" t="s">
        <v>0</v>
      </c>
      <c r="H147" s="211">
        <v>46077</v>
      </c>
    </row>
    <row r="148" spans="1:8" x14ac:dyDescent="0.25">
      <c r="A148" s="209" t="s">
        <v>934</v>
      </c>
      <c r="B148" s="11" t="s">
        <v>642</v>
      </c>
      <c r="C148" s="210">
        <v>46069</v>
      </c>
      <c r="D148" s="11" t="s">
        <v>226</v>
      </c>
      <c r="E148" s="11" t="s">
        <v>0</v>
      </c>
      <c r="F148" s="11" t="s">
        <v>0</v>
      </c>
      <c r="G148" s="11" t="s">
        <v>0</v>
      </c>
      <c r="H148" s="211">
        <v>46077</v>
      </c>
    </row>
    <row r="149" spans="1:8" x14ac:dyDescent="0.25">
      <c r="A149" s="213" t="s">
        <v>934</v>
      </c>
      <c r="B149" s="11" t="s">
        <v>630</v>
      </c>
      <c r="C149" s="210">
        <v>46067</v>
      </c>
      <c r="D149" s="11" t="s">
        <v>226</v>
      </c>
      <c r="E149" s="11" t="s">
        <v>0</v>
      </c>
      <c r="F149" s="11" t="s">
        <v>0</v>
      </c>
      <c r="G149" s="11" t="s">
        <v>0</v>
      </c>
      <c r="H149" s="211">
        <v>46078</v>
      </c>
    </row>
    <row r="150" spans="1:8" x14ac:dyDescent="0.25">
      <c r="A150" s="209" t="s">
        <v>932</v>
      </c>
      <c r="B150" s="11" t="s">
        <v>846</v>
      </c>
      <c r="C150" s="210">
        <v>46060</v>
      </c>
      <c r="D150" s="11" t="s">
        <v>226</v>
      </c>
      <c r="E150" s="11">
        <v>70</v>
      </c>
      <c r="F150" s="11" t="s">
        <v>51</v>
      </c>
      <c r="G150" s="11" t="s">
        <v>0</v>
      </c>
      <c r="H150" s="211">
        <v>46079</v>
      </c>
    </row>
    <row r="151" spans="1:8" x14ac:dyDescent="0.25">
      <c r="A151" s="212" t="s">
        <v>936</v>
      </c>
      <c r="B151" s="11" t="s">
        <v>1981</v>
      </c>
      <c r="C151" s="210">
        <v>46077</v>
      </c>
      <c r="D151" s="11" t="s">
        <v>226</v>
      </c>
      <c r="E151" s="11">
        <v>30</v>
      </c>
      <c r="F151" s="11" t="s">
        <v>52</v>
      </c>
      <c r="G151" s="11" t="s">
        <v>21</v>
      </c>
      <c r="H151" s="211">
        <v>46081</v>
      </c>
    </row>
    <row r="152" spans="1:8" x14ac:dyDescent="0.25">
      <c r="A152" s="209" t="s">
        <v>937</v>
      </c>
      <c r="B152" s="11" t="s">
        <v>389</v>
      </c>
      <c r="C152" s="210">
        <v>46073</v>
      </c>
      <c r="D152" s="11" t="s">
        <v>226</v>
      </c>
      <c r="E152" s="11">
        <v>30</v>
      </c>
      <c r="F152" s="11" t="s">
        <v>1870</v>
      </c>
      <c r="G152" s="11" t="s">
        <v>0</v>
      </c>
      <c r="H152" s="211">
        <v>46083</v>
      </c>
    </row>
    <row r="153" spans="1:8" x14ac:dyDescent="0.25">
      <c r="A153" s="209" t="s">
        <v>932</v>
      </c>
      <c r="B153" s="11" t="s">
        <v>1982</v>
      </c>
      <c r="C153" s="210">
        <v>46067</v>
      </c>
      <c r="D153" s="11" t="s">
        <v>226</v>
      </c>
      <c r="E153" s="11">
        <v>68</v>
      </c>
      <c r="F153" s="11" t="s">
        <v>51</v>
      </c>
      <c r="G153" s="11" t="s">
        <v>6</v>
      </c>
      <c r="H153" s="211">
        <v>46083</v>
      </c>
    </row>
    <row r="154" spans="1:8" x14ac:dyDescent="0.25">
      <c r="A154" s="212" t="s">
        <v>936</v>
      </c>
      <c r="B154" s="11" t="s">
        <v>2187</v>
      </c>
      <c r="C154" s="210">
        <v>46078</v>
      </c>
      <c r="D154" s="11" t="s">
        <v>226</v>
      </c>
      <c r="E154" s="11">
        <v>31</v>
      </c>
      <c r="F154" s="11" t="s">
        <v>52</v>
      </c>
      <c r="G154" s="11" t="s">
        <v>4</v>
      </c>
      <c r="H154" s="211">
        <v>46084</v>
      </c>
    </row>
    <row r="155" spans="1:8" x14ac:dyDescent="0.25">
      <c r="A155" s="209" t="s">
        <v>934</v>
      </c>
      <c r="B155" s="11" t="s">
        <v>440</v>
      </c>
      <c r="C155" s="210">
        <v>46081</v>
      </c>
      <c r="D155" s="11" t="s">
        <v>226</v>
      </c>
      <c r="E155" s="11">
        <v>35</v>
      </c>
      <c r="F155" s="11" t="s">
        <v>52</v>
      </c>
      <c r="G155" s="11" t="s">
        <v>0</v>
      </c>
      <c r="H155" s="211">
        <v>46085</v>
      </c>
    </row>
    <row r="156" spans="1:8" x14ac:dyDescent="0.25">
      <c r="A156" s="209" t="s">
        <v>932</v>
      </c>
      <c r="B156" s="11" t="s">
        <v>2188</v>
      </c>
      <c r="C156" s="210">
        <v>46067</v>
      </c>
      <c r="D156" s="11" t="s">
        <v>226</v>
      </c>
      <c r="E156" s="11">
        <v>66</v>
      </c>
      <c r="F156" s="11" t="s">
        <v>51</v>
      </c>
      <c r="G156" s="11" t="s">
        <v>6</v>
      </c>
      <c r="H156" s="211">
        <v>46086</v>
      </c>
    </row>
    <row r="157" spans="1:8" x14ac:dyDescent="0.25">
      <c r="A157" s="209" t="s">
        <v>937</v>
      </c>
      <c r="B157" s="11" t="s">
        <v>245</v>
      </c>
      <c r="C157" s="210">
        <v>46075</v>
      </c>
      <c r="D157" s="11" t="s">
        <v>226</v>
      </c>
      <c r="E157" s="11">
        <v>35</v>
      </c>
      <c r="F157" s="11" t="s">
        <v>105</v>
      </c>
      <c r="G157" s="11" t="s">
        <v>21</v>
      </c>
      <c r="H157" s="211">
        <v>46087</v>
      </c>
    </row>
    <row r="158" spans="1:8" x14ac:dyDescent="0.25">
      <c r="A158" s="212" t="s">
        <v>936</v>
      </c>
      <c r="B158" s="11" t="s">
        <v>2189</v>
      </c>
      <c r="C158" s="210">
        <v>46077</v>
      </c>
      <c r="D158" s="11" t="s">
        <v>226</v>
      </c>
      <c r="E158" s="11">
        <v>57</v>
      </c>
      <c r="F158" s="11" t="s">
        <v>52</v>
      </c>
      <c r="G158" s="11" t="s">
        <v>35</v>
      </c>
      <c r="H158" s="211">
        <v>46089</v>
      </c>
    </row>
    <row r="159" spans="1:8" x14ac:dyDescent="0.25">
      <c r="A159" s="209" t="s">
        <v>934</v>
      </c>
      <c r="B159" s="11" t="s">
        <v>2190</v>
      </c>
      <c r="C159" s="210">
        <v>46080</v>
      </c>
      <c r="D159" s="11" t="s">
        <v>226</v>
      </c>
      <c r="E159" s="11">
        <v>53</v>
      </c>
      <c r="F159" s="11" t="s">
        <v>51</v>
      </c>
      <c r="G159" s="11" t="s">
        <v>0</v>
      </c>
      <c r="H159" s="211">
        <v>46090</v>
      </c>
    </row>
    <row r="160" spans="1:8" x14ac:dyDescent="0.25">
      <c r="A160" s="209" t="s">
        <v>937</v>
      </c>
      <c r="B160" s="11" t="s">
        <v>2229</v>
      </c>
      <c r="C160" s="210">
        <v>46081</v>
      </c>
      <c r="D160" s="11" t="s">
        <v>226</v>
      </c>
      <c r="E160" s="11">
        <v>33</v>
      </c>
      <c r="F160" s="11" t="s">
        <v>52</v>
      </c>
      <c r="G160" s="11" t="s">
        <v>0</v>
      </c>
      <c r="H160" s="211">
        <v>46091</v>
      </c>
    </row>
    <row r="161" spans="1:8" x14ac:dyDescent="0.25">
      <c r="A161" s="209" t="s">
        <v>937</v>
      </c>
      <c r="B161" s="11" t="s">
        <v>2230</v>
      </c>
      <c r="C161" s="210">
        <v>46080</v>
      </c>
      <c r="D161" s="11" t="s">
        <v>226</v>
      </c>
      <c r="E161" s="11">
        <v>33</v>
      </c>
      <c r="F161" s="11" t="s">
        <v>52</v>
      </c>
      <c r="G161" s="11" t="s">
        <v>0</v>
      </c>
      <c r="H161" s="211">
        <v>46092</v>
      </c>
    </row>
    <row r="162" spans="1:8" x14ac:dyDescent="0.25">
      <c r="A162" s="209" t="s">
        <v>934</v>
      </c>
      <c r="B162" s="11" t="s">
        <v>2231</v>
      </c>
      <c r="C162" s="210">
        <v>46087</v>
      </c>
      <c r="D162" s="11" t="s">
        <v>226</v>
      </c>
      <c r="E162" s="11" t="s">
        <v>0</v>
      </c>
      <c r="F162" s="11" t="s">
        <v>0</v>
      </c>
      <c r="G162" s="11" t="s">
        <v>0</v>
      </c>
      <c r="H162" s="211">
        <v>46092</v>
      </c>
    </row>
    <row r="163" spans="1:8" x14ac:dyDescent="0.25">
      <c r="A163" s="209" t="s">
        <v>932</v>
      </c>
      <c r="B163" s="11" t="s">
        <v>2232</v>
      </c>
      <c r="C163" s="210">
        <v>46073</v>
      </c>
      <c r="D163" s="11" t="s">
        <v>226</v>
      </c>
      <c r="E163" s="11">
        <v>66</v>
      </c>
      <c r="F163" s="11" t="s">
        <v>51</v>
      </c>
      <c r="G163" s="11" t="s">
        <v>6</v>
      </c>
      <c r="H163" s="211">
        <v>46092</v>
      </c>
    </row>
    <row r="164" spans="1:8" x14ac:dyDescent="0.25">
      <c r="A164" s="212" t="s">
        <v>936</v>
      </c>
      <c r="B164" s="11" t="s">
        <v>1908</v>
      </c>
      <c r="C164" s="210">
        <v>46087</v>
      </c>
      <c r="D164" s="11" t="s">
        <v>226</v>
      </c>
      <c r="E164" s="11">
        <v>31</v>
      </c>
      <c r="F164" s="11" t="s">
        <v>52</v>
      </c>
      <c r="G164" s="11" t="s">
        <v>297</v>
      </c>
      <c r="H164" s="211">
        <v>46093</v>
      </c>
    </row>
    <row r="165" spans="1:8" x14ac:dyDescent="0.25">
      <c r="A165" s="209" t="s">
        <v>936</v>
      </c>
      <c r="B165" s="11" t="s">
        <v>2233</v>
      </c>
      <c r="C165" s="210">
        <v>46089</v>
      </c>
      <c r="D165" s="11" t="s">
        <v>226</v>
      </c>
      <c r="E165" s="11">
        <v>12</v>
      </c>
      <c r="F165" s="11" t="s">
        <v>52</v>
      </c>
      <c r="G165" s="11" t="s">
        <v>0</v>
      </c>
      <c r="H165" s="211">
        <v>46095</v>
      </c>
    </row>
    <row r="166" spans="1:8" x14ac:dyDescent="0.25">
      <c r="A166" s="209" t="s">
        <v>932</v>
      </c>
      <c r="B166" s="11" t="s">
        <v>2234</v>
      </c>
      <c r="C166" s="210">
        <v>46083</v>
      </c>
      <c r="D166" s="11" t="s">
        <v>226</v>
      </c>
      <c r="E166" s="11">
        <v>66</v>
      </c>
      <c r="F166" s="11" t="s">
        <v>51</v>
      </c>
      <c r="G166" s="11" t="s">
        <v>6</v>
      </c>
      <c r="H166" s="211">
        <v>46095</v>
      </c>
    </row>
    <row r="167" spans="1:8" x14ac:dyDescent="0.25">
      <c r="A167" s="209" t="s">
        <v>932</v>
      </c>
      <c r="B167" s="11" t="s">
        <v>2235</v>
      </c>
      <c r="C167" s="210">
        <v>46084</v>
      </c>
      <c r="D167" s="11" t="s">
        <v>226</v>
      </c>
      <c r="E167" s="11">
        <v>68</v>
      </c>
      <c r="F167" s="11" t="s">
        <v>51</v>
      </c>
      <c r="G167" s="11" t="s">
        <v>0</v>
      </c>
      <c r="H167" s="211">
        <v>46098</v>
      </c>
    </row>
    <row r="168" spans="1:8" x14ac:dyDescent="0.25">
      <c r="A168" s="209" t="s">
        <v>936</v>
      </c>
      <c r="B168" s="11" t="s">
        <v>940</v>
      </c>
      <c r="C168" s="210">
        <v>46092</v>
      </c>
      <c r="D168" s="11" t="s">
        <v>226</v>
      </c>
      <c r="E168" s="11" t="s">
        <v>0</v>
      </c>
      <c r="F168" s="11" t="s">
        <v>0</v>
      </c>
      <c r="G168" s="11" t="s">
        <v>0</v>
      </c>
      <c r="H168" s="211">
        <v>46098</v>
      </c>
    </row>
    <row r="169" spans="1:8" x14ac:dyDescent="0.25">
      <c r="A169" s="209" t="s">
        <v>932</v>
      </c>
      <c r="B169" s="11" t="s">
        <v>2256</v>
      </c>
      <c r="C169" s="210">
        <v>46074</v>
      </c>
      <c r="D169" s="11" t="s">
        <v>226</v>
      </c>
      <c r="E169" s="11">
        <v>7</v>
      </c>
      <c r="F169" s="11" t="s">
        <v>52</v>
      </c>
      <c r="G169" s="11" t="s">
        <v>297</v>
      </c>
      <c r="H169" s="211">
        <v>46099</v>
      </c>
    </row>
    <row r="170" spans="1:8" x14ac:dyDescent="0.25">
      <c r="A170" s="209" t="s">
        <v>936</v>
      </c>
      <c r="B170" s="11" t="s">
        <v>2253</v>
      </c>
      <c r="C170" s="210">
        <v>46097</v>
      </c>
      <c r="D170" s="11" t="s">
        <v>226</v>
      </c>
      <c r="E170" s="11">
        <v>57</v>
      </c>
      <c r="F170" s="11" t="s">
        <v>51</v>
      </c>
      <c r="G170" s="11" t="s">
        <v>0</v>
      </c>
      <c r="H170" s="211">
        <v>46101</v>
      </c>
    </row>
    <row r="171" spans="1:8" x14ac:dyDescent="0.25">
      <c r="A171" s="209" t="s">
        <v>934</v>
      </c>
      <c r="B171" s="11" t="s">
        <v>2250</v>
      </c>
      <c r="C171" s="210">
        <v>46079</v>
      </c>
      <c r="D171" s="11" t="s">
        <v>226</v>
      </c>
      <c r="E171" s="11">
        <v>52</v>
      </c>
      <c r="F171" s="11" t="s">
        <v>52</v>
      </c>
      <c r="G171" s="11" t="s">
        <v>0</v>
      </c>
      <c r="H171" s="211">
        <v>46101</v>
      </c>
    </row>
    <row r="172" spans="1:8" x14ac:dyDescent="0.25">
      <c r="A172" s="209" t="s">
        <v>932</v>
      </c>
      <c r="B172" s="11" t="s">
        <v>2257</v>
      </c>
      <c r="C172" s="210">
        <v>46075</v>
      </c>
      <c r="D172" s="11" t="s">
        <v>226</v>
      </c>
      <c r="E172" s="11">
        <v>59</v>
      </c>
      <c r="F172" s="11" t="s">
        <v>51</v>
      </c>
      <c r="G172" s="11" t="s">
        <v>0</v>
      </c>
      <c r="H172" s="211">
        <v>46102</v>
      </c>
    </row>
    <row r="173" spans="1:8" x14ac:dyDescent="0.25">
      <c r="A173" s="209" t="s">
        <v>937</v>
      </c>
      <c r="B173" s="11" t="s">
        <v>2439</v>
      </c>
      <c r="C173" s="210">
        <v>46098</v>
      </c>
      <c r="D173" s="11" t="s">
        <v>226</v>
      </c>
      <c r="E173" s="11">
        <v>51</v>
      </c>
      <c r="F173" s="11" t="s">
        <v>57</v>
      </c>
      <c r="G173" s="11" t="s">
        <v>0</v>
      </c>
      <c r="H173" s="211">
        <v>46104</v>
      </c>
    </row>
    <row r="174" spans="1:8" x14ac:dyDescent="0.25">
      <c r="A174" s="209" t="s">
        <v>937</v>
      </c>
      <c r="B174" s="11" t="s">
        <v>2440</v>
      </c>
      <c r="C174" s="210">
        <v>46100</v>
      </c>
      <c r="D174" s="11" t="s">
        <v>226</v>
      </c>
      <c r="E174" s="11">
        <v>43</v>
      </c>
      <c r="F174" s="11" t="s">
        <v>52</v>
      </c>
      <c r="G174" s="11" t="s">
        <v>0</v>
      </c>
      <c r="H174" s="211">
        <v>46107</v>
      </c>
    </row>
    <row r="175" spans="1:8" x14ac:dyDescent="0.25">
      <c r="A175" s="209" t="s">
        <v>932</v>
      </c>
      <c r="B175" s="11" t="s">
        <v>2258</v>
      </c>
      <c r="C175" s="210">
        <v>46081</v>
      </c>
      <c r="D175" s="11" t="s">
        <v>226</v>
      </c>
      <c r="E175" s="11">
        <v>66</v>
      </c>
      <c r="F175" s="11" t="s">
        <v>51</v>
      </c>
      <c r="G175" s="11" t="s">
        <v>6</v>
      </c>
      <c r="H175" s="211">
        <v>46107</v>
      </c>
    </row>
    <row r="176" spans="1:8" x14ac:dyDescent="0.25">
      <c r="A176" s="209" t="s">
        <v>936</v>
      </c>
      <c r="B176" s="11" t="s">
        <v>2254</v>
      </c>
      <c r="C176" s="210">
        <v>46098</v>
      </c>
      <c r="D176" s="11" t="s">
        <v>226</v>
      </c>
      <c r="E176" s="11">
        <v>57</v>
      </c>
      <c r="F176" s="11" t="s">
        <v>51</v>
      </c>
      <c r="G176" s="11" t="s">
        <v>0</v>
      </c>
      <c r="H176" s="211">
        <v>46109</v>
      </c>
    </row>
    <row r="177" spans="1:8" x14ac:dyDescent="0.25">
      <c r="A177" s="209" t="s">
        <v>934</v>
      </c>
      <c r="B177" s="11" t="s">
        <v>2252</v>
      </c>
      <c r="C177" s="210">
        <v>46088</v>
      </c>
      <c r="D177" s="11" t="s">
        <v>226</v>
      </c>
      <c r="E177" s="11">
        <v>53</v>
      </c>
      <c r="F177" s="11" t="s">
        <v>51</v>
      </c>
      <c r="G177" s="11" t="s">
        <v>0</v>
      </c>
      <c r="H177" s="211">
        <v>46109</v>
      </c>
    </row>
    <row r="178" spans="1:8" x14ac:dyDescent="0.25">
      <c r="A178" s="209" t="s">
        <v>934</v>
      </c>
      <c r="B178" s="11" t="s">
        <v>2251</v>
      </c>
      <c r="C178" s="210">
        <v>46090</v>
      </c>
      <c r="D178" s="11" t="s">
        <v>226</v>
      </c>
      <c r="E178" s="11">
        <v>18</v>
      </c>
      <c r="F178" s="11" t="s">
        <v>52</v>
      </c>
      <c r="G178" s="11" t="s">
        <v>0</v>
      </c>
      <c r="H178" s="211">
        <v>46111</v>
      </c>
    </row>
    <row r="179" spans="1:8" x14ac:dyDescent="0.25">
      <c r="A179" s="209" t="s">
        <v>936</v>
      </c>
      <c r="B179" s="11" t="s">
        <v>2441</v>
      </c>
      <c r="C179" s="210">
        <v>46102</v>
      </c>
      <c r="D179" s="11" t="s">
        <v>226</v>
      </c>
      <c r="E179" s="11">
        <v>53</v>
      </c>
      <c r="F179" s="11" t="s">
        <v>52</v>
      </c>
      <c r="G179" s="11" t="s">
        <v>21</v>
      </c>
      <c r="H179" s="211">
        <v>46112</v>
      </c>
    </row>
    <row r="180" spans="1:8" x14ac:dyDescent="0.25">
      <c r="A180" s="209" t="s">
        <v>937</v>
      </c>
      <c r="B180" s="11" t="s">
        <v>527</v>
      </c>
      <c r="C180" s="210">
        <v>46108</v>
      </c>
      <c r="D180" s="11" t="s">
        <v>226</v>
      </c>
      <c r="E180" s="11" t="s">
        <v>0</v>
      </c>
      <c r="F180" s="11" t="s">
        <v>0</v>
      </c>
      <c r="G180" s="11" t="s">
        <v>0</v>
      </c>
      <c r="H180" s="211">
        <v>46112</v>
      </c>
    </row>
    <row r="181" spans="1:8" x14ac:dyDescent="0.25">
      <c r="A181" s="209" t="s">
        <v>934</v>
      </c>
      <c r="B181" s="11" t="s">
        <v>918</v>
      </c>
      <c r="C181" s="210">
        <v>46085</v>
      </c>
      <c r="D181" s="11" t="s">
        <v>226</v>
      </c>
      <c r="E181" s="11">
        <v>30</v>
      </c>
      <c r="F181" s="11" t="s">
        <v>52</v>
      </c>
      <c r="G181" s="11" t="s">
        <v>13</v>
      </c>
      <c r="H181" s="211">
        <v>46113</v>
      </c>
    </row>
    <row r="182" spans="1:8" x14ac:dyDescent="0.25">
      <c r="A182" s="209" t="s">
        <v>936</v>
      </c>
      <c r="B182" s="11" t="s">
        <v>423</v>
      </c>
      <c r="C182" s="210">
        <v>46104</v>
      </c>
      <c r="D182" s="11" t="s">
        <v>226</v>
      </c>
      <c r="E182" s="11">
        <v>58</v>
      </c>
      <c r="F182" s="11" t="s">
        <v>51</v>
      </c>
      <c r="G182" s="11" t="s">
        <v>0</v>
      </c>
      <c r="H182" s="211">
        <v>46115</v>
      </c>
    </row>
    <row r="183" spans="1:8" x14ac:dyDescent="0.25">
      <c r="A183" s="209" t="s">
        <v>932</v>
      </c>
      <c r="B183" s="11" t="s">
        <v>2259</v>
      </c>
      <c r="C183" s="210">
        <v>46089</v>
      </c>
      <c r="D183" s="11" t="s">
        <v>226</v>
      </c>
      <c r="E183" s="11">
        <v>66</v>
      </c>
      <c r="F183" s="11" t="s">
        <v>51</v>
      </c>
      <c r="G183" s="11" t="s">
        <v>0</v>
      </c>
      <c r="H183" s="211">
        <v>46115</v>
      </c>
    </row>
    <row r="184" spans="1:8" x14ac:dyDescent="0.25">
      <c r="A184" s="209" t="s">
        <v>934</v>
      </c>
      <c r="B184" s="11" t="s">
        <v>2495</v>
      </c>
      <c r="C184" s="210">
        <v>46101</v>
      </c>
      <c r="D184" s="11" t="s">
        <v>226</v>
      </c>
      <c r="E184" s="11" t="s">
        <v>0</v>
      </c>
      <c r="F184" s="11" t="s">
        <v>0</v>
      </c>
      <c r="G184" s="11" t="s">
        <v>0</v>
      </c>
      <c r="H184" s="211">
        <v>46118</v>
      </c>
    </row>
    <row r="185" spans="1:8" x14ac:dyDescent="0.25">
      <c r="A185" s="209" t="s">
        <v>936</v>
      </c>
      <c r="B185" s="11" t="s">
        <v>2166</v>
      </c>
      <c r="C185" s="210">
        <v>46107</v>
      </c>
      <c r="D185" s="11" t="s">
        <v>226</v>
      </c>
      <c r="E185" s="11" t="s">
        <v>0</v>
      </c>
      <c r="F185" s="11" t="s">
        <v>0</v>
      </c>
      <c r="G185" s="11" t="s">
        <v>0</v>
      </c>
      <c r="H185" s="313">
        <v>46119</v>
      </c>
    </row>
    <row r="186" spans="1:8" x14ac:dyDescent="0.25">
      <c r="A186" s="209" t="s">
        <v>937</v>
      </c>
      <c r="B186" s="11" t="s">
        <v>2255</v>
      </c>
      <c r="C186" s="210">
        <v>46100</v>
      </c>
      <c r="D186" s="11" t="s">
        <v>226</v>
      </c>
      <c r="E186" s="11">
        <v>45</v>
      </c>
      <c r="F186" s="11" t="s">
        <v>7</v>
      </c>
      <c r="G186" s="11" t="s">
        <v>0</v>
      </c>
      <c r="H186" s="313">
        <v>46119</v>
      </c>
    </row>
    <row r="187" spans="1:8" x14ac:dyDescent="0.25">
      <c r="A187" s="209" t="s">
        <v>932</v>
      </c>
      <c r="B187" s="11" t="s">
        <v>2260</v>
      </c>
      <c r="C187" s="210">
        <v>46095</v>
      </c>
      <c r="D187" s="11" t="s">
        <v>226</v>
      </c>
      <c r="E187" s="11">
        <v>66</v>
      </c>
      <c r="F187" s="11" t="s">
        <v>51</v>
      </c>
      <c r="G187" s="11" t="s">
        <v>6</v>
      </c>
      <c r="H187" s="313">
        <v>46119</v>
      </c>
    </row>
    <row r="188" spans="1:8" x14ac:dyDescent="0.25">
      <c r="A188" s="209" t="s">
        <v>937</v>
      </c>
      <c r="B188" s="11" t="s">
        <v>2443</v>
      </c>
      <c r="C188" s="210">
        <v>46108</v>
      </c>
      <c r="D188" s="11" t="s">
        <v>226</v>
      </c>
      <c r="E188" s="11">
        <v>7</v>
      </c>
      <c r="F188" s="11" t="s">
        <v>7</v>
      </c>
      <c r="G188" s="11" t="s">
        <v>31</v>
      </c>
      <c r="H188" s="313">
        <v>46121</v>
      </c>
    </row>
    <row r="189" spans="1:8" x14ac:dyDescent="0.25">
      <c r="A189" s="209" t="s">
        <v>934</v>
      </c>
      <c r="B189" s="11" t="s">
        <v>2442</v>
      </c>
      <c r="C189" s="210">
        <v>46118</v>
      </c>
      <c r="D189" s="11" t="s">
        <v>226</v>
      </c>
      <c r="E189" s="11" t="s">
        <v>0</v>
      </c>
      <c r="F189" s="11" t="s">
        <v>0</v>
      </c>
      <c r="G189" s="11" t="s">
        <v>0</v>
      </c>
      <c r="H189" s="313">
        <v>46123</v>
      </c>
    </row>
    <row r="190" spans="1:8" x14ac:dyDescent="0.25">
      <c r="A190" s="209" t="s">
        <v>932</v>
      </c>
      <c r="B190" s="11" t="s">
        <v>2261</v>
      </c>
      <c r="C190" s="210">
        <v>46096</v>
      </c>
      <c r="D190" s="11" t="s">
        <v>226</v>
      </c>
      <c r="E190" s="11">
        <v>63</v>
      </c>
      <c r="F190" s="11" t="s">
        <v>51</v>
      </c>
      <c r="G190" s="11" t="s">
        <v>6</v>
      </c>
      <c r="H190" s="313">
        <v>46125</v>
      </c>
    </row>
    <row r="191" spans="1:8" x14ac:dyDescent="0.25">
      <c r="A191" s="209" t="s">
        <v>936</v>
      </c>
      <c r="B191" s="11" t="s">
        <v>2445</v>
      </c>
      <c r="C191" s="210">
        <v>46115</v>
      </c>
      <c r="D191" s="11" t="s">
        <v>226</v>
      </c>
      <c r="E191" s="11">
        <v>55</v>
      </c>
      <c r="F191" s="11" t="s">
        <v>51</v>
      </c>
      <c r="G191" s="11" t="s">
        <v>0</v>
      </c>
      <c r="H191" s="313">
        <v>46125</v>
      </c>
    </row>
    <row r="192" spans="1:8" x14ac:dyDescent="0.25">
      <c r="A192" s="209" t="s">
        <v>937</v>
      </c>
      <c r="B192" s="11" t="s">
        <v>2496</v>
      </c>
      <c r="C192" s="210">
        <v>46120</v>
      </c>
      <c r="D192" s="11" t="s">
        <v>226</v>
      </c>
      <c r="E192" s="11">
        <v>17</v>
      </c>
      <c r="F192" s="11" t="s">
        <v>52</v>
      </c>
      <c r="G192" s="11" t="s">
        <v>0</v>
      </c>
      <c r="H192" s="313">
        <v>46125</v>
      </c>
    </row>
    <row r="193" spans="1:8" x14ac:dyDescent="0.25">
      <c r="A193" s="209" t="s">
        <v>934</v>
      </c>
      <c r="B193" s="11" t="s">
        <v>2495</v>
      </c>
      <c r="C193" s="210">
        <v>46101</v>
      </c>
      <c r="D193" s="11" t="s">
        <v>226</v>
      </c>
      <c r="E193" s="11" t="s">
        <v>0</v>
      </c>
      <c r="F193" s="11" t="s">
        <v>0</v>
      </c>
      <c r="G193" s="11" t="s">
        <v>0</v>
      </c>
      <c r="H193" s="313">
        <v>46127</v>
      </c>
    </row>
    <row r="194" spans="1:8" x14ac:dyDescent="0.25">
      <c r="A194" s="209" t="s">
        <v>937</v>
      </c>
      <c r="B194" s="11" t="s">
        <v>2498</v>
      </c>
      <c r="C194" s="210">
        <v>46125</v>
      </c>
      <c r="D194" s="11" t="s">
        <v>226</v>
      </c>
      <c r="E194" s="11">
        <v>20</v>
      </c>
      <c r="F194" s="11" t="s">
        <v>52</v>
      </c>
      <c r="G194" s="11" t="s">
        <v>93</v>
      </c>
      <c r="H194" s="313">
        <v>46128</v>
      </c>
    </row>
    <row r="195" spans="1:8" x14ac:dyDescent="0.25">
      <c r="A195" s="209" t="s">
        <v>936</v>
      </c>
      <c r="B195" s="11" t="s">
        <v>2444</v>
      </c>
      <c r="C195" s="210">
        <v>46110</v>
      </c>
      <c r="D195" s="11" t="s">
        <v>226</v>
      </c>
      <c r="E195" s="11">
        <v>55</v>
      </c>
      <c r="F195" s="11" t="s">
        <v>7</v>
      </c>
      <c r="G195" s="11" t="s">
        <v>0</v>
      </c>
      <c r="H195" s="313">
        <v>46129</v>
      </c>
    </row>
    <row r="196" spans="1:8" x14ac:dyDescent="0.25">
      <c r="A196" s="209" t="s">
        <v>934</v>
      </c>
      <c r="B196" s="11" t="s">
        <v>2497</v>
      </c>
      <c r="C196" s="210">
        <v>46120</v>
      </c>
      <c r="D196" s="11" t="s">
        <v>226</v>
      </c>
      <c r="E196" s="11" t="s">
        <v>0</v>
      </c>
      <c r="F196" s="11" t="s">
        <v>0</v>
      </c>
      <c r="G196" s="11" t="s">
        <v>0</v>
      </c>
      <c r="H196" s="313">
        <v>46132</v>
      </c>
    </row>
    <row r="197" spans="1:8" x14ac:dyDescent="0.25">
      <c r="A197" s="209" t="s">
        <v>932</v>
      </c>
      <c r="B197" s="11" t="s">
        <v>2446</v>
      </c>
      <c r="C197" s="210">
        <v>46119</v>
      </c>
      <c r="D197" s="11" t="s">
        <v>226</v>
      </c>
      <c r="E197" s="11">
        <v>60</v>
      </c>
      <c r="F197" s="11" t="s">
        <v>51</v>
      </c>
      <c r="G197" s="11" t="s">
        <v>6</v>
      </c>
      <c r="H197" s="313">
        <v>46134</v>
      </c>
    </row>
    <row r="198" spans="1:8" x14ac:dyDescent="0.25">
      <c r="A198" s="209" t="s">
        <v>937</v>
      </c>
      <c r="B198" s="11" t="s">
        <v>301</v>
      </c>
      <c r="C198" s="210">
        <v>46124</v>
      </c>
      <c r="D198" s="11" t="s">
        <v>226</v>
      </c>
      <c r="E198" s="11">
        <v>35</v>
      </c>
      <c r="F198" s="11" t="s">
        <v>7</v>
      </c>
      <c r="G198" s="11" t="s">
        <v>21</v>
      </c>
      <c r="H198" s="313">
        <v>46134</v>
      </c>
    </row>
    <row r="199" spans="1:8" x14ac:dyDescent="0.25">
      <c r="A199" s="209" t="s">
        <v>936</v>
      </c>
      <c r="B199" s="11" t="s">
        <v>2590</v>
      </c>
      <c r="C199" s="210">
        <v>46126</v>
      </c>
      <c r="D199" s="11" t="s">
        <v>226</v>
      </c>
      <c r="E199" s="11" t="s">
        <v>0</v>
      </c>
      <c r="F199" s="11" t="s">
        <v>0</v>
      </c>
      <c r="G199" s="11" t="s">
        <v>0</v>
      </c>
      <c r="H199" s="313">
        <v>46135</v>
      </c>
    </row>
    <row r="200" spans="1:8" x14ac:dyDescent="0.25">
      <c r="A200" s="209" t="s">
        <v>937</v>
      </c>
      <c r="B200" s="11" t="s">
        <v>2438</v>
      </c>
      <c r="C200" s="210">
        <v>46132</v>
      </c>
      <c r="D200" s="11" t="s">
        <v>226</v>
      </c>
      <c r="E200" s="11">
        <v>32</v>
      </c>
      <c r="F200" s="11" t="s">
        <v>7</v>
      </c>
      <c r="G200" s="11" t="s">
        <v>0</v>
      </c>
      <c r="H200" s="313">
        <v>46136</v>
      </c>
    </row>
    <row r="201" spans="1:8" x14ac:dyDescent="0.25">
      <c r="A201" s="209" t="s">
        <v>934</v>
      </c>
      <c r="B201" s="11" t="s">
        <v>2591</v>
      </c>
      <c r="C201" s="210">
        <v>46115</v>
      </c>
      <c r="D201" s="11" t="s">
        <v>1030</v>
      </c>
      <c r="E201" s="11" t="s">
        <v>0</v>
      </c>
      <c r="F201" s="11" t="s">
        <v>0</v>
      </c>
      <c r="G201" s="11" t="s">
        <v>0</v>
      </c>
      <c r="H201" s="313">
        <v>46136</v>
      </c>
    </row>
    <row r="202" spans="1:8" x14ac:dyDescent="0.25">
      <c r="A202" s="209" t="s">
        <v>934</v>
      </c>
      <c r="B202" s="11" t="s">
        <v>537</v>
      </c>
      <c r="C202" s="210">
        <v>46113</v>
      </c>
      <c r="D202" s="11" t="s">
        <v>226</v>
      </c>
      <c r="E202" s="11">
        <v>30</v>
      </c>
      <c r="F202" s="11" t="s">
        <v>52</v>
      </c>
      <c r="G202" s="11" t="s">
        <v>13</v>
      </c>
      <c r="H202" s="313">
        <v>46139</v>
      </c>
    </row>
    <row r="203" spans="1:8" x14ac:dyDescent="0.25">
      <c r="A203" s="209" t="s">
        <v>932</v>
      </c>
      <c r="B203" s="11" t="s">
        <v>2592</v>
      </c>
      <c r="C203" s="210">
        <v>46125</v>
      </c>
      <c r="D203" s="11" t="s">
        <v>226</v>
      </c>
      <c r="E203" s="11">
        <v>60</v>
      </c>
      <c r="F203" s="11" t="s">
        <v>51</v>
      </c>
      <c r="G203" s="11" t="s">
        <v>6</v>
      </c>
      <c r="H203" s="313">
        <v>46141</v>
      </c>
    </row>
    <row r="204" spans="1:8" x14ac:dyDescent="0.25">
      <c r="A204" s="209" t="s">
        <v>934</v>
      </c>
      <c r="B204" s="11" t="s">
        <v>2591</v>
      </c>
      <c r="C204" s="210">
        <v>46115</v>
      </c>
      <c r="D204" s="11" t="s">
        <v>226</v>
      </c>
      <c r="E204" s="11" t="s">
        <v>0</v>
      </c>
      <c r="F204" s="11" t="s">
        <v>0</v>
      </c>
      <c r="G204" s="11" t="s">
        <v>0</v>
      </c>
      <c r="H204" s="313">
        <v>46144</v>
      </c>
    </row>
    <row r="205" spans="1:8" x14ac:dyDescent="0.25">
      <c r="A205" s="209" t="s">
        <v>932</v>
      </c>
      <c r="B205" s="11" t="s">
        <v>2272</v>
      </c>
      <c r="C205" s="210">
        <v>46131</v>
      </c>
      <c r="D205" s="11" t="s">
        <v>226</v>
      </c>
      <c r="E205" s="11">
        <v>30</v>
      </c>
      <c r="F205" s="11" t="s">
        <v>52</v>
      </c>
      <c r="G205" s="11" t="s">
        <v>21</v>
      </c>
      <c r="H205" s="313">
        <v>46145</v>
      </c>
    </row>
    <row r="206" spans="1:8" x14ac:dyDescent="0.25">
      <c r="A206" s="209" t="s">
        <v>934</v>
      </c>
      <c r="B206" s="11" t="s">
        <v>978</v>
      </c>
      <c r="C206" s="210">
        <v>46117</v>
      </c>
      <c r="D206" s="11" t="s">
        <v>226</v>
      </c>
      <c r="E206" s="11" t="s">
        <v>0</v>
      </c>
      <c r="F206" s="11" t="s">
        <v>0</v>
      </c>
      <c r="G206" s="11" t="s">
        <v>0</v>
      </c>
      <c r="H206" s="313">
        <v>46148</v>
      </c>
    </row>
    <row r="207" spans="1:8" x14ac:dyDescent="0.25">
      <c r="A207" s="209" t="s">
        <v>934</v>
      </c>
      <c r="B207" s="11" t="s">
        <v>2911</v>
      </c>
      <c r="C207" s="210">
        <v>46147</v>
      </c>
      <c r="D207" s="11" t="s">
        <v>226</v>
      </c>
      <c r="E207" s="11" t="s">
        <v>0</v>
      </c>
      <c r="F207" s="11" t="s">
        <v>0</v>
      </c>
      <c r="G207" s="11" t="s">
        <v>0</v>
      </c>
      <c r="H207" s="313">
        <v>46149</v>
      </c>
    </row>
    <row r="208" spans="1:8" x14ac:dyDescent="0.25">
      <c r="A208" s="209" t="s">
        <v>932</v>
      </c>
      <c r="B208" s="11" t="s">
        <v>2447</v>
      </c>
      <c r="C208" s="210">
        <v>46125</v>
      </c>
      <c r="D208" s="11" t="s">
        <v>226</v>
      </c>
      <c r="E208" s="11">
        <v>60</v>
      </c>
      <c r="F208" s="11" t="s">
        <v>51</v>
      </c>
      <c r="G208" s="11" t="s">
        <v>6</v>
      </c>
      <c r="H208" s="313">
        <v>46152</v>
      </c>
    </row>
    <row r="209" spans="1:8" x14ac:dyDescent="0.25">
      <c r="A209" s="209" t="s">
        <v>932</v>
      </c>
      <c r="B209" s="11" t="s">
        <v>2594</v>
      </c>
      <c r="C209" s="210">
        <v>46142</v>
      </c>
      <c r="D209" s="11" t="s">
        <v>226</v>
      </c>
      <c r="E209" s="11">
        <v>12</v>
      </c>
      <c r="F209" s="11" t="s">
        <v>52</v>
      </c>
      <c r="G209" s="11" t="s">
        <v>297</v>
      </c>
      <c r="H209" s="313">
        <v>46155</v>
      </c>
    </row>
    <row r="210" spans="1:8" x14ac:dyDescent="0.25">
      <c r="A210" s="209" t="s">
        <v>937</v>
      </c>
      <c r="B210" s="11" t="s">
        <v>2914</v>
      </c>
      <c r="C210" s="210">
        <v>46155</v>
      </c>
      <c r="D210" s="11" t="s">
        <v>226</v>
      </c>
      <c r="E210" s="11">
        <v>30</v>
      </c>
      <c r="F210" s="11" t="s">
        <v>52</v>
      </c>
      <c r="G210" s="11" t="s">
        <v>109</v>
      </c>
      <c r="H210" s="313">
        <v>46158</v>
      </c>
    </row>
    <row r="211" spans="1:8" x14ac:dyDescent="0.25">
      <c r="A211" s="209" t="s">
        <v>936</v>
      </c>
      <c r="B211" s="11" t="s">
        <v>2912</v>
      </c>
      <c r="C211" s="210">
        <v>46149</v>
      </c>
      <c r="D211" s="11" t="s">
        <v>226</v>
      </c>
      <c r="E211" s="11">
        <v>55</v>
      </c>
      <c r="F211" s="11" t="s">
        <v>7</v>
      </c>
      <c r="G211" s="11" t="s">
        <v>0</v>
      </c>
      <c r="H211" s="313">
        <v>46160</v>
      </c>
    </row>
    <row r="212" spans="1:8" x14ac:dyDescent="0.25">
      <c r="A212" s="209" t="s">
        <v>932</v>
      </c>
      <c r="B212" s="11" t="s">
        <v>2593</v>
      </c>
      <c r="C212" s="210">
        <v>46142</v>
      </c>
      <c r="D212" s="11" t="s">
        <v>226</v>
      </c>
      <c r="E212" s="11">
        <v>27</v>
      </c>
      <c r="F212" s="11" t="s">
        <v>52</v>
      </c>
      <c r="G212" s="11" t="s">
        <v>109</v>
      </c>
      <c r="H212" s="313">
        <v>46160</v>
      </c>
    </row>
    <row r="213" spans="1:8" x14ac:dyDescent="0.25">
      <c r="A213" s="209" t="s">
        <v>937</v>
      </c>
      <c r="B213" s="11" t="s">
        <v>2977</v>
      </c>
      <c r="C213" s="210">
        <v>46157</v>
      </c>
      <c r="D213" s="11" t="s">
        <v>226</v>
      </c>
      <c r="E213" s="11">
        <v>32</v>
      </c>
      <c r="F213" s="11" t="s">
        <v>52</v>
      </c>
      <c r="G213" s="11" t="s">
        <v>0</v>
      </c>
      <c r="H213" s="313">
        <v>46162</v>
      </c>
    </row>
    <row r="214" spans="1:8" x14ac:dyDescent="0.25">
      <c r="A214" s="209" t="s">
        <v>936</v>
      </c>
      <c r="B214" s="11" t="s">
        <v>2913</v>
      </c>
      <c r="C214" s="210">
        <v>46158</v>
      </c>
      <c r="D214" s="11" t="s">
        <v>226</v>
      </c>
      <c r="E214" s="11">
        <v>35</v>
      </c>
      <c r="F214" s="11" t="s">
        <v>52</v>
      </c>
      <c r="G214" s="11" t="s">
        <v>21</v>
      </c>
      <c r="H214" s="313">
        <v>46164</v>
      </c>
    </row>
    <row r="215" spans="1:8" x14ac:dyDescent="0.25">
      <c r="A215" s="209" t="s">
        <v>936</v>
      </c>
      <c r="B215" s="11" t="s">
        <v>2978</v>
      </c>
      <c r="C215" s="210">
        <v>46160</v>
      </c>
      <c r="D215" s="11" t="s">
        <v>226</v>
      </c>
      <c r="E215" s="11">
        <v>55</v>
      </c>
      <c r="F215" s="11" t="s">
        <v>51</v>
      </c>
      <c r="G215" s="11" t="s">
        <v>0</v>
      </c>
      <c r="H215" s="313">
        <v>46168</v>
      </c>
    </row>
    <row r="216" spans="1:8" x14ac:dyDescent="0.25">
      <c r="A216" s="209" t="s">
        <v>934</v>
      </c>
      <c r="B216" s="11" t="s">
        <v>777</v>
      </c>
      <c r="C216" s="210">
        <v>46160</v>
      </c>
      <c r="D216" s="11" t="s">
        <v>226</v>
      </c>
      <c r="E216" s="11" t="s">
        <v>0</v>
      </c>
      <c r="F216" s="11" t="s">
        <v>0</v>
      </c>
      <c r="G216" s="11" t="s">
        <v>0</v>
      </c>
      <c r="H216" s="313">
        <v>46169</v>
      </c>
    </row>
    <row r="217" spans="1:8" x14ac:dyDescent="0.25">
      <c r="A217" s="209" t="s">
        <v>932</v>
      </c>
      <c r="B217" s="11" t="s">
        <v>2916</v>
      </c>
      <c r="C217" s="210">
        <v>46159</v>
      </c>
      <c r="D217" s="11" t="s">
        <v>226</v>
      </c>
      <c r="E217" s="11">
        <v>66</v>
      </c>
      <c r="F217" s="11" t="s">
        <v>51</v>
      </c>
      <c r="G217" s="11" t="s">
        <v>6</v>
      </c>
      <c r="H217" s="313">
        <v>46170</v>
      </c>
    </row>
    <row r="218" spans="1:8" x14ac:dyDescent="0.25">
      <c r="A218" s="209" t="s">
        <v>937</v>
      </c>
      <c r="B218" s="11" t="s">
        <v>830</v>
      </c>
      <c r="C218" s="210">
        <v>46151</v>
      </c>
      <c r="D218" s="11" t="s">
        <v>226</v>
      </c>
      <c r="E218" s="11">
        <v>30</v>
      </c>
      <c r="F218" s="11" t="s">
        <v>3</v>
      </c>
      <c r="G218" s="11" t="s">
        <v>21</v>
      </c>
      <c r="H218" s="313">
        <v>46171</v>
      </c>
    </row>
    <row r="219" spans="1:8" x14ac:dyDescent="0.25">
      <c r="A219" s="209" t="s">
        <v>936</v>
      </c>
      <c r="B219" s="11" t="s">
        <v>527</v>
      </c>
      <c r="C219" s="210">
        <v>46162</v>
      </c>
      <c r="D219" s="11" t="s">
        <v>226</v>
      </c>
      <c r="E219" s="11">
        <v>33</v>
      </c>
      <c r="F219" s="11" t="s">
        <v>7</v>
      </c>
      <c r="G219" s="11" t="s">
        <v>0</v>
      </c>
      <c r="H219" s="313">
        <v>46172</v>
      </c>
    </row>
    <row r="220" spans="1:8" x14ac:dyDescent="0.25">
      <c r="A220" s="209" t="s">
        <v>934</v>
      </c>
      <c r="B220" s="11" t="s">
        <v>3042</v>
      </c>
      <c r="C220" s="210">
        <v>46157</v>
      </c>
      <c r="D220" s="11" t="s">
        <v>226</v>
      </c>
      <c r="E220" s="11" t="s">
        <v>0</v>
      </c>
      <c r="F220" s="11" t="s">
        <v>0</v>
      </c>
      <c r="G220" s="11" t="s">
        <v>0</v>
      </c>
      <c r="H220" s="313">
        <v>46172</v>
      </c>
    </row>
    <row r="221" spans="1:8" x14ac:dyDescent="0.25">
      <c r="A221" s="209" t="s">
        <v>937</v>
      </c>
      <c r="B221" s="11" t="s">
        <v>2438</v>
      </c>
      <c r="C221" s="210">
        <v>46161</v>
      </c>
      <c r="D221" s="11" t="s">
        <v>226</v>
      </c>
      <c r="E221" s="11">
        <v>33</v>
      </c>
      <c r="F221" s="11" t="s">
        <v>7</v>
      </c>
      <c r="G221" s="11" t="s">
        <v>0</v>
      </c>
      <c r="H221" s="313">
        <v>46174</v>
      </c>
    </row>
    <row r="222" spans="1:8" x14ac:dyDescent="0.25">
      <c r="A222" s="209" t="s">
        <v>936</v>
      </c>
      <c r="B222" s="11" t="s">
        <v>3066</v>
      </c>
      <c r="C222" s="210">
        <v>46172</v>
      </c>
      <c r="D222" s="11" t="s">
        <v>226</v>
      </c>
      <c r="E222" s="11" t="s">
        <v>0</v>
      </c>
      <c r="F222" s="11" t="s">
        <v>0</v>
      </c>
      <c r="G222" s="11" t="s">
        <v>0</v>
      </c>
      <c r="H222" s="313">
        <v>46178</v>
      </c>
    </row>
    <row r="223" spans="1:8" x14ac:dyDescent="0.25">
      <c r="A223" s="209" t="s">
        <v>937</v>
      </c>
      <c r="B223" s="11" t="s">
        <v>3067</v>
      </c>
      <c r="C223" s="210">
        <v>46173</v>
      </c>
      <c r="D223" s="11" t="s">
        <v>226</v>
      </c>
      <c r="E223" s="11">
        <v>38</v>
      </c>
      <c r="F223" s="11" t="s">
        <v>52</v>
      </c>
      <c r="G223" s="11" t="s">
        <v>0</v>
      </c>
      <c r="H223" s="313">
        <v>46180</v>
      </c>
    </row>
    <row r="224" spans="1:8" x14ac:dyDescent="0.25">
      <c r="A224" s="209" t="s">
        <v>934</v>
      </c>
      <c r="B224" s="11" t="s">
        <v>322</v>
      </c>
      <c r="C224" s="210">
        <v>46174</v>
      </c>
      <c r="D224" s="11" t="s">
        <v>226</v>
      </c>
      <c r="E224" s="11" t="s">
        <v>0</v>
      </c>
      <c r="F224" s="11" t="s">
        <v>0</v>
      </c>
      <c r="G224" s="11" t="s">
        <v>0</v>
      </c>
      <c r="H224" s="313">
        <v>46180</v>
      </c>
    </row>
    <row r="225" spans="1:8" x14ac:dyDescent="0.25">
      <c r="A225" s="209" t="s">
        <v>936</v>
      </c>
      <c r="B225" s="11" t="s">
        <v>3068</v>
      </c>
      <c r="C225" s="210">
        <v>46176</v>
      </c>
      <c r="D225" s="11" t="s">
        <v>226</v>
      </c>
      <c r="E225" s="11" t="s">
        <v>0</v>
      </c>
      <c r="F225" s="11" t="s">
        <v>0</v>
      </c>
      <c r="G225" s="11" t="s">
        <v>0</v>
      </c>
      <c r="H225" s="313">
        <v>46181</v>
      </c>
    </row>
    <row r="226" spans="1:8" x14ac:dyDescent="0.25">
      <c r="A226" s="209" t="s">
        <v>932</v>
      </c>
      <c r="B226" s="11" t="s">
        <v>2915</v>
      </c>
      <c r="C226" s="210">
        <v>46145</v>
      </c>
      <c r="D226" s="11" t="s">
        <v>226</v>
      </c>
      <c r="E226" s="11">
        <v>66</v>
      </c>
      <c r="F226" s="11" t="s">
        <v>51</v>
      </c>
      <c r="G226" s="11" t="s">
        <v>6</v>
      </c>
      <c r="H226" s="313">
        <v>46181</v>
      </c>
    </row>
    <row r="227" spans="1:8" x14ac:dyDescent="0.25">
      <c r="A227" s="209" t="s">
        <v>934</v>
      </c>
      <c r="B227" s="11" t="s">
        <v>3069</v>
      </c>
      <c r="C227" s="210">
        <v>46177</v>
      </c>
      <c r="D227" s="11" t="s">
        <v>226</v>
      </c>
      <c r="E227" s="11" t="s">
        <v>0</v>
      </c>
      <c r="F227" s="11" t="s">
        <v>0</v>
      </c>
      <c r="G227" s="11" t="s">
        <v>0</v>
      </c>
      <c r="H227" s="313">
        <v>46183</v>
      </c>
    </row>
    <row r="228" spans="1:8" x14ac:dyDescent="0.25">
      <c r="A228" s="209" t="s">
        <v>937</v>
      </c>
      <c r="B228" s="11" t="s">
        <v>466</v>
      </c>
      <c r="C228" s="210">
        <v>46176</v>
      </c>
      <c r="D228" s="11" t="s">
        <v>226</v>
      </c>
      <c r="E228" s="11" t="s">
        <v>0</v>
      </c>
      <c r="F228" s="11" t="s">
        <v>0</v>
      </c>
      <c r="G228" s="11" t="s">
        <v>0</v>
      </c>
      <c r="H228" s="313">
        <v>46185</v>
      </c>
    </row>
    <row r="229" spans="1:8" x14ac:dyDescent="0.25">
      <c r="A229" s="209" t="s">
        <v>937</v>
      </c>
      <c r="B229" s="11" t="s">
        <v>3094</v>
      </c>
      <c r="C229" s="210">
        <v>46172</v>
      </c>
      <c r="D229" s="11" t="s">
        <v>226</v>
      </c>
      <c r="E229" s="11">
        <v>30</v>
      </c>
      <c r="F229" s="11" t="s">
        <v>52</v>
      </c>
      <c r="G229" s="11" t="s">
        <v>21</v>
      </c>
      <c r="H229" s="313">
        <v>46187</v>
      </c>
    </row>
    <row r="230" spans="1:8" x14ac:dyDescent="0.25">
      <c r="A230" s="209" t="s">
        <v>937</v>
      </c>
      <c r="B230" s="11" t="s">
        <v>981</v>
      </c>
      <c r="C230" s="210">
        <v>46165</v>
      </c>
      <c r="D230" s="11" t="s">
        <v>226</v>
      </c>
      <c r="E230" s="11">
        <v>9</v>
      </c>
      <c r="F230" s="11" t="s">
        <v>52</v>
      </c>
      <c r="G230" s="11" t="s">
        <v>0</v>
      </c>
      <c r="H230" s="313">
        <v>46189</v>
      </c>
    </row>
    <row r="231" spans="1:8" x14ac:dyDescent="0.25">
      <c r="A231" s="209" t="s">
        <v>936</v>
      </c>
      <c r="B231" s="11" t="s">
        <v>3093</v>
      </c>
      <c r="C231" s="210">
        <v>46176</v>
      </c>
      <c r="D231" s="11" t="s">
        <v>226</v>
      </c>
      <c r="E231" s="11" t="s">
        <v>0</v>
      </c>
      <c r="F231" s="11" t="s">
        <v>0</v>
      </c>
      <c r="G231" s="11" t="s">
        <v>0</v>
      </c>
      <c r="H231" s="313">
        <v>46192</v>
      </c>
    </row>
    <row r="232" spans="1:8" x14ac:dyDescent="0.25">
      <c r="A232" s="209" t="s">
        <v>934</v>
      </c>
      <c r="B232" s="11" t="s">
        <v>564</v>
      </c>
      <c r="C232" s="210">
        <v>46183</v>
      </c>
      <c r="D232" s="11" t="s">
        <v>226</v>
      </c>
      <c r="E232" s="11" t="s">
        <v>0</v>
      </c>
      <c r="F232" s="11" t="s">
        <v>0</v>
      </c>
      <c r="G232" s="11" t="s">
        <v>0</v>
      </c>
      <c r="H232" s="313">
        <v>46198</v>
      </c>
    </row>
    <row r="233" spans="1:8" x14ac:dyDescent="0.25">
      <c r="A233" s="209" t="s">
        <v>936</v>
      </c>
      <c r="B233" s="11" t="s">
        <v>548</v>
      </c>
      <c r="C233" s="210">
        <v>46190</v>
      </c>
      <c r="D233" s="11" t="s">
        <v>226</v>
      </c>
      <c r="E233" s="11">
        <v>33</v>
      </c>
      <c r="F233" s="11" t="s">
        <v>7</v>
      </c>
      <c r="G233" s="11" t="s">
        <v>21</v>
      </c>
      <c r="H233" s="313">
        <v>46198</v>
      </c>
    </row>
    <row r="234" spans="1:8" x14ac:dyDescent="0.25">
      <c r="A234" s="209" t="s">
        <v>932</v>
      </c>
      <c r="B234" s="11" t="s">
        <v>3096</v>
      </c>
      <c r="C234" s="210">
        <v>46178</v>
      </c>
      <c r="D234" s="11" t="s">
        <v>226</v>
      </c>
      <c r="E234" s="11">
        <v>60</v>
      </c>
      <c r="F234" s="11" t="s">
        <v>51</v>
      </c>
      <c r="G234" s="11" t="s">
        <v>6</v>
      </c>
      <c r="H234" s="313">
        <v>46198</v>
      </c>
    </row>
    <row r="235" spans="1:8" x14ac:dyDescent="0.25">
      <c r="A235" s="209" t="s">
        <v>936</v>
      </c>
      <c r="B235" s="11" t="s">
        <v>2601</v>
      </c>
      <c r="C235" s="210">
        <v>46197</v>
      </c>
      <c r="D235" s="11" t="s">
        <v>226</v>
      </c>
      <c r="E235" s="11">
        <v>30</v>
      </c>
      <c r="F235" s="11" t="s">
        <v>7</v>
      </c>
      <c r="G235" s="11" t="s">
        <v>0</v>
      </c>
      <c r="H235" s="313">
        <v>46200</v>
      </c>
    </row>
    <row r="236" spans="1:8" x14ac:dyDescent="0.25">
      <c r="A236" s="209" t="s">
        <v>937</v>
      </c>
      <c r="B236" s="11" t="s">
        <v>3150</v>
      </c>
      <c r="C236" s="210">
        <v>46194</v>
      </c>
      <c r="D236" s="11" t="s">
        <v>226</v>
      </c>
      <c r="E236" s="11">
        <v>12</v>
      </c>
      <c r="F236" s="11" t="s">
        <v>52</v>
      </c>
      <c r="G236" s="11" t="s">
        <v>0</v>
      </c>
      <c r="H236" s="313">
        <v>46201</v>
      </c>
    </row>
    <row r="237" spans="1:8" x14ac:dyDescent="0.25">
      <c r="A237" s="209" t="s">
        <v>937</v>
      </c>
      <c r="B237" s="11" t="s">
        <v>3151</v>
      </c>
      <c r="C237" s="210">
        <v>46191</v>
      </c>
      <c r="D237" s="11" t="s">
        <v>226</v>
      </c>
      <c r="E237" s="11">
        <v>29</v>
      </c>
      <c r="F237" s="11" t="s">
        <v>52</v>
      </c>
      <c r="G237" s="11" t="s">
        <v>0</v>
      </c>
      <c r="H237" s="313">
        <v>46201</v>
      </c>
    </row>
    <row r="238" spans="1:8" x14ac:dyDescent="0.25">
      <c r="A238" s="209" t="s">
        <v>936</v>
      </c>
      <c r="B238" s="11" t="s">
        <v>3152</v>
      </c>
      <c r="C238" s="210">
        <v>46192</v>
      </c>
      <c r="D238" s="11" t="s">
        <v>226</v>
      </c>
      <c r="E238" s="11">
        <v>30</v>
      </c>
      <c r="F238" s="11" t="s">
        <v>7</v>
      </c>
      <c r="G238" s="11" t="s">
        <v>0</v>
      </c>
      <c r="H238" s="313">
        <v>46203</v>
      </c>
    </row>
    <row r="239" spans="1:8" x14ac:dyDescent="0.25">
      <c r="A239" s="209" t="s">
        <v>936</v>
      </c>
      <c r="B239" s="11" t="s">
        <v>1921</v>
      </c>
      <c r="C239" s="210">
        <v>46203</v>
      </c>
      <c r="D239" s="11" t="s">
        <v>226</v>
      </c>
      <c r="E239" s="11">
        <v>33</v>
      </c>
      <c r="F239" s="11" t="s">
        <v>3</v>
      </c>
      <c r="G239" s="11" t="s">
        <v>0</v>
      </c>
      <c r="H239" s="313">
        <v>46207</v>
      </c>
    </row>
    <row r="240" spans="1:8" x14ac:dyDescent="0.25">
      <c r="A240" s="209" t="s">
        <v>937</v>
      </c>
      <c r="B240" s="11" t="s">
        <v>2272</v>
      </c>
      <c r="C240" s="210">
        <v>46199</v>
      </c>
      <c r="D240" s="11" t="s">
        <v>226</v>
      </c>
      <c r="E240" s="11" t="s">
        <v>8</v>
      </c>
      <c r="F240" s="11" t="s">
        <v>7</v>
      </c>
      <c r="G240" s="11" t="s">
        <v>21</v>
      </c>
      <c r="H240" s="313">
        <v>46210</v>
      </c>
    </row>
    <row r="241" spans="1:8" x14ac:dyDescent="0.25">
      <c r="A241" s="209" t="s">
        <v>936</v>
      </c>
      <c r="B241" s="11" t="s">
        <v>2443</v>
      </c>
      <c r="C241" s="210">
        <v>46209</v>
      </c>
      <c r="D241" s="11" t="s">
        <v>226</v>
      </c>
      <c r="E241" s="11" t="s">
        <v>3366</v>
      </c>
      <c r="F241" s="11" t="s">
        <v>7</v>
      </c>
      <c r="G241" s="11" t="s">
        <v>31</v>
      </c>
      <c r="H241" s="313">
        <v>46215</v>
      </c>
    </row>
    <row r="242" spans="1:8" x14ac:dyDescent="0.25">
      <c r="A242" s="404" t="s">
        <v>937</v>
      </c>
      <c r="B242" s="10" t="s">
        <v>1899</v>
      </c>
      <c r="C242" s="215">
        <v>46213</v>
      </c>
      <c r="D242" s="10" t="s">
        <v>226</v>
      </c>
      <c r="E242" s="10" t="s">
        <v>2340</v>
      </c>
      <c r="F242" s="10" t="s">
        <v>7</v>
      </c>
      <c r="G242" s="10" t="s">
        <v>21</v>
      </c>
      <c r="H242" s="405">
        <v>46218</v>
      </c>
    </row>
    <row r="243" spans="1:8" x14ac:dyDescent="0.25">
      <c r="A243" s="209" t="s">
        <v>932</v>
      </c>
      <c r="B243" s="11" t="s">
        <v>553</v>
      </c>
      <c r="C243" s="210">
        <v>46204</v>
      </c>
      <c r="D243" s="11" t="s">
        <v>226</v>
      </c>
      <c r="E243" s="11" t="s">
        <v>0</v>
      </c>
      <c r="F243" s="11" t="s">
        <v>0</v>
      </c>
      <c r="G243" s="11" t="s">
        <v>0</v>
      </c>
      <c r="H243" s="313">
        <v>46218</v>
      </c>
    </row>
    <row r="244" spans="1:8" x14ac:dyDescent="0.25">
      <c r="A244" s="209" t="s">
        <v>936</v>
      </c>
      <c r="B244" s="11" t="s">
        <v>3208</v>
      </c>
      <c r="C244" s="210">
        <v>46214</v>
      </c>
      <c r="D244" s="11" t="s">
        <v>226</v>
      </c>
      <c r="E244" s="11" t="s">
        <v>2347</v>
      </c>
      <c r="F244" s="11" t="s">
        <v>52</v>
      </c>
      <c r="G244" s="11" t="s">
        <v>0</v>
      </c>
      <c r="H244" s="313">
        <v>46221</v>
      </c>
    </row>
    <row r="245" spans="1:8" x14ac:dyDescent="0.25">
      <c r="A245" s="209" t="s">
        <v>934</v>
      </c>
      <c r="B245" s="11" t="s">
        <v>2187</v>
      </c>
      <c r="C245" s="210">
        <v>46214</v>
      </c>
      <c r="D245" s="11" t="s">
        <v>226</v>
      </c>
      <c r="E245" s="11" t="s">
        <v>0</v>
      </c>
      <c r="F245" s="11" t="s">
        <v>0</v>
      </c>
      <c r="G245" s="11" t="s">
        <v>0</v>
      </c>
      <c r="H245" s="313">
        <v>46221</v>
      </c>
    </row>
    <row r="246" spans="1:8" x14ac:dyDescent="0.25">
      <c r="A246" s="209" t="s">
        <v>934</v>
      </c>
      <c r="B246" s="11" t="s">
        <v>3367</v>
      </c>
      <c r="C246" s="210">
        <v>46210</v>
      </c>
      <c r="D246" s="11" t="s">
        <v>226</v>
      </c>
      <c r="E246" s="11" t="s">
        <v>0</v>
      </c>
      <c r="F246" s="11" t="s">
        <v>0</v>
      </c>
      <c r="G246" s="11" t="s">
        <v>0</v>
      </c>
      <c r="H246" s="313">
        <v>46222</v>
      </c>
    </row>
    <row r="247" spans="1:8" x14ac:dyDescent="0.25">
      <c r="A247" s="209" t="s">
        <v>936</v>
      </c>
      <c r="B247" s="11" t="s">
        <v>3368</v>
      </c>
      <c r="C247" s="210">
        <v>46216</v>
      </c>
      <c r="D247" s="11" t="s">
        <v>226</v>
      </c>
      <c r="E247" s="11" t="s">
        <v>2337</v>
      </c>
      <c r="F247" s="11" t="s">
        <v>3</v>
      </c>
      <c r="G247" s="11" t="s">
        <v>0</v>
      </c>
      <c r="H247" s="313">
        <v>46223</v>
      </c>
    </row>
    <row r="248" spans="1:8" x14ac:dyDescent="0.25">
      <c r="A248" s="209" t="s">
        <v>937</v>
      </c>
      <c r="B248" s="11" t="s">
        <v>3369</v>
      </c>
      <c r="C248" s="210">
        <v>46215</v>
      </c>
      <c r="D248" s="11" t="s">
        <v>226</v>
      </c>
      <c r="E248" s="11" t="s">
        <v>2353</v>
      </c>
      <c r="F248" s="11" t="s">
        <v>51</v>
      </c>
      <c r="G248" s="11" t="s">
        <v>0</v>
      </c>
      <c r="H248" s="313">
        <v>46225</v>
      </c>
    </row>
    <row r="249" spans="1:8" x14ac:dyDescent="0.25">
      <c r="A249" s="209" t="s">
        <v>936</v>
      </c>
      <c r="B249" s="11" t="s">
        <v>329</v>
      </c>
      <c r="C249" s="210">
        <v>46214</v>
      </c>
      <c r="D249" s="11" t="s">
        <v>226</v>
      </c>
      <c r="E249" s="11" t="s">
        <v>8</v>
      </c>
      <c r="F249" s="11" t="s">
        <v>3</v>
      </c>
      <c r="G249" s="11" t="s">
        <v>21</v>
      </c>
      <c r="H249" s="313">
        <v>46228</v>
      </c>
    </row>
    <row r="250" spans="1:8" x14ac:dyDescent="0.25">
      <c r="A250" s="209" t="s">
        <v>932</v>
      </c>
      <c r="B250" s="11" t="s">
        <v>3095</v>
      </c>
      <c r="C250" s="210">
        <v>46210</v>
      </c>
      <c r="D250" s="11" t="s">
        <v>226</v>
      </c>
      <c r="E250" s="11" t="s">
        <v>2354</v>
      </c>
      <c r="F250" s="11" t="s">
        <v>51</v>
      </c>
      <c r="G250" s="11" t="s">
        <v>6</v>
      </c>
      <c r="H250" s="313">
        <v>46228</v>
      </c>
    </row>
    <row r="251" spans="1:8" x14ac:dyDescent="0.25">
      <c r="A251" s="209" t="s">
        <v>937</v>
      </c>
      <c r="B251" s="11" t="s">
        <v>3370</v>
      </c>
      <c r="C251" s="210">
        <v>46231</v>
      </c>
      <c r="D251" s="11" t="s">
        <v>226</v>
      </c>
      <c r="E251" s="11" t="s">
        <v>0</v>
      </c>
      <c r="F251" s="11" t="s">
        <v>0</v>
      </c>
      <c r="G251" s="11" t="s">
        <v>0</v>
      </c>
      <c r="H251" s="313">
        <v>46234</v>
      </c>
    </row>
    <row r="252" spans="1:8" x14ac:dyDescent="0.25">
      <c r="A252" s="209" t="s">
        <v>932</v>
      </c>
      <c r="B252" s="11" t="s">
        <v>3371</v>
      </c>
      <c r="C252" s="210">
        <v>46225</v>
      </c>
      <c r="D252" s="11" t="s">
        <v>226</v>
      </c>
      <c r="E252" s="11" t="s">
        <v>187</v>
      </c>
      <c r="F252" s="11" t="s">
        <v>51</v>
      </c>
      <c r="G252" s="11" t="s">
        <v>6</v>
      </c>
      <c r="H252" s="313">
        <v>46235</v>
      </c>
    </row>
    <row r="253" spans="1:8" x14ac:dyDescent="0.25">
      <c r="A253" s="209" t="s">
        <v>937</v>
      </c>
      <c r="B253" s="11" t="s">
        <v>3087</v>
      </c>
      <c r="C253" s="210">
        <v>46236</v>
      </c>
      <c r="D253" s="11" t="s">
        <v>226</v>
      </c>
      <c r="E253" s="11" t="s">
        <v>0</v>
      </c>
      <c r="F253" s="11" t="s">
        <v>0</v>
      </c>
      <c r="G253" s="11" t="s">
        <v>0</v>
      </c>
      <c r="H253" s="313">
        <v>46239</v>
      </c>
    </row>
    <row r="254" spans="1:8" x14ac:dyDescent="0.25">
      <c r="A254" s="209" t="s">
        <v>937</v>
      </c>
      <c r="B254" s="11" t="s">
        <v>3372</v>
      </c>
      <c r="C254" s="210">
        <v>46237</v>
      </c>
      <c r="D254" s="11" t="s">
        <v>226</v>
      </c>
      <c r="E254" s="11" t="s">
        <v>0</v>
      </c>
      <c r="F254" s="11" t="s">
        <v>0</v>
      </c>
      <c r="G254" s="11" t="s">
        <v>0</v>
      </c>
      <c r="H254" s="313">
        <v>46239</v>
      </c>
    </row>
    <row r="255" spans="1:8" x14ac:dyDescent="0.25">
      <c r="A255" s="209" t="s">
        <v>936</v>
      </c>
      <c r="B255" s="11" t="s">
        <v>3373</v>
      </c>
      <c r="C255" s="210">
        <v>46225</v>
      </c>
      <c r="D255" s="11" t="s">
        <v>226</v>
      </c>
      <c r="E255" s="11" t="s">
        <v>0</v>
      </c>
      <c r="F255" s="11" t="s">
        <v>0</v>
      </c>
      <c r="G255" s="11" t="s">
        <v>0</v>
      </c>
      <c r="H255" s="313">
        <v>46240</v>
      </c>
    </row>
    <row r="256" spans="1:8" x14ac:dyDescent="0.25">
      <c r="A256" s="209" t="s">
        <v>937</v>
      </c>
      <c r="B256" s="11" t="s">
        <v>3374</v>
      </c>
      <c r="C256" s="210">
        <v>46244</v>
      </c>
      <c r="D256" s="11" t="s">
        <v>226</v>
      </c>
      <c r="E256" s="11" t="s">
        <v>3366</v>
      </c>
      <c r="F256" s="11" t="s">
        <v>7</v>
      </c>
      <c r="G256" s="11" t="s">
        <v>31</v>
      </c>
      <c r="H256" s="313">
        <v>46245</v>
      </c>
    </row>
    <row r="257" spans="1:8" x14ac:dyDescent="0.25">
      <c r="A257" s="209" t="s">
        <v>936</v>
      </c>
      <c r="B257" s="11" t="s">
        <v>940</v>
      </c>
      <c r="C257" s="210">
        <v>46241</v>
      </c>
      <c r="D257" s="11" t="s">
        <v>226</v>
      </c>
      <c r="E257" s="11" t="s">
        <v>3375</v>
      </c>
      <c r="F257" s="11" t="s">
        <v>52</v>
      </c>
      <c r="G257" s="11" t="s">
        <v>0</v>
      </c>
      <c r="H257" s="313">
        <v>46246</v>
      </c>
    </row>
    <row r="258" spans="1:8" x14ac:dyDescent="0.25">
      <c r="A258" s="268" t="s">
        <v>937</v>
      </c>
      <c r="B258" s="268" t="s">
        <v>3065</v>
      </c>
      <c r="C258" s="269">
        <v>46240</v>
      </c>
      <c r="D258" s="268" t="s">
        <v>2399</v>
      </c>
      <c r="E258" s="268" t="s">
        <v>0</v>
      </c>
      <c r="F258" s="268" t="s">
        <v>0</v>
      </c>
      <c r="G258" s="268" t="s">
        <v>0</v>
      </c>
    </row>
    <row r="259" spans="1:8" x14ac:dyDescent="0.25">
      <c r="A259" s="268" t="s">
        <v>936</v>
      </c>
      <c r="B259" s="268" t="s">
        <v>3087</v>
      </c>
      <c r="C259" s="269">
        <v>46248</v>
      </c>
      <c r="D259" s="268" t="s">
        <v>2399</v>
      </c>
      <c r="E259" s="268" t="s">
        <v>0</v>
      </c>
      <c r="F259" s="268" t="s">
        <v>0</v>
      </c>
      <c r="G259" s="268" t="s">
        <v>0</v>
      </c>
    </row>
    <row r="260" spans="1:8" x14ac:dyDescent="0.25">
      <c r="A260" s="268" t="s">
        <v>936</v>
      </c>
      <c r="B260" s="268" t="s">
        <v>744</v>
      </c>
      <c r="C260" s="269"/>
      <c r="D260" s="268" t="s">
        <v>3376</v>
      </c>
      <c r="E260" s="268" t="s">
        <v>2353</v>
      </c>
      <c r="F260" s="268" t="s">
        <v>7</v>
      </c>
      <c r="G260" s="268" t="s">
        <v>2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61F3-8CBC-4D1E-9263-8C6C12C84334}">
  <dimension ref="A1:AU2016"/>
  <sheetViews>
    <sheetView topLeftCell="A1986" zoomScale="115" zoomScaleNormal="115" workbookViewId="0">
      <selection activeCell="N2002" sqref="N2002"/>
    </sheetView>
  </sheetViews>
  <sheetFormatPr defaultRowHeight="15" x14ac:dyDescent="0.25"/>
  <cols>
    <col min="3" max="3" width="12.42578125" customWidth="1"/>
    <col min="5" max="5" width="10.140625" bestFit="1" customWidth="1"/>
    <col min="6" max="6" width="14" customWidth="1"/>
    <col min="7" max="7" width="9.28515625" bestFit="1" customWidth="1"/>
    <col min="8" max="8" width="15.5703125" customWidth="1"/>
    <col min="11" max="11" width="15" customWidth="1"/>
    <col min="12" max="12" width="43.5703125" bestFit="1" customWidth="1"/>
    <col min="13" max="15" width="14.42578125" customWidth="1"/>
    <col min="17" max="18" width="16.85546875" bestFit="1" customWidth="1"/>
    <col min="19" max="26" width="11.42578125" bestFit="1" customWidth="1"/>
    <col min="27" max="27" width="12.5703125" bestFit="1" customWidth="1"/>
    <col min="28" max="32" width="4" bestFit="1" customWidth="1"/>
    <col min="33" max="33" width="13.85546875" bestFit="1" customWidth="1"/>
    <col min="34" max="41" width="10.5703125" bestFit="1" customWidth="1"/>
    <col min="42" max="42" width="8.85546875" bestFit="1" customWidth="1"/>
    <col min="43" max="43" width="11.7109375" bestFit="1" customWidth="1"/>
    <col min="44" max="44" width="6" bestFit="1" customWidth="1"/>
    <col min="45" max="45" width="6.7109375" bestFit="1" customWidth="1"/>
    <col min="46" max="46" width="10.85546875" bestFit="1" customWidth="1"/>
    <col min="47" max="47" width="10.5703125" bestFit="1" customWidth="1"/>
    <col min="48" max="104" width="5.140625" bestFit="1" customWidth="1"/>
    <col min="105" max="105" width="8.28515625" bestFit="1" customWidth="1"/>
    <col min="106" max="106" width="7.28515625" bestFit="1" customWidth="1"/>
    <col min="107" max="460" width="5.140625" bestFit="1" customWidth="1"/>
    <col min="461" max="461" width="8.28515625" bestFit="1" customWidth="1"/>
    <col min="462" max="462" width="5.140625" bestFit="1" customWidth="1"/>
    <col min="463" max="463" width="8.28515625" bestFit="1" customWidth="1"/>
    <col min="464" max="497" width="5.140625" bestFit="1" customWidth="1"/>
    <col min="498" max="498" width="9.42578125" bestFit="1" customWidth="1"/>
    <col min="499" max="560" width="5.140625" bestFit="1" customWidth="1"/>
    <col min="561" max="591" width="6.140625" bestFit="1" customWidth="1"/>
    <col min="592" max="592" width="10.28515625" bestFit="1" customWidth="1"/>
    <col min="593" max="629" width="6.140625" bestFit="1" customWidth="1"/>
    <col min="630" max="630" width="9.42578125" bestFit="1" customWidth="1"/>
    <col min="631" max="667" width="6.140625" bestFit="1" customWidth="1"/>
    <col min="668" max="668" width="10.28515625" bestFit="1" customWidth="1"/>
    <col min="669" max="762" width="6.140625" bestFit="1" customWidth="1"/>
    <col min="763" max="763" width="9.42578125" bestFit="1" customWidth="1"/>
    <col min="764" max="1112" width="6.140625" bestFit="1" customWidth="1"/>
    <col min="1113" max="1113" width="10.28515625" bestFit="1" customWidth="1"/>
  </cols>
  <sheetData>
    <row r="1" spans="1:47" x14ac:dyDescent="0.25">
      <c r="A1" s="76" t="s">
        <v>286</v>
      </c>
      <c r="B1" s="76" t="s">
        <v>170</v>
      </c>
      <c r="C1" s="76" t="s">
        <v>171</v>
      </c>
      <c r="D1" s="76" t="s">
        <v>1815</v>
      </c>
      <c r="E1" s="76" t="s">
        <v>1816</v>
      </c>
      <c r="F1" s="76" t="s">
        <v>288</v>
      </c>
      <c r="G1" s="76" t="s">
        <v>1817</v>
      </c>
      <c r="H1" s="76" t="s">
        <v>79</v>
      </c>
      <c r="I1" s="76" t="s">
        <v>1818</v>
      </c>
      <c r="J1" s="76" t="s">
        <v>1819</v>
      </c>
      <c r="K1" s="76" t="s">
        <v>172</v>
      </c>
      <c r="L1" s="76" t="s">
        <v>1820</v>
      </c>
      <c r="M1" s="221"/>
      <c r="N1" s="221"/>
      <c r="O1" s="221"/>
    </row>
    <row r="2" spans="1:47" x14ac:dyDescent="0.25">
      <c r="A2" s="134" t="s">
        <v>1708</v>
      </c>
      <c r="B2" s="79" t="s">
        <v>152</v>
      </c>
      <c r="C2" s="80">
        <v>4046</v>
      </c>
      <c r="D2" s="81" t="s">
        <v>141</v>
      </c>
      <c r="E2" s="82">
        <v>45839</v>
      </c>
      <c r="F2" s="83" t="s">
        <v>1035</v>
      </c>
      <c r="G2" s="84">
        <v>46228</v>
      </c>
      <c r="H2" s="81" t="s">
        <v>146</v>
      </c>
      <c r="I2" s="85" t="s">
        <v>143</v>
      </c>
      <c r="J2" s="83" t="s">
        <v>194</v>
      </c>
      <c r="K2" s="81" t="s">
        <v>144</v>
      </c>
      <c r="L2" s="81" t="s">
        <v>1074</v>
      </c>
      <c r="M2" s="222"/>
      <c r="N2" s="222"/>
      <c r="O2" s="222"/>
    </row>
    <row r="3" spans="1:47" x14ac:dyDescent="0.25">
      <c r="A3" s="134" t="s">
        <v>1496</v>
      </c>
      <c r="B3" s="79" t="s">
        <v>152</v>
      </c>
      <c r="C3" s="80">
        <v>33166</v>
      </c>
      <c r="D3" s="81" t="s">
        <v>1195</v>
      </c>
      <c r="E3" s="82">
        <v>45839</v>
      </c>
      <c r="F3" s="83" t="s">
        <v>1035</v>
      </c>
      <c r="G3" s="84">
        <v>46228</v>
      </c>
      <c r="H3" s="81" t="s">
        <v>209</v>
      </c>
      <c r="I3" s="85" t="s">
        <v>143</v>
      </c>
      <c r="J3" s="83" t="s">
        <v>194</v>
      </c>
      <c r="K3" s="81" t="s">
        <v>144</v>
      </c>
      <c r="L3" s="81" t="s">
        <v>1058</v>
      </c>
      <c r="M3" s="222"/>
      <c r="N3" s="222"/>
      <c r="O3" s="222"/>
      <c r="Q3" s="8" t="s">
        <v>288</v>
      </c>
      <c r="R3" t="s">
        <v>1035</v>
      </c>
    </row>
    <row r="4" spans="1:47" x14ac:dyDescent="0.25">
      <c r="A4" s="134" t="s">
        <v>1127</v>
      </c>
      <c r="B4" s="79" t="s">
        <v>102</v>
      </c>
      <c r="C4" s="80">
        <v>6600</v>
      </c>
      <c r="D4" s="81" t="s">
        <v>1248</v>
      </c>
      <c r="E4" s="82">
        <v>45839</v>
      </c>
      <c r="F4" s="83" t="s">
        <v>1035</v>
      </c>
      <c r="G4" s="84">
        <v>46228</v>
      </c>
      <c r="H4" s="81" t="s">
        <v>201</v>
      </c>
      <c r="I4" s="85" t="s">
        <v>143</v>
      </c>
      <c r="J4" s="83" t="s">
        <v>194</v>
      </c>
      <c r="K4" s="81" t="s">
        <v>154</v>
      </c>
      <c r="L4" s="81" t="s">
        <v>1476</v>
      </c>
      <c r="M4" s="222"/>
      <c r="N4" s="222"/>
      <c r="O4" s="222"/>
    </row>
    <row r="5" spans="1:47" x14ac:dyDescent="0.25">
      <c r="A5" s="134" t="s">
        <v>1481</v>
      </c>
      <c r="B5" s="79" t="s">
        <v>102</v>
      </c>
      <c r="C5" s="80">
        <v>5500</v>
      </c>
      <c r="D5" s="81" t="s">
        <v>1265</v>
      </c>
      <c r="E5" s="82">
        <v>45839</v>
      </c>
      <c r="F5" s="83" t="s">
        <v>1035</v>
      </c>
      <c r="G5" s="84">
        <v>46228</v>
      </c>
      <c r="H5" s="81" t="s">
        <v>201</v>
      </c>
      <c r="I5" s="85" t="s">
        <v>143</v>
      </c>
      <c r="J5" s="83" t="s">
        <v>194</v>
      </c>
      <c r="K5" s="81" t="s">
        <v>154</v>
      </c>
      <c r="L5" s="81" t="s">
        <v>1232</v>
      </c>
      <c r="M5" s="222"/>
      <c r="N5" s="222"/>
      <c r="O5" s="222"/>
      <c r="Q5" s="8" t="s">
        <v>173</v>
      </c>
      <c r="R5" s="8" t="s">
        <v>924</v>
      </c>
      <c r="AT5" t="s">
        <v>1889</v>
      </c>
    </row>
    <row r="6" spans="1:47" x14ac:dyDescent="0.25">
      <c r="A6" s="134" t="s">
        <v>2025</v>
      </c>
      <c r="B6" s="79" t="s">
        <v>153</v>
      </c>
      <c r="C6" s="80">
        <v>6000</v>
      </c>
      <c r="D6" s="81" t="s">
        <v>198</v>
      </c>
      <c r="E6" s="82">
        <v>45839</v>
      </c>
      <c r="F6" s="83" t="s">
        <v>1035</v>
      </c>
      <c r="G6" s="84">
        <v>46228</v>
      </c>
      <c r="H6" s="81" t="s">
        <v>142</v>
      </c>
      <c r="I6" s="85" t="s">
        <v>143</v>
      </c>
      <c r="J6" s="83" t="s">
        <v>194</v>
      </c>
      <c r="K6" s="81" t="s">
        <v>144</v>
      </c>
      <c r="L6" s="81" t="s">
        <v>1088</v>
      </c>
      <c r="M6" s="222"/>
      <c r="N6" s="222"/>
      <c r="O6" s="222"/>
      <c r="Q6" s="8" t="s">
        <v>46</v>
      </c>
      <c r="R6" s="160">
        <v>46048</v>
      </c>
      <c r="S6" s="160">
        <v>46079</v>
      </c>
      <c r="T6" s="160">
        <v>46290</v>
      </c>
      <c r="U6" s="160">
        <v>46320</v>
      </c>
      <c r="V6" s="160">
        <v>46351</v>
      </c>
      <c r="W6" s="160">
        <v>46381</v>
      </c>
      <c r="X6" s="160">
        <v>46228</v>
      </c>
      <c r="Y6" s="160">
        <v>46107</v>
      </c>
      <c r="Z6" s="160" t="s">
        <v>2470</v>
      </c>
      <c r="AA6" s="160" t="s">
        <v>47</v>
      </c>
      <c r="AG6" s="159" t="s">
        <v>46</v>
      </c>
      <c r="AH6" s="164">
        <v>46290</v>
      </c>
      <c r="AI6" s="164">
        <v>46320</v>
      </c>
      <c r="AJ6" s="164">
        <v>46351</v>
      </c>
      <c r="AK6" s="164">
        <v>46381</v>
      </c>
      <c r="AL6" s="164">
        <v>46048</v>
      </c>
      <c r="AM6" s="164">
        <v>46079</v>
      </c>
      <c r="AN6" s="164">
        <v>46107</v>
      </c>
      <c r="AO6" s="164">
        <v>46138</v>
      </c>
      <c r="AP6" s="164">
        <v>46168</v>
      </c>
      <c r="AQ6" s="164">
        <v>46199</v>
      </c>
      <c r="AR6" s="164">
        <v>46229</v>
      </c>
      <c r="AS6" s="164">
        <v>46260</v>
      </c>
      <c r="AT6" s="159" t="s">
        <v>2156</v>
      </c>
      <c r="AU6" s="159" t="s">
        <v>2157</v>
      </c>
    </row>
    <row r="7" spans="1:47" x14ac:dyDescent="0.25">
      <c r="A7" s="134" t="s">
        <v>2025</v>
      </c>
      <c r="B7" s="79" t="s">
        <v>153</v>
      </c>
      <c r="C7" s="80">
        <v>6000</v>
      </c>
      <c r="D7" s="81" t="s">
        <v>198</v>
      </c>
      <c r="E7" s="82">
        <v>45839</v>
      </c>
      <c r="F7" s="83" t="s">
        <v>1035</v>
      </c>
      <c r="G7" s="84">
        <v>46228</v>
      </c>
      <c r="H7" s="81" t="s">
        <v>155</v>
      </c>
      <c r="I7" s="85" t="s">
        <v>143</v>
      </c>
      <c r="J7" s="83" t="s">
        <v>194</v>
      </c>
      <c r="K7" s="81" t="s">
        <v>144</v>
      </c>
      <c r="L7" s="81" t="s">
        <v>1088</v>
      </c>
      <c r="M7" s="222"/>
      <c r="N7" s="222"/>
      <c r="O7" s="222"/>
      <c r="Q7" s="9" t="s">
        <v>206</v>
      </c>
      <c r="R7" s="135">
        <v>13204</v>
      </c>
      <c r="S7" s="135">
        <v>3448</v>
      </c>
      <c r="T7" s="135">
        <v>223904</v>
      </c>
      <c r="U7" s="135">
        <v>219664</v>
      </c>
      <c r="V7" s="135">
        <v>99362</v>
      </c>
      <c r="W7" s="135">
        <v>152225</v>
      </c>
      <c r="X7" s="135">
        <v>323965</v>
      </c>
      <c r="Y7" s="135">
        <v>36300</v>
      </c>
      <c r="Z7" s="135">
        <v>39905</v>
      </c>
      <c r="AA7" s="135">
        <v>1111977</v>
      </c>
      <c r="AG7" s="9" t="s">
        <v>206</v>
      </c>
      <c r="AH7" s="135">
        <v>223904</v>
      </c>
      <c r="AI7" s="135">
        <v>219664</v>
      </c>
      <c r="AJ7" s="135">
        <v>99362</v>
      </c>
      <c r="AK7" s="135">
        <v>152225</v>
      </c>
      <c r="AL7" s="135">
        <v>13204</v>
      </c>
      <c r="AM7" s="135">
        <v>3448</v>
      </c>
      <c r="AN7" s="135">
        <v>36300</v>
      </c>
      <c r="AO7" s="135">
        <v>26430</v>
      </c>
      <c r="AP7" s="135"/>
      <c r="AQ7" s="135"/>
      <c r="AR7" s="135"/>
      <c r="AS7" s="135"/>
      <c r="AT7" s="230">
        <f t="shared" ref="AT7:AT13" si="0">AVERAGE(AH7:AM7)</f>
        <v>118634.5</v>
      </c>
      <c r="AU7">
        <f t="shared" ref="AU7:AU13" si="1">MAX(AH7:AS7)</f>
        <v>223904</v>
      </c>
    </row>
    <row r="8" spans="1:47" x14ac:dyDescent="0.25">
      <c r="A8" s="134" t="s">
        <v>2026</v>
      </c>
      <c r="B8" s="79" t="s">
        <v>153</v>
      </c>
      <c r="C8" s="80">
        <v>6300</v>
      </c>
      <c r="D8" s="81" t="s">
        <v>1184</v>
      </c>
      <c r="E8" s="82">
        <v>45839</v>
      </c>
      <c r="F8" s="83" t="s">
        <v>1035</v>
      </c>
      <c r="G8" s="84">
        <v>46228</v>
      </c>
      <c r="H8" s="81" t="s">
        <v>147</v>
      </c>
      <c r="I8" s="85" t="s">
        <v>143</v>
      </c>
      <c r="J8" s="83" t="s">
        <v>194</v>
      </c>
      <c r="K8" s="81" t="s">
        <v>154</v>
      </c>
      <c r="L8" s="81" t="s">
        <v>1228</v>
      </c>
      <c r="M8" s="222"/>
      <c r="N8" s="222"/>
      <c r="O8" s="222"/>
      <c r="Q8" s="9" t="s">
        <v>102</v>
      </c>
      <c r="R8" s="135">
        <v>2707156</v>
      </c>
      <c r="S8" s="135">
        <v>2414944</v>
      </c>
      <c r="T8" s="135">
        <v>23369</v>
      </c>
      <c r="U8" s="135">
        <v>1047554</v>
      </c>
      <c r="V8" s="135">
        <v>1677035</v>
      </c>
      <c r="W8" s="135">
        <v>2024180</v>
      </c>
      <c r="X8" s="135">
        <v>531178</v>
      </c>
      <c r="Y8" s="135">
        <v>1953548.16</v>
      </c>
      <c r="Z8" s="135">
        <v>1806933.73</v>
      </c>
      <c r="AA8" s="135">
        <v>14185897.890000001</v>
      </c>
      <c r="AG8" s="9" t="s">
        <v>102</v>
      </c>
      <c r="AH8" s="135">
        <v>23369</v>
      </c>
      <c r="AI8" s="135">
        <v>1047554</v>
      </c>
      <c r="AJ8" s="135">
        <v>1677035</v>
      </c>
      <c r="AK8" s="135">
        <v>2024180</v>
      </c>
      <c r="AL8" s="135">
        <v>2707156</v>
      </c>
      <c r="AM8" s="135">
        <v>2414944</v>
      </c>
      <c r="AN8" s="135">
        <v>1953548.16</v>
      </c>
      <c r="AO8" s="135">
        <v>926415</v>
      </c>
      <c r="AP8" s="135"/>
      <c r="AQ8" s="135"/>
      <c r="AR8" s="135"/>
      <c r="AS8" s="135"/>
      <c r="AT8" s="230">
        <f t="shared" si="0"/>
        <v>1649039.6666666667</v>
      </c>
      <c r="AU8">
        <f t="shared" si="1"/>
        <v>2707156</v>
      </c>
    </row>
    <row r="9" spans="1:47" x14ac:dyDescent="0.25">
      <c r="A9" s="134" t="s">
        <v>1080</v>
      </c>
      <c r="B9" s="79" t="s">
        <v>162</v>
      </c>
      <c r="C9" s="80">
        <v>2644</v>
      </c>
      <c r="D9" s="81" t="s">
        <v>2027</v>
      </c>
      <c r="E9" s="82">
        <v>45840</v>
      </c>
      <c r="F9" s="83" t="s">
        <v>1035</v>
      </c>
      <c r="G9" s="84">
        <v>46228</v>
      </c>
      <c r="H9" s="81" t="s">
        <v>147</v>
      </c>
      <c r="I9" s="85" t="s">
        <v>143</v>
      </c>
      <c r="J9" s="83" t="s">
        <v>194</v>
      </c>
      <c r="K9" s="81" t="s">
        <v>144</v>
      </c>
      <c r="L9" s="81" t="s">
        <v>1058</v>
      </c>
      <c r="M9" s="222"/>
      <c r="N9" s="222"/>
      <c r="O9" s="222"/>
      <c r="Q9" s="9" t="s">
        <v>137</v>
      </c>
      <c r="R9" s="135"/>
      <c r="S9" s="135"/>
      <c r="T9" s="135">
        <v>966</v>
      </c>
      <c r="U9" s="135"/>
      <c r="V9" s="135"/>
      <c r="W9" s="135"/>
      <c r="X9" s="135"/>
      <c r="Y9" s="135"/>
      <c r="Z9" s="135"/>
      <c r="AA9" s="135">
        <v>966</v>
      </c>
      <c r="AG9" s="9" t="s">
        <v>137</v>
      </c>
      <c r="AH9" s="135">
        <v>966</v>
      </c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230">
        <f t="shared" si="0"/>
        <v>966</v>
      </c>
      <c r="AU9">
        <f t="shared" si="1"/>
        <v>966</v>
      </c>
    </row>
    <row r="10" spans="1:47" x14ac:dyDescent="0.25">
      <c r="A10" s="134" t="s">
        <v>2028</v>
      </c>
      <c r="B10" s="79" t="s">
        <v>152</v>
      </c>
      <c r="C10" s="80">
        <v>1400</v>
      </c>
      <c r="D10" s="81" t="s">
        <v>1118</v>
      </c>
      <c r="E10" s="82">
        <v>45840</v>
      </c>
      <c r="F10" s="83" t="s">
        <v>1035</v>
      </c>
      <c r="G10" s="84">
        <v>46228</v>
      </c>
      <c r="H10" s="81" t="s">
        <v>147</v>
      </c>
      <c r="I10" s="85" t="s">
        <v>143</v>
      </c>
      <c r="J10" s="83" t="s">
        <v>194</v>
      </c>
      <c r="K10" s="81" t="s">
        <v>151</v>
      </c>
      <c r="L10" s="81" t="s">
        <v>141</v>
      </c>
      <c r="M10" s="222"/>
      <c r="N10" s="222"/>
      <c r="O10" s="222"/>
      <c r="Q10" s="9" t="s">
        <v>213</v>
      </c>
      <c r="R10" s="135">
        <v>19991</v>
      </c>
      <c r="S10" s="135">
        <v>44800</v>
      </c>
      <c r="T10" s="135">
        <v>67601</v>
      </c>
      <c r="U10" s="135">
        <v>17786</v>
      </c>
      <c r="V10" s="135">
        <v>117639</v>
      </c>
      <c r="W10" s="135">
        <v>2714</v>
      </c>
      <c r="X10" s="135"/>
      <c r="Y10" s="135">
        <v>20000</v>
      </c>
      <c r="Z10" s="135">
        <v>18859</v>
      </c>
      <c r="AA10" s="135">
        <v>309390</v>
      </c>
      <c r="AG10" s="9" t="s">
        <v>213</v>
      </c>
      <c r="AH10" s="135">
        <v>67601</v>
      </c>
      <c r="AI10" s="135">
        <v>17786</v>
      </c>
      <c r="AJ10" s="135">
        <v>117639</v>
      </c>
      <c r="AK10" s="135">
        <v>2714</v>
      </c>
      <c r="AL10" s="135">
        <v>19991</v>
      </c>
      <c r="AM10" s="135">
        <v>44800</v>
      </c>
      <c r="AN10" s="135">
        <v>20000</v>
      </c>
      <c r="AO10" s="135"/>
      <c r="AP10" s="135"/>
      <c r="AQ10" s="135"/>
      <c r="AR10" s="135"/>
      <c r="AS10" s="135"/>
      <c r="AT10" s="230">
        <f>AVERAGE(AH10:AN10)</f>
        <v>41504.428571428572</v>
      </c>
      <c r="AU10">
        <f t="shared" si="1"/>
        <v>117639</v>
      </c>
    </row>
    <row r="11" spans="1:47" x14ac:dyDescent="0.25">
      <c r="A11" s="134" t="s">
        <v>1407</v>
      </c>
      <c r="B11" s="79" t="s">
        <v>152</v>
      </c>
      <c r="C11" s="80">
        <v>6474</v>
      </c>
      <c r="D11" s="81" t="s">
        <v>1265</v>
      </c>
      <c r="E11" s="82">
        <v>45840</v>
      </c>
      <c r="F11" s="83" t="s">
        <v>1035</v>
      </c>
      <c r="G11" s="84">
        <v>46228</v>
      </c>
      <c r="H11" s="81" t="s">
        <v>147</v>
      </c>
      <c r="I11" s="85" t="s">
        <v>143</v>
      </c>
      <c r="J11" s="83" t="s">
        <v>194</v>
      </c>
      <c r="K11" s="81" t="s">
        <v>144</v>
      </c>
      <c r="L11" s="81" t="s">
        <v>1074</v>
      </c>
      <c r="M11" s="222"/>
      <c r="N11" s="222"/>
      <c r="O11" s="222"/>
      <c r="Q11" s="9" t="s">
        <v>165</v>
      </c>
      <c r="R11" s="135">
        <v>17931</v>
      </c>
      <c r="S11" s="135">
        <v>25177</v>
      </c>
      <c r="T11" s="135">
        <v>56388</v>
      </c>
      <c r="U11" s="135">
        <v>66892</v>
      </c>
      <c r="V11" s="135">
        <v>48747</v>
      </c>
      <c r="W11" s="135">
        <v>34478</v>
      </c>
      <c r="X11" s="135"/>
      <c r="Y11" s="135">
        <v>10452.07</v>
      </c>
      <c r="Z11" s="135">
        <v>11154</v>
      </c>
      <c r="AA11" s="135">
        <v>271219.07</v>
      </c>
      <c r="AG11" s="9" t="s">
        <v>165</v>
      </c>
      <c r="AH11" s="135">
        <v>56388</v>
      </c>
      <c r="AI11" s="135">
        <v>66892</v>
      </c>
      <c r="AJ11" s="135">
        <v>48747</v>
      </c>
      <c r="AK11" s="135">
        <v>34478</v>
      </c>
      <c r="AL11" s="135">
        <v>17931</v>
      </c>
      <c r="AM11" s="135">
        <v>25177</v>
      </c>
      <c r="AN11" s="135">
        <v>10452.07</v>
      </c>
      <c r="AO11" s="135">
        <v>11154</v>
      </c>
      <c r="AP11" s="135"/>
      <c r="AQ11" s="135"/>
      <c r="AR11" s="135"/>
      <c r="AS11" s="135"/>
      <c r="AT11" s="230">
        <f t="shared" si="0"/>
        <v>41602.166666666664</v>
      </c>
      <c r="AU11">
        <f t="shared" si="1"/>
        <v>66892</v>
      </c>
    </row>
    <row r="12" spans="1:47" x14ac:dyDescent="0.25">
      <c r="A12" s="134" t="s">
        <v>2029</v>
      </c>
      <c r="B12" s="79" t="s">
        <v>163</v>
      </c>
      <c r="C12" s="80">
        <v>24500</v>
      </c>
      <c r="D12" s="81" t="s">
        <v>1520</v>
      </c>
      <c r="E12" s="82">
        <v>45840</v>
      </c>
      <c r="F12" s="83" t="s">
        <v>1035</v>
      </c>
      <c r="G12" s="84">
        <v>46228</v>
      </c>
      <c r="H12" s="81" t="s">
        <v>157</v>
      </c>
      <c r="I12" s="85" t="s">
        <v>143</v>
      </c>
      <c r="J12" s="83" t="s">
        <v>194</v>
      </c>
      <c r="K12" s="81" t="s">
        <v>144</v>
      </c>
      <c r="L12" s="81" t="s">
        <v>1115</v>
      </c>
      <c r="M12" s="222"/>
      <c r="N12" s="222"/>
      <c r="O12" s="222"/>
      <c r="Q12" s="9" t="s">
        <v>158</v>
      </c>
      <c r="R12" s="135">
        <v>100325</v>
      </c>
      <c r="S12" s="135">
        <v>69549</v>
      </c>
      <c r="T12" s="135">
        <v>184763</v>
      </c>
      <c r="U12" s="135">
        <v>137675</v>
      </c>
      <c r="V12" s="135">
        <v>119252</v>
      </c>
      <c r="W12" s="135">
        <v>141283</v>
      </c>
      <c r="X12" s="135">
        <v>130224</v>
      </c>
      <c r="Y12" s="135">
        <v>60470</v>
      </c>
      <c r="Z12" s="135"/>
      <c r="AA12" s="135">
        <v>943541</v>
      </c>
      <c r="AG12" s="9" t="s">
        <v>158</v>
      </c>
      <c r="AH12" s="135">
        <v>184763</v>
      </c>
      <c r="AI12" s="135">
        <v>137675</v>
      </c>
      <c r="AJ12" s="135">
        <v>119252</v>
      </c>
      <c r="AK12" s="135">
        <v>141283</v>
      </c>
      <c r="AL12" s="135">
        <v>100325</v>
      </c>
      <c r="AM12" s="135">
        <v>69549</v>
      </c>
      <c r="AN12" s="135">
        <v>60470</v>
      </c>
      <c r="AO12" s="135"/>
      <c r="AP12" s="135"/>
      <c r="AQ12" s="135"/>
      <c r="AR12" s="135"/>
      <c r="AS12" s="135"/>
      <c r="AT12" s="230">
        <f t="shared" si="0"/>
        <v>125474.5</v>
      </c>
      <c r="AU12">
        <f t="shared" si="1"/>
        <v>184763</v>
      </c>
    </row>
    <row r="13" spans="1:47" x14ac:dyDescent="0.25">
      <c r="A13" s="134" t="s">
        <v>1364</v>
      </c>
      <c r="B13" s="79" t="s">
        <v>206</v>
      </c>
      <c r="C13" s="80">
        <v>1930</v>
      </c>
      <c r="D13" s="81" t="s">
        <v>2030</v>
      </c>
      <c r="E13" s="82">
        <v>45840</v>
      </c>
      <c r="F13" s="83" t="s">
        <v>1035</v>
      </c>
      <c r="G13" s="84">
        <v>46228</v>
      </c>
      <c r="H13" s="81" t="s">
        <v>217</v>
      </c>
      <c r="I13" s="85" t="s">
        <v>143</v>
      </c>
      <c r="J13" s="83" t="s">
        <v>194</v>
      </c>
      <c r="K13" s="81" t="s">
        <v>151</v>
      </c>
      <c r="L13" s="81" t="s">
        <v>2031</v>
      </c>
      <c r="M13" s="222"/>
      <c r="N13" s="222"/>
      <c r="O13" s="222"/>
      <c r="Q13" s="9" t="s">
        <v>192</v>
      </c>
      <c r="R13" s="135">
        <v>4800</v>
      </c>
      <c r="S13" s="135">
        <v>4200</v>
      </c>
      <c r="T13" s="135"/>
      <c r="U13" s="135"/>
      <c r="V13" s="135"/>
      <c r="W13" s="135"/>
      <c r="X13" s="135"/>
      <c r="Y13" s="135"/>
      <c r="Z13" s="135"/>
      <c r="AA13" s="135">
        <v>9000</v>
      </c>
      <c r="AG13" s="9" t="s">
        <v>192</v>
      </c>
      <c r="AH13" s="135"/>
      <c r="AI13" s="135"/>
      <c r="AJ13" s="135"/>
      <c r="AK13" s="135"/>
      <c r="AL13" s="135">
        <v>4800</v>
      </c>
      <c r="AM13" s="135">
        <v>4200</v>
      </c>
      <c r="AN13" s="135"/>
      <c r="AO13" s="135"/>
      <c r="AP13" s="135"/>
      <c r="AQ13" s="135"/>
      <c r="AR13" s="135"/>
      <c r="AS13" s="135"/>
      <c r="AT13" s="230">
        <f t="shared" si="0"/>
        <v>4500</v>
      </c>
      <c r="AU13">
        <f t="shared" si="1"/>
        <v>4800</v>
      </c>
    </row>
    <row r="14" spans="1:47" x14ac:dyDescent="0.25">
      <c r="A14" s="134" t="s">
        <v>1364</v>
      </c>
      <c r="B14" s="79" t="s">
        <v>163</v>
      </c>
      <c r="C14" s="80">
        <v>3976</v>
      </c>
      <c r="D14" s="81" t="s">
        <v>2030</v>
      </c>
      <c r="E14" s="82">
        <v>45840</v>
      </c>
      <c r="F14" s="83" t="s">
        <v>1035</v>
      </c>
      <c r="G14" s="84">
        <v>46228</v>
      </c>
      <c r="H14" s="81" t="s">
        <v>217</v>
      </c>
      <c r="I14" s="85" t="s">
        <v>143</v>
      </c>
      <c r="J14" s="83" t="s">
        <v>194</v>
      </c>
      <c r="K14" s="81" t="s">
        <v>151</v>
      </c>
      <c r="L14" s="81" t="s">
        <v>2031</v>
      </c>
      <c r="M14" s="222"/>
      <c r="N14" s="222"/>
      <c r="O14" s="222"/>
      <c r="Q14" s="9" t="s">
        <v>152</v>
      </c>
      <c r="R14" s="135">
        <v>187813</v>
      </c>
      <c r="S14" s="135">
        <v>129194</v>
      </c>
      <c r="T14" s="135">
        <v>76527</v>
      </c>
      <c r="U14" s="135">
        <v>222520</v>
      </c>
      <c r="V14" s="135">
        <v>362525</v>
      </c>
      <c r="W14" s="135">
        <v>144467</v>
      </c>
      <c r="X14" s="135">
        <v>319909</v>
      </c>
      <c r="Y14" s="135">
        <v>129507</v>
      </c>
      <c r="Z14" s="135">
        <v>59810</v>
      </c>
      <c r="AA14" s="135">
        <v>1632272</v>
      </c>
      <c r="AG14" s="9" t="s">
        <v>152</v>
      </c>
      <c r="AH14" s="135">
        <v>76527</v>
      </c>
      <c r="AI14" s="135">
        <v>222520</v>
      </c>
      <c r="AJ14" s="135">
        <v>362525</v>
      </c>
      <c r="AK14" s="135">
        <v>144467</v>
      </c>
      <c r="AL14" s="135">
        <v>187813</v>
      </c>
      <c r="AM14" s="135">
        <v>129194</v>
      </c>
      <c r="AN14" s="135">
        <v>129507</v>
      </c>
      <c r="AO14" s="135">
        <v>37810</v>
      </c>
      <c r="AP14" s="135"/>
      <c r="AQ14" s="135"/>
      <c r="AR14" s="135"/>
      <c r="AS14" s="135"/>
      <c r="AT14" s="230">
        <f t="shared" ref="AT14:AT21" si="2">AVERAGE(AH14:AM14)</f>
        <v>187174.33333333334</v>
      </c>
      <c r="AU14">
        <f t="shared" ref="AU14:AU21" si="3">MAX(AH14:AS14)</f>
        <v>362525</v>
      </c>
    </row>
    <row r="15" spans="1:47" x14ac:dyDescent="0.25">
      <c r="A15" s="134" t="s">
        <v>1443</v>
      </c>
      <c r="B15" s="79" t="s">
        <v>102</v>
      </c>
      <c r="C15" s="80">
        <v>6249</v>
      </c>
      <c r="D15" s="81" t="s">
        <v>1067</v>
      </c>
      <c r="E15" s="82">
        <v>45840</v>
      </c>
      <c r="F15" s="83" t="s">
        <v>1035</v>
      </c>
      <c r="G15" s="84">
        <v>46228</v>
      </c>
      <c r="H15" s="81" t="s">
        <v>146</v>
      </c>
      <c r="I15" s="85" t="s">
        <v>143</v>
      </c>
      <c r="J15" s="83" t="s">
        <v>194</v>
      </c>
      <c r="K15" s="81" t="s">
        <v>154</v>
      </c>
      <c r="L15" s="81" t="s">
        <v>141</v>
      </c>
      <c r="M15" s="222"/>
      <c r="N15" s="222"/>
      <c r="O15" s="222"/>
      <c r="Q15" s="9" t="s">
        <v>1060</v>
      </c>
      <c r="R15" s="135">
        <v>23251</v>
      </c>
      <c r="S15" s="135">
        <v>10760</v>
      </c>
      <c r="T15" s="135">
        <v>40092</v>
      </c>
      <c r="U15" s="135">
        <v>20787</v>
      </c>
      <c r="V15" s="135">
        <v>44362</v>
      </c>
      <c r="W15" s="135">
        <v>31080</v>
      </c>
      <c r="X15" s="135">
        <v>37920</v>
      </c>
      <c r="Y15" s="135">
        <v>9432.8240000000005</v>
      </c>
      <c r="Z15" s="135">
        <v>4960</v>
      </c>
      <c r="AA15" s="135">
        <v>222644.82399999999</v>
      </c>
      <c r="AG15" s="9" t="s">
        <v>1060</v>
      </c>
      <c r="AH15" s="135">
        <v>40092</v>
      </c>
      <c r="AI15" s="135">
        <v>20787</v>
      </c>
      <c r="AJ15" s="135">
        <v>44362</v>
      </c>
      <c r="AK15" s="135">
        <v>31080</v>
      </c>
      <c r="AL15" s="135">
        <v>23251</v>
      </c>
      <c r="AM15" s="135">
        <v>10760</v>
      </c>
      <c r="AN15" s="135">
        <v>9432.8240000000005</v>
      </c>
      <c r="AO15" s="135">
        <v>4960</v>
      </c>
      <c r="AP15" s="135"/>
      <c r="AQ15" s="135"/>
      <c r="AR15" s="135"/>
      <c r="AS15" s="135"/>
      <c r="AT15" s="230">
        <f>AVERAGE(AH15:AO15)</f>
        <v>23090.602999999999</v>
      </c>
      <c r="AU15">
        <f t="shared" si="3"/>
        <v>44362</v>
      </c>
    </row>
    <row r="16" spans="1:47" x14ac:dyDescent="0.25">
      <c r="A16" s="134" t="s">
        <v>2032</v>
      </c>
      <c r="B16" s="79" t="s">
        <v>153</v>
      </c>
      <c r="C16" s="80">
        <v>12980</v>
      </c>
      <c r="D16" s="81" t="s">
        <v>199</v>
      </c>
      <c r="E16" s="82">
        <v>45841</v>
      </c>
      <c r="F16" s="83" t="s">
        <v>1035</v>
      </c>
      <c r="G16" s="84">
        <v>46228</v>
      </c>
      <c r="H16" s="81" t="s">
        <v>155</v>
      </c>
      <c r="I16" s="85" t="s">
        <v>143</v>
      </c>
      <c r="J16" s="83" t="s">
        <v>194</v>
      </c>
      <c r="K16" s="81" t="s">
        <v>156</v>
      </c>
      <c r="L16" s="81" t="s">
        <v>1125</v>
      </c>
      <c r="M16" s="222"/>
      <c r="N16" s="222"/>
      <c r="O16" s="222"/>
      <c r="Q16" s="9" t="s">
        <v>1123</v>
      </c>
      <c r="R16" s="135">
        <v>1800</v>
      </c>
      <c r="S16" s="135"/>
      <c r="T16" s="135">
        <v>2174</v>
      </c>
      <c r="U16" s="135"/>
      <c r="V16" s="135"/>
      <c r="W16" s="135">
        <v>5650</v>
      </c>
      <c r="X16" s="135">
        <v>9484</v>
      </c>
      <c r="Y16" s="135">
        <v>9023</v>
      </c>
      <c r="Z16" s="135">
        <v>5000</v>
      </c>
      <c r="AA16" s="135">
        <v>33131</v>
      </c>
      <c r="AG16" s="9" t="s">
        <v>1123</v>
      </c>
      <c r="AH16" s="135">
        <v>2174</v>
      </c>
      <c r="AI16" s="135"/>
      <c r="AJ16" s="135"/>
      <c r="AK16" s="135">
        <v>5650</v>
      </c>
      <c r="AL16" s="135">
        <v>1800</v>
      </c>
      <c r="AM16" s="135"/>
      <c r="AN16" s="135">
        <v>9023</v>
      </c>
      <c r="AO16" s="135">
        <v>5000</v>
      </c>
      <c r="AP16" s="135"/>
      <c r="AQ16" s="135"/>
      <c r="AR16" s="135"/>
      <c r="AS16" s="135"/>
      <c r="AT16" s="230">
        <f t="shared" si="2"/>
        <v>3208</v>
      </c>
      <c r="AU16">
        <f t="shared" si="3"/>
        <v>9023</v>
      </c>
    </row>
    <row r="17" spans="1:47" x14ac:dyDescent="0.25">
      <c r="A17" s="134" t="s">
        <v>2032</v>
      </c>
      <c r="B17" s="79" t="s">
        <v>153</v>
      </c>
      <c r="C17" s="80">
        <v>2500</v>
      </c>
      <c r="D17" s="81" t="s">
        <v>199</v>
      </c>
      <c r="E17" s="82">
        <v>45841</v>
      </c>
      <c r="F17" s="83" t="s">
        <v>1035</v>
      </c>
      <c r="G17" s="84">
        <v>46228</v>
      </c>
      <c r="H17" s="81" t="s">
        <v>209</v>
      </c>
      <c r="I17" s="85" t="s">
        <v>143</v>
      </c>
      <c r="J17" s="83" t="s">
        <v>194</v>
      </c>
      <c r="K17" s="81" t="s">
        <v>156</v>
      </c>
      <c r="L17" s="81" t="s">
        <v>1125</v>
      </c>
      <c r="M17" s="222"/>
      <c r="N17" s="222"/>
      <c r="O17" s="222"/>
      <c r="Q17" s="9" t="s">
        <v>138</v>
      </c>
      <c r="R17" s="135">
        <v>5090</v>
      </c>
      <c r="S17" s="135">
        <v>15480</v>
      </c>
      <c r="T17" s="135"/>
      <c r="U17" s="135">
        <v>5000</v>
      </c>
      <c r="V17" s="135">
        <v>23119</v>
      </c>
      <c r="W17" s="135">
        <v>20213</v>
      </c>
      <c r="X17" s="135"/>
      <c r="Y17" s="135">
        <v>16100</v>
      </c>
      <c r="Z17" s="135">
        <v>5065</v>
      </c>
      <c r="AA17" s="135">
        <v>90067</v>
      </c>
      <c r="AG17" s="9" t="s">
        <v>138</v>
      </c>
      <c r="AH17" s="135"/>
      <c r="AI17" s="135">
        <v>5000</v>
      </c>
      <c r="AJ17" s="135">
        <v>23119</v>
      </c>
      <c r="AK17" s="135">
        <v>20213</v>
      </c>
      <c r="AL17" s="135">
        <v>5090</v>
      </c>
      <c r="AM17" s="135">
        <v>15480</v>
      </c>
      <c r="AN17" s="135">
        <v>16100</v>
      </c>
      <c r="AO17" s="135"/>
      <c r="AP17" s="135"/>
      <c r="AQ17" s="135"/>
      <c r="AR17" s="135"/>
      <c r="AS17" s="135"/>
      <c r="AT17" s="230">
        <f t="shared" si="2"/>
        <v>13780.4</v>
      </c>
      <c r="AU17">
        <f t="shared" si="3"/>
        <v>23119</v>
      </c>
    </row>
    <row r="18" spans="1:47" x14ac:dyDescent="0.25">
      <c r="A18" s="134" t="s">
        <v>2032</v>
      </c>
      <c r="B18" s="79" t="s">
        <v>153</v>
      </c>
      <c r="C18" s="80">
        <v>5000</v>
      </c>
      <c r="D18" s="81" t="s">
        <v>199</v>
      </c>
      <c r="E18" s="82">
        <v>45841</v>
      </c>
      <c r="F18" s="83" t="s">
        <v>1035</v>
      </c>
      <c r="G18" s="84">
        <v>46228</v>
      </c>
      <c r="H18" s="81" t="s">
        <v>142</v>
      </c>
      <c r="I18" s="85" t="s">
        <v>143</v>
      </c>
      <c r="J18" s="83" t="s">
        <v>194</v>
      </c>
      <c r="K18" s="81" t="s">
        <v>156</v>
      </c>
      <c r="L18" s="81" t="s">
        <v>1125</v>
      </c>
      <c r="M18" s="222"/>
      <c r="N18" s="222"/>
      <c r="O18" s="222"/>
      <c r="Q18" s="9" t="s">
        <v>218</v>
      </c>
      <c r="R18" s="135">
        <v>168050</v>
      </c>
      <c r="S18" s="135">
        <v>109700</v>
      </c>
      <c r="T18" s="135">
        <v>70463</v>
      </c>
      <c r="U18" s="135">
        <v>201746</v>
      </c>
      <c r="V18" s="135">
        <v>187995</v>
      </c>
      <c r="W18" s="135">
        <v>250478</v>
      </c>
      <c r="X18" s="135">
        <v>123170</v>
      </c>
      <c r="Y18" s="135">
        <v>204934.16999999998</v>
      </c>
      <c r="Z18" s="135">
        <v>184868.95</v>
      </c>
      <c r="AA18" s="135">
        <v>1501405.1199999999</v>
      </c>
      <c r="AG18" s="9" t="s">
        <v>218</v>
      </c>
      <c r="AH18" s="135">
        <v>70463</v>
      </c>
      <c r="AI18" s="135">
        <v>201746</v>
      </c>
      <c r="AJ18" s="135">
        <v>187995</v>
      </c>
      <c r="AK18" s="135">
        <v>250478</v>
      </c>
      <c r="AL18" s="135">
        <v>168050</v>
      </c>
      <c r="AM18" s="135">
        <v>109700</v>
      </c>
      <c r="AN18" s="135">
        <v>204934.17</v>
      </c>
      <c r="AO18" s="135">
        <v>69256</v>
      </c>
      <c r="AP18" s="135"/>
      <c r="AQ18" s="135"/>
      <c r="AR18" s="135"/>
      <c r="AS18" s="135"/>
      <c r="AT18" s="230">
        <f t="shared" si="2"/>
        <v>164738.66666666666</v>
      </c>
      <c r="AU18">
        <f t="shared" si="3"/>
        <v>250478</v>
      </c>
    </row>
    <row r="19" spans="1:47" x14ac:dyDescent="0.25">
      <c r="A19" s="134" t="s">
        <v>1757</v>
      </c>
      <c r="B19" s="79" t="s">
        <v>153</v>
      </c>
      <c r="C19" s="80">
        <v>6300</v>
      </c>
      <c r="D19" s="81" t="s">
        <v>198</v>
      </c>
      <c r="E19" s="82">
        <v>45841</v>
      </c>
      <c r="F19" s="83" t="s">
        <v>1035</v>
      </c>
      <c r="G19" s="84">
        <v>46228</v>
      </c>
      <c r="H19" s="81" t="s">
        <v>142</v>
      </c>
      <c r="I19" s="85" t="s">
        <v>143</v>
      </c>
      <c r="J19" s="83" t="s">
        <v>194</v>
      </c>
      <c r="K19" s="81" t="s">
        <v>144</v>
      </c>
      <c r="L19" s="81" t="s">
        <v>1088</v>
      </c>
      <c r="M19" s="222"/>
      <c r="N19" s="222"/>
      <c r="O19" s="222"/>
      <c r="Q19" s="9" t="s">
        <v>153</v>
      </c>
      <c r="R19" s="135">
        <v>313067</v>
      </c>
      <c r="S19" s="135">
        <v>202740</v>
      </c>
      <c r="T19" s="135">
        <v>157427</v>
      </c>
      <c r="U19" s="135">
        <v>292282</v>
      </c>
      <c r="V19" s="135">
        <v>300132</v>
      </c>
      <c r="W19" s="135">
        <v>360076</v>
      </c>
      <c r="X19" s="135">
        <v>312462</v>
      </c>
      <c r="Y19" s="135">
        <v>333930.06099999999</v>
      </c>
      <c r="Z19" s="135">
        <v>287647.48100000003</v>
      </c>
      <c r="AA19" s="135">
        <v>2559763.5419999999</v>
      </c>
      <c r="AG19" s="9" t="s">
        <v>153</v>
      </c>
      <c r="AH19" s="135">
        <v>157427</v>
      </c>
      <c r="AI19" s="135">
        <v>292282</v>
      </c>
      <c r="AJ19" s="135">
        <v>300132</v>
      </c>
      <c r="AK19" s="135">
        <v>360076</v>
      </c>
      <c r="AL19" s="135">
        <v>313067</v>
      </c>
      <c r="AM19" s="135">
        <v>202740</v>
      </c>
      <c r="AN19" s="135">
        <v>333930.06099999999</v>
      </c>
      <c r="AO19" s="135">
        <v>177575</v>
      </c>
      <c r="AP19" s="135"/>
      <c r="AQ19" s="135"/>
      <c r="AR19" s="135"/>
      <c r="AS19" s="135"/>
      <c r="AT19" s="230">
        <f t="shared" si="2"/>
        <v>270954</v>
      </c>
      <c r="AU19">
        <f t="shared" si="3"/>
        <v>360076</v>
      </c>
    </row>
    <row r="20" spans="1:47" x14ac:dyDescent="0.25">
      <c r="A20" s="134" t="s">
        <v>2033</v>
      </c>
      <c r="B20" s="79" t="s">
        <v>153</v>
      </c>
      <c r="C20" s="80">
        <v>5750</v>
      </c>
      <c r="D20" s="81" t="s">
        <v>220</v>
      </c>
      <c r="E20" s="82">
        <v>45841</v>
      </c>
      <c r="F20" s="83" t="s">
        <v>1035</v>
      </c>
      <c r="G20" s="84">
        <v>46228</v>
      </c>
      <c r="H20" s="81" t="s">
        <v>142</v>
      </c>
      <c r="I20" s="85" t="s">
        <v>143</v>
      </c>
      <c r="J20" s="83" t="s">
        <v>194</v>
      </c>
      <c r="K20" s="81" t="s">
        <v>144</v>
      </c>
      <c r="L20" s="81" t="s">
        <v>1058</v>
      </c>
      <c r="M20" s="222"/>
      <c r="N20" s="222"/>
      <c r="O20" s="222"/>
      <c r="Q20" s="9" t="s">
        <v>149</v>
      </c>
      <c r="R20" s="135"/>
      <c r="S20" s="135">
        <v>2500</v>
      </c>
      <c r="T20" s="135"/>
      <c r="U20" s="135">
        <v>8558</v>
      </c>
      <c r="V20" s="135">
        <v>5900</v>
      </c>
      <c r="W20" s="135"/>
      <c r="X20" s="135"/>
      <c r="Y20" s="135"/>
      <c r="Z20" s="135">
        <v>1500</v>
      </c>
      <c r="AA20" s="135">
        <v>18458</v>
      </c>
      <c r="AG20" s="9" t="s">
        <v>149</v>
      </c>
      <c r="AH20" s="135"/>
      <c r="AI20" s="135">
        <v>8558</v>
      </c>
      <c r="AJ20" s="135">
        <v>5900</v>
      </c>
      <c r="AK20" s="135"/>
      <c r="AL20" s="135"/>
      <c r="AM20" s="135">
        <v>2500</v>
      </c>
      <c r="AN20" s="135"/>
      <c r="AO20" s="135">
        <v>1500</v>
      </c>
      <c r="AP20" s="135"/>
      <c r="AQ20" s="135"/>
      <c r="AR20" s="135"/>
      <c r="AS20" s="135"/>
      <c r="AT20" s="230">
        <f>AVERAGE(AH20:AN20)</f>
        <v>5652.666666666667</v>
      </c>
      <c r="AU20">
        <f t="shared" si="3"/>
        <v>8558</v>
      </c>
    </row>
    <row r="21" spans="1:47" x14ac:dyDescent="0.25">
      <c r="A21" s="134" t="s">
        <v>1458</v>
      </c>
      <c r="B21" s="79" t="s">
        <v>153</v>
      </c>
      <c r="C21" s="80">
        <v>44140</v>
      </c>
      <c r="D21" s="81" t="s">
        <v>1149</v>
      </c>
      <c r="E21" s="82">
        <v>45842</v>
      </c>
      <c r="F21" s="83" t="s">
        <v>1035</v>
      </c>
      <c r="G21" s="84">
        <v>46228</v>
      </c>
      <c r="H21" s="81" t="s">
        <v>210</v>
      </c>
      <c r="I21" s="85" t="s">
        <v>143</v>
      </c>
      <c r="J21" s="83" t="s">
        <v>194</v>
      </c>
      <c r="K21" s="81" t="s">
        <v>154</v>
      </c>
      <c r="L21" s="81" t="s">
        <v>141</v>
      </c>
      <c r="M21" s="222"/>
      <c r="N21" s="222"/>
      <c r="O21" s="222"/>
      <c r="Q21" s="9" t="s">
        <v>163</v>
      </c>
      <c r="R21" s="135">
        <v>460925</v>
      </c>
      <c r="S21" s="135">
        <v>476308</v>
      </c>
      <c r="T21" s="135">
        <v>1921894</v>
      </c>
      <c r="U21" s="135">
        <v>1483451</v>
      </c>
      <c r="V21" s="135">
        <v>1004711</v>
      </c>
      <c r="W21" s="135">
        <v>639665</v>
      </c>
      <c r="X21" s="135">
        <v>793410</v>
      </c>
      <c r="Y21" s="135">
        <v>632755.34000000008</v>
      </c>
      <c r="Z21" s="135">
        <v>750543.2</v>
      </c>
      <c r="AA21" s="135">
        <v>8163662.54</v>
      </c>
      <c r="AG21" s="9" t="s">
        <v>163</v>
      </c>
      <c r="AH21" s="135">
        <v>1921894</v>
      </c>
      <c r="AI21" s="135">
        <v>1483451</v>
      </c>
      <c r="AJ21" s="135">
        <v>1004711</v>
      </c>
      <c r="AK21" s="135">
        <v>639665</v>
      </c>
      <c r="AL21" s="135">
        <v>460925</v>
      </c>
      <c r="AM21" s="135">
        <v>476308</v>
      </c>
      <c r="AN21" s="135">
        <v>632755.34</v>
      </c>
      <c r="AO21" s="135">
        <v>355666</v>
      </c>
      <c r="AP21" s="135"/>
      <c r="AQ21" s="135"/>
      <c r="AR21" s="135"/>
      <c r="AS21" s="135"/>
      <c r="AT21" s="230">
        <f t="shared" si="2"/>
        <v>997825.66666666663</v>
      </c>
      <c r="AU21">
        <f t="shared" si="3"/>
        <v>1921894</v>
      </c>
    </row>
    <row r="22" spans="1:47" x14ac:dyDescent="0.25">
      <c r="A22" s="134" t="s">
        <v>2034</v>
      </c>
      <c r="B22" s="79" t="s">
        <v>102</v>
      </c>
      <c r="C22" s="80">
        <v>31500</v>
      </c>
      <c r="D22" s="81" t="s">
        <v>200</v>
      </c>
      <c r="E22" s="82">
        <v>45842</v>
      </c>
      <c r="F22" s="83" t="s">
        <v>1035</v>
      </c>
      <c r="G22" s="84">
        <v>46228</v>
      </c>
      <c r="H22" s="81" t="s">
        <v>147</v>
      </c>
      <c r="I22" s="85" t="s">
        <v>143</v>
      </c>
      <c r="J22" s="83" t="s">
        <v>194</v>
      </c>
      <c r="K22" s="81" t="s">
        <v>154</v>
      </c>
      <c r="L22" s="81" t="s">
        <v>1106</v>
      </c>
      <c r="M22" s="222"/>
      <c r="N22" s="222"/>
      <c r="O22" s="222"/>
      <c r="Q22" s="9" t="s">
        <v>47</v>
      </c>
      <c r="R22" s="135">
        <v>4023403</v>
      </c>
      <c r="S22" s="135">
        <v>3508800</v>
      </c>
      <c r="T22" s="135">
        <v>2825568</v>
      </c>
      <c r="U22" s="135">
        <v>3723915</v>
      </c>
      <c r="V22" s="135">
        <v>3990779</v>
      </c>
      <c r="W22" s="135">
        <v>3806509</v>
      </c>
      <c r="X22" s="135">
        <v>2581722</v>
      </c>
      <c r="Y22" s="135">
        <v>3416452.625</v>
      </c>
      <c r="Z22" s="135">
        <v>3176246.3610000005</v>
      </c>
      <c r="AA22" s="135">
        <v>31053394.986000001</v>
      </c>
      <c r="AG22" s="165" t="s">
        <v>47</v>
      </c>
      <c r="AH22" s="162">
        <v>2849243</v>
      </c>
      <c r="AI22" s="162">
        <v>3745426</v>
      </c>
      <c r="AJ22" s="162">
        <v>4015491</v>
      </c>
      <c r="AK22" s="162">
        <v>3822902</v>
      </c>
      <c r="AL22" s="162">
        <v>4049817</v>
      </c>
      <c r="AM22" s="162">
        <f>SUM(AM7:AM21)</f>
        <v>3508800</v>
      </c>
      <c r="AN22" s="162">
        <f>SUM(AN7:AN21)</f>
        <v>3416452.625</v>
      </c>
      <c r="AO22" s="162">
        <f>SUM(AO7:AO21)</f>
        <v>1615766</v>
      </c>
      <c r="AP22" s="229">
        <f t="shared" ref="AP22:AT22" si="4">SUM(AP16:AP21)</f>
        <v>0</v>
      </c>
      <c r="AQ22" s="229">
        <f t="shared" si="4"/>
        <v>0</v>
      </c>
      <c r="AR22" s="229">
        <f t="shared" si="4"/>
        <v>0</v>
      </c>
      <c r="AS22" s="229">
        <f t="shared" si="4"/>
        <v>0</v>
      </c>
      <c r="AT22" s="234">
        <f t="shared" si="4"/>
        <v>1456159.4</v>
      </c>
      <c r="AU22" s="234">
        <f>MAX(AH22:AS22)</f>
        <v>4049817</v>
      </c>
    </row>
    <row r="23" spans="1:47" x14ac:dyDescent="0.25">
      <c r="A23" s="134" t="s">
        <v>1268</v>
      </c>
      <c r="B23" s="79" t="s">
        <v>102</v>
      </c>
      <c r="C23" s="80">
        <v>25300</v>
      </c>
      <c r="D23" s="81" t="s">
        <v>198</v>
      </c>
      <c r="E23" s="82">
        <v>45842</v>
      </c>
      <c r="F23" s="83" t="s">
        <v>1035</v>
      </c>
      <c r="G23" s="84">
        <v>46228</v>
      </c>
      <c r="H23" s="81" t="s">
        <v>146</v>
      </c>
      <c r="I23" s="85" t="s">
        <v>143</v>
      </c>
      <c r="J23" s="83" t="s">
        <v>194</v>
      </c>
      <c r="K23" s="81" t="s">
        <v>144</v>
      </c>
      <c r="L23" s="81" t="s">
        <v>1054</v>
      </c>
      <c r="M23" s="222"/>
      <c r="N23" s="222"/>
      <c r="O23" s="222"/>
    </row>
    <row r="24" spans="1:47" x14ac:dyDescent="0.25">
      <c r="A24" s="134" t="s">
        <v>1325</v>
      </c>
      <c r="B24" s="79" t="s">
        <v>153</v>
      </c>
      <c r="C24" s="80">
        <v>4400</v>
      </c>
      <c r="D24" s="81" t="s">
        <v>1227</v>
      </c>
      <c r="E24" s="82">
        <v>45842</v>
      </c>
      <c r="F24" s="83" t="s">
        <v>1035</v>
      </c>
      <c r="G24" s="84">
        <v>46228</v>
      </c>
      <c r="H24" s="81" t="s">
        <v>145</v>
      </c>
      <c r="I24" s="85" t="s">
        <v>143</v>
      </c>
      <c r="J24" s="83" t="s">
        <v>194</v>
      </c>
      <c r="K24" s="81" t="s">
        <v>154</v>
      </c>
      <c r="L24" s="81" t="s">
        <v>1228</v>
      </c>
      <c r="M24" s="222"/>
      <c r="N24" s="222"/>
      <c r="O24" s="222"/>
    </row>
    <row r="25" spans="1:47" x14ac:dyDescent="0.25">
      <c r="A25" s="134" t="s">
        <v>2035</v>
      </c>
      <c r="B25" s="79" t="s">
        <v>152</v>
      </c>
      <c r="C25" s="80">
        <v>10335</v>
      </c>
      <c r="D25" s="81" t="s">
        <v>211</v>
      </c>
      <c r="E25" s="82">
        <v>45842</v>
      </c>
      <c r="F25" s="83" t="s">
        <v>1035</v>
      </c>
      <c r="G25" s="84">
        <v>46228</v>
      </c>
      <c r="H25" s="81" t="s">
        <v>217</v>
      </c>
      <c r="I25" s="85" t="s">
        <v>143</v>
      </c>
      <c r="J25" s="83" t="s">
        <v>194</v>
      </c>
      <c r="K25" s="81" t="s">
        <v>156</v>
      </c>
      <c r="L25" s="81" t="s">
        <v>141</v>
      </c>
      <c r="M25" s="222"/>
      <c r="N25" s="222"/>
      <c r="O25" s="222"/>
    </row>
    <row r="26" spans="1:47" x14ac:dyDescent="0.25">
      <c r="A26" s="134" t="s">
        <v>1335</v>
      </c>
      <c r="B26" s="79" t="s">
        <v>163</v>
      </c>
      <c r="C26" s="80">
        <v>4780</v>
      </c>
      <c r="D26" s="81" t="s">
        <v>141</v>
      </c>
      <c r="E26" s="82">
        <v>45842</v>
      </c>
      <c r="F26" s="83" t="s">
        <v>1035</v>
      </c>
      <c r="G26" s="84">
        <v>46228</v>
      </c>
      <c r="H26" s="81" t="s">
        <v>217</v>
      </c>
      <c r="I26" s="85" t="s">
        <v>143</v>
      </c>
      <c r="J26" s="83" t="s">
        <v>194</v>
      </c>
      <c r="K26" s="81" t="s">
        <v>151</v>
      </c>
      <c r="L26" s="81" t="s">
        <v>141</v>
      </c>
      <c r="M26" s="222"/>
      <c r="N26" s="222"/>
      <c r="O26" s="222"/>
    </row>
    <row r="27" spans="1:47" x14ac:dyDescent="0.25">
      <c r="A27" s="134" t="s">
        <v>1181</v>
      </c>
      <c r="B27" s="79" t="s">
        <v>163</v>
      </c>
      <c r="C27" s="80">
        <v>27500</v>
      </c>
      <c r="D27" s="81" t="s">
        <v>2036</v>
      </c>
      <c r="E27" s="82">
        <v>45843</v>
      </c>
      <c r="F27" s="83" t="s">
        <v>1035</v>
      </c>
      <c r="G27" s="84">
        <v>46228</v>
      </c>
      <c r="H27" s="81" t="s">
        <v>157</v>
      </c>
      <c r="I27" s="85" t="s">
        <v>143</v>
      </c>
      <c r="J27" s="83" t="s">
        <v>194</v>
      </c>
      <c r="K27" s="81" t="s">
        <v>154</v>
      </c>
      <c r="L27" s="81" t="s">
        <v>141</v>
      </c>
      <c r="M27" s="222"/>
      <c r="N27" s="222"/>
      <c r="O27" s="222"/>
    </row>
    <row r="28" spans="1:47" x14ac:dyDescent="0.25">
      <c r="A28" s="134" t="s">
        <v>1117</v>
      </c>
      <c r="B28" s="79" t="s">
        <v>152</v>
      </c>
      <c r="C28" s="80">
        <v>5439</v>
      </c>
      <c r="D28" s="81" t="s">
        <v>1108</v>
      </c>
      <c r="E28" s="82">
        <v>45843</v>
      </c>
      <c r="F28" s="83" t="s">
        <v>1035</v>
      </c>
      <c r="G28" s="84">
        <v>46228</v>
      </c>
      <c r="H28" s="81" t="s">
        <v>157</v>
      </c>
      <c r="I28" s="85" t="s">
        <v>143</v>
      </c>
      <c r="J28" s="83" t="s">
        <v>194</v>
      </c>
      <c r="K28" s="81" t="s">
        <v>144</v>
      </c>
      <c r="L28" s="81" t="s">
        <v>1074</v>
      </c>
      <c r="M28" s="222"/>
      <c r="N28" s="222"/>
      <c r="O28" s="222"/>
    </row>
    <row r="29" spans="1:47" x14ac:dyDescent="0.25">
      <c r="A29" s="134" t="s">
        <v>2037</v>
      </c>
      <c r="B29" s="79" t="s">
        <v>163</v>
      </c>
      <c r="C29" s="80">
        <v>16500</v>
      </c>
      <c r="D29" s="81" t="s">
        <v>141</v>
      </c>
      <c r="E29" s="82">
        <v>45843</v>
      </c>
      <c r="F29" s="83" t="s">
        <v>1035</v>
      </c>
      <c r="G29" s="84">
        <v>46228</v>
      </c>
      <c r="H29" s="81" t="s">
        <v>157</v>
      </c>
      <c r="I29" s="85" t="s">
        <v>143</v>
      </c>
      <c r="J29" s="83" t="s">
        <v>194</v>
      </c>
      <c r="K29" s="81" t="s">
        <v>154</v>
      </c>
      <c r="L29" s="81" t="s">
        <v>1098</v>
      </c>
      <c r="M29" s="222"/>
      <c r="N29" s="222"/>
      <c r="O29" s="222"/>
    </row>
    <row r="30" spans="1:47" x14ac:dyDescent="0.25">
      <c r="A30" s="134" t="s">
        <v>1753</v>
      </c>
      <c r="B30" s="79" t="s">
        <v>152</v>
      </c>
      <c r="C30" s="80">
        <v>6503</v>
      </c>
      <c r="D30" s="81" t="s">
        <v>141</v>
      </c>
      <c r="E30" s="82">
        <v>45843</v>
      </c>
      <c r="F30" s="83" t="s">
        <v>1035</v>
      </c>
      <c r="G30" s="84">
        <v>46228</v>
      </c>
      <c r="H30" s="81" t="s">
        <v>146</v>
      </c>
      <c r="I30" s="85" t="s">
        <v>143</v>
      </c>
      <c r="J30" s="83" t="s">
        <v>194</v>
      </c>
      <c r="K30" s="81" t="s">
        <v>151</v>
      </c>
      <c r="L30" s="81" t="s">
        <v>1081</v>
      </c>
      <c r="M30" s="222"/>
      <c r="N30" s="222"/>
      <c r="O30" s="222"/>
    </row>
    <row r="31" spans="1:47" x14ac:dyDescent="0.25">
      <c r="A31" s="134" t="s">
        <v>1229</v>
      </c>
      <c r="B31" s="79" t="s">
        <v>102</v>
      </c>
      <c r="C31" s="80">
        <v>3300</v>
      </c>
      <c r="D31" s="81" t="s">
        <v>1313</v>
      </c>
      <c r="E31" s="82">
        <v>45843</v>
      </c>
      <c r="F31" s="83" t="s">
        <v>1035</v>
      </c>
      <c r="G31" s="84">
        <v>46228</v>
      </c>
      <c r="H31" s="81" t="s">
        <v>150</v>
      </c>
      <c r="I31" s="85" t="s">
        <v>143</v>
      </c>
      <c r="J31" s="83" t="s">
        <v>194</v>
      </c>
      <c r="K31" s="81" t="s">
        <v>151</v>
      </c>
      <c r="L31" s="81" t="s">
        <v>1081</v>
      </c>
      <c r="M31" s="222"/>
      <c r="N31" s="222"/>
      <c r="O31" s="222"/>
    </row>
    <row r="32" spans="1:47" x14ac:dyDescent="0.25">
      <c r="A32" s="134" t="s">
        <v>1062</v>
      </c>
      <c r="B32" s="79" t="s">
        <v>1060</v>
      </c>
      <c r="C32" s="80">
        <v>5040</v>
      </c>
      <c r="D32" s="81" t="s">
        <v>2038</v>
      </c>
      <c r="E32" s="82">
        <v>45843</v>
      </c>
      <c r="F32" s="83" t="s">
        <v>1035</v>
      </c>
      <c r="G32" s="84">
        <v>46228</v>
      </c>
      <c r="H32" s="81" t="s">
        <v>1039</v>
      </c>
      <c r="I32" s="85" t="s">
        <v>143</v>
      </c>
      <c r="J32" s="83" t="s">
        <v>194</v>
      </c>
      <c r="K32" s="81" t="s">
        <v>156</v>
      </c>
      <c r="L32" s="81" t="s">
        <v>141</v>
      </c>
      <c r="M32" s="222"/>
      <c r="N32" s="222"/>
      <c r="O32" s="222"/>
      <c r="Q32" s="9"/>
      <c r="R32" s="135"/>
      <c r="S32" s="135"/>
      <c r="T32" s="135"/>
      <c r="U32" s="135"/>
      <c r="V32" s="135"/>
      <c r="W32" s="135"/>
      <c r="X32" s="135"/>
      <c r="Y32" s="135"/>
      <c r="Z32" s="135"/>
      <c r="AA32" s="135"/>
    </row>
    <row r="33" spans="1:43" x14ac:dyDescent="0.25">
      <c r="A33" s="134" t="s">
        <v>1345</v>
      </c>
      <c r="B33" s="79" t="s">
        <v>163</v>
      </c>
      <c r="C33" s="80">
        <v>16500</v>
      </c>
      <c r="D33" s="81" t="s">
        <v>202</v>
      </c>
      <c r="E33" s="82">
        <v>45843</v>
      </c>
      <c r="F33" s="83" t="s">
        <v>1035</v>
      </c>
      <c r="G33" s="84">
        <v>46228</v>
      </c>
      <c r="H33" s="81" t="s">
        <v>157</v>
      </c>
      <c r="I33" s="85" t="s">
        <v>143</v>
      </c>
      <c r="J33" s="83" t="s">
        <v>194</v>
      </c>
      <c r="K33" s="81" t="s">
        <v>154</v>
      </c>
      <c r="L33" s="81" t="s">
        <v>141</v>
      </c>
      <c r="M33" s="222"/>
      <c r="N33" s="222"/>
      <c r="O33" s="222"/>
      <c r="Q33" s="9"/>
      <c r="R33" s="135"/>
      <c r="S33" s="135"/>
      <c r="T33" s="135"/>
      <c r="U33" s="135"/>
      <c r="V33" s="135"/>
      <c r="W33" s="135"/>
      <c r="X33" s="135"/>
      <c r="Y33" s="135"/>
      <c r="Z33" s="135"/>
      <c r="AA33" s="135"/>
    </row>
    <row r="34" spans="1:43" x14ac:dyDescent="0.25">
      <c r="A34" s="134" t="s">
        <v>1786</v>
      </c>
      <c r="B34" s="79" t="s">
        <v>163</v>
      </c>
      <c r="C34" s="80">
        <v>27200</v>
      </c>
      <c r="D34" s="81" t="s">
        <v>1076</v>
      </c>
      <c r="E34" s="82">
        <v>45843</v>
      </c>
      <c r="F34" s="83" t="s">
        <v>1035</v>
      </c>
      <c r="G34" s="84">
        <v>46228</v>
      </c>
      <c r="H34" s="81" t="s">
        <v>166</v>
      </c>
      <c r="I34" s="85" t="s">
        <v>143</v>
      </c>
      <c r="J34" s="83" t="s">
        <v>194</v>
      </c>
      <c r="K34" s="81" t="s">
        <v>144</v>
      </c>
      <c r="L34" s="81" t="s">
        <v>1077</v>
      </c>
      <c r="M34" s="222"/>
      <c r="N34" s="222"/>
      <c r="O34" s="222"/>
      <c r="Q34" s="9"/>
      <c r="R34" s="135"/>
      <c r="S34" s="135"/>
      <c r="T34" s="135"/>
      <c r="U34" s="135"/>
      <c r="V34" s="135"/>
      <c r="W34" s="135"/>
      <c r="X34" s="135"/>
      <c r="Y34" s="135"/>
      <c r="Z34" s="135"/>
      <c r="AA34" s="135"/>
    </row>
    <row r="35" spans="1:43" x14ac:dyDescent="0.25">
      <c r="A35" s="134" t="s">
        <v>2039</v>
      </c>
      <c r="B35" s="79" t="s">
        <v>153</v>
      </c>
      <c r="C35" s="80">
        <v>6300</v>
      </c>
      <c r="D35" s="81" t="s">
        <v>1067</v>
      </c>
      <c r="E35" s="82">
        <v>45843</v>
      </c>
      <c r="F35" s="83" t="s">
        <v>1035</v>
      </c>
      <c r="G35" s="84">
        <v>46228</v>
      </c>
      <c r="H35" s="81" t="s">
        <v>147</v>
      </c>
      <c r="I35" s="85" t="s">
        <v>143</v>
      </c>
      <c r="J35" s="83" t="s">
        <v>194</v>
      </c>
      <c r="K35" s="81" t="s">
        <v>144</v>
      </c>
      <c r="L35" s="81" t="s">
        <v>1058</v>
      </c>
      <c r="M35" s="222"/>
      <c r="N35" s="222"/>
      <c r="O35" s="222"/>
      <c r="Q35" s="9"/>
      <c r="R35" s="135"/>
      <c r="S35" s="135"/>
      <c r="T35" s="135"/>
      <c r="U35" s="135"/>
      <c r="V35" s="135"/>
      <c r="W35" s="135"/>
      <c r="X35" s="135"/>
      <c r="Y35" s="135"/>
      <c r="Z35" s="135"/>
      <c r="AA35" s="135"/>
    </row>
    <row r="36" spans="1:43" x14ac:dyDescent="0.25">
      <c r="A36" s="134" t="s">
        <v>1410</v>
      </c>
      <c r="B36" s="79" t="s">
        <v>152</v>
      </c>
      <c r="C36" s="80">
        <v>32300</v>
      </c>
      <c r="D36" s="81" t="s">
        <v>196</v>
      </c>
      <c r="E36" s="82">
        <v>45844</v>
      </c>
      <c r="F36" s="83" t="s">
        <v>1035</v>
      </c>
      <c r="G36" s="84">
        <v>46228</v>
      </c>
      <c r="H36" s="81" t="s">
        <v>155</v>
      </c>
      <c r="I36" s="85" t="s">
        <v>143</v>
      </c>
      <c r="J36" s="83" t="s">
        <v>194</v>
      </c>
      <c r="K36" s="81" t="s">
        <v>144</v>
      </c>
      <c r="L36" s="81" t="s">
        <v>1357</v>
      </c>
      <c r="M36" s="222"/>
      <c r="N36" s="222"/>
      <c r="O36" s="222"/>
      <c r="Q36" s="9"/>
      <c r="R36" s="135"/>
      <c r="S36" s="135"/>
      <c r="T36" s="135"/>
      <c r="U36" s="135"/>
      <c r="V36" s="135"/>
      <c r="W36" s="135"/>
      <c r="X36" s="135"/>
      <c r="Y36" s="135"/>
      <c r="Z36" s="135"/>
      <c r="AA36" s="135"/>
    </row>
    <row r="37" spans="1:43" x14ac:dyDescent="0.25">
      <c r="A37" s="134" t="s">
        <v>2040</v>
      </c>
      <c r="B37" s="79" t="s">
        <v>153</v>
      </c>
      <c r="C37" s="80">
        <v>33000</v>
      </c>
      <c r="D37" s="81" t="s">
        <v>198</v>
      </c>
      <c r="E37" s="82">
        <v>45844</v>
      </c>
      <c r="F37" s="83" t="s">
        <v>1035</v>
      </c>
      <c r="G37" s="84">
        <v>46228</v>
      </c>
      <c r="H37" s="81" t="s">
        <v>208</v>
      </c>
      <c r="I37" s="85" t="s">
        <v>143</v>
      </c>
      <c r="J37" s="83" t="s">
        <v>194</v>
      </c>
      <c r="K37" s="81" t="s">
        <v>144</v>
      </c>
      <c r="L37" s="81" t="s">
        <v>1088</v>
      </c>
      <c r="M37" s="222"/>
      <c r="N37" s="222"/>
      <c r="O37" s="222"/>
      <c r="Q37" s="8" t="s">
        <v>170</v>
      </c>
      <c r="R37" t="s">
        <v>102</v>
      </c>
      <c r="S37" s="135"/>
      <c r="T37" s="135"/>
      <c r="U37" s="135"/>
      <c r="V37" s="135"/>
      <c r="W37" s="135"/>
      <c r="X37" s="135"/>
      <c r="Y37" s="135"/>
      <c r="Z37" s="135"/>
      <c r="AA37" s="135"/>
    </row>
    <row r="38" spans="1:43" x14ac:dyDescent="0.25">
      <c r="A38" s="134" t="s">
        <v>1206</v>
      </c>
      <c r="B38" s="79" t="s">
        <v>1060</v>
      </c>
      <c r="C38" s="80">
        <v>3086</v>
      </c>
      <c r="D38" s="81" t="s">
        <v>1227</v>
      </c>
      <c r="E38" s="82">
        <v>45844</v>
      </c>
      <c r="F38" s="83" t="s">
        <v>1035</v>
      </c>
      <c r="G38" s="84">
        <v>46228</v>
      </c>
      <c r="H38" s="81" t="s">
        <v>1039</v>
      </c>
      <c r="I38" s="85" t="s">
        <v>143</v>
      </c>
      <c r="J38" s="83" t="s">
        <v>194</v>
      </c>
      <c r="K38" s="81" t="s">
        <v>144</v>
      </c>
      <c r="L38" s="81" t="s">
        <v>1074</v>
      </c>
      <c r="M38" s="222"/>
      <c r="N38" s="222"/>
      <c r="O38" s="222"/>
      <c r="Q38" s="8" t="s">
        <v>288</v>
      </c>
      <c r="R38" t="s">
        <v>2239</v>
      </c>
    </row>
    <row r="39" spans="1:43" x14ac:dyDescent="0.25">
      <c r="A39" s="134" t="s">
        <v>1192</v>
      </c>
      <c r="B39" s="79" t="s">
        <v>206</v>
      </c>
      <c r="C39" s="80">
        <v>6900</v>
      </c>
      <c r="D39" s="81" t="s">
        <v>202</v>
      </c>
      <c r="E39" s="82">
        <v>45844</v>
      </c>
      <c r="F39" s="83" t="s">
        <v>1035</v>
      </c>
      <c r="G39" s="84">
        <v>46228</v>
      </c>
      <c r="H39" s="81" t="s">
        <v>217</v>
      </c>
      <c r="I39" s="85" t="s">
        <v>143</v>
      </c>
      <c r="J39" s="83" t="s">
        <v>194</v>
      </c>
      <c r="K39" s="81" t="s">
        <v>151</v>
      </c>
      <c r="L39" s="81" t="s">
        <v>141</v>
      </c>
      <c r="M39" s="222"/>
      <c r="N39" s="222"/>
      <c r="O39" s="222"/>
    </row>
    <row r="40" spans="1:43" ht="15.75" x14ac:dyDescent="0.25">
      <c r="A40" s="134" t="s">
        <v>1780</v>
      </c>
      <c r="B40" s="79" t="s">
        <v>1060</v>
      </c>
      <c r="C40" s="80">
        <v>25794</v>
      </c>
      <c r="D40" s="81" t="s">
        <v>198</v>
      </c>
      <c r="E40" s="82">
        <v>45844</v>
      </c>
      <c r="F40" s="83" t="s">
        <v>1035</v>
      </c>
      <c r="G40" s="84">
        <v>46228</v>
      </c>
      <c r="H40" s="81" t="s">
        <v>209</v>
      </c>
      <c r="I40" s="85" t="s">
        <v>143</v>
      </c>
      <c r="J40" s="83" t="s">
        <v>194</v>
      </c>
      <c r="K40" s="81" t="s">
        <v>144</v>
      </c>
      <c r="L40" s="81" t="s">
        <v>1054</v>
      </c>
      <c r="M40" s="222"/>
      <c r="N40" s="222"/>
      <c r="O40" s="222"/>
      <c r="Q40" s="8" t="s">
        <v>173</v>
      </c>
      <c r="R40" s="8" t="s">
        <v>924</v>
      </c>
      <c r="AG40" s="410" t="s">
        <v>2248</v>
      </c>
      <c r="AH40" s="410"/>
      <c r="AI40" s="410"/>
      <c r="AJ40" s="410"/>
      <c r="AK40" s="410"/>
      <c r="AL40" s="410"/>
      <c r="AM40" s="410"/>
      <c r="AN40" s="410"/>
      <c r="AO40" s="410"/>
      <c r="AP40" s="410"/>
    </row>
    <row r="41" spans="1:43" x14ac:dyDescent="0.25">
      <c r="A41" s="134" t="s">
        <v>1238</v>
      </c>
      <c r="B41" s="79" t="s">
        <v>153</v>
      </c>
      <c r="C41" s="80">
        <v>6276</v>
      </c>
      <c r="D41" s="81" t="s">
        <v>141</v>
      </c>
      <c r="E41" s="82">
        <v>45845</v>
      </c>
      <c r="F41" s="83" t="s">
        <v>1035</v>
      </c>
      <c r="G41" s="84">
        <v>46228</v>
      </c>
      <c r="H41" s="81" t="s">
        <v>147</v>
      </c>
      <c r="I41" s="85" t="s">
        <v>143</v>
      </c>
      <c r="J41" s="83" t="s">
        <v>194</v>
      </c>
      <c r="K41" s="81" t="s">
        <v>1045</v>
      </c>
      <c r="L41" s="81" t="s">
        <v>141</v>
      </c>
      <c r="M41" s="222"/>
      <c r="N41" s="222"/>
      <c r="O41" s="222"/>
      <c r="Q41" s="8" t="s">
        <v>46</v>
      </c>
      <c r="R41" s="160" t="s">
        <v>2470</v>
      </c>
      <c r="S41" s="160" t="s">
        <v>47</v>
      </c>
      <c r="AG41" s="159" t="s">
        <v>2247</v>
      </c>
      <c r="AH41" s="164">
        <v>46290</v>
      </c>
      <c r="AI41" s="164">
        <v>46320</v>
      </c>
      <c r="AJ41" s="164">
        <v>46351</v>
      </c>
      <c r="AK41" s="164">
        <v>46381</v>
      </c>
      <c r="AL41" s="164">
        <v>46048</v>
      </c>
      <c r="AM41" s="164">
        <v>46079</v>
      </c>
      <c r="AN41" s="164">
        <v>46107</v>
      </c>
      <c r="AO41" s="164">
        <v>46138</v>
      </c>
      <c r="AP41" s="263" t="s">
        <v>2239</v>
      </c>
      <c r="AQ41" s="164" t="s">
        <v>47</v>
      </c>
    </row>
    <row r="42" spans="1:43" x14ac:dyDescent="0.25">
      <c r="A42" s="134" t="s">
        <v>2041</v>
      </c>
      <c r="B42" s="79" t="s">
        <v>162</v>
      </c>
      <c r="C42" s="80">
        <v>5500</v>
      </c>
      <c r="D42" s="81" t="s">
        <v>2042</v>
      </c>
      <c r="E42" s="82">
        <v>45845</v>
      </c>
      <c r="F42" s="83" t="s">
        <v>1035</v>
      </c>
      <c r="G42" s="84">
        <v>46228</v>
      </c>
      <c r="H42" s="81" t="s">
        <v>147</v>
      </c>
      <c r="I42" s="85" t="s">
        <v>143</v>
      </c>
      <c r="J42" s="83" t="s">
        <v>194</v>
      </c>
      <c r="K42" s="81" t="s">
        <v>144</v>
      </c>
      <c r="L42" s="81" t="s">
        <v>1061</v>
      </c>
      <c r="M42" s="222"/>
      <c r="N42" s="222"/>
      <c r="O42" s="222"/>
      <c r="Q42" s="9" t="s">
        <v>201</v>
      </c>
      <c r="R42" s="135">
        <v>6500</v>
      </c>
      <c r="S42" s="135">
        <v>6500</v>
      </c>
      <c r="AG42" s="9" t="s">
        <v>164</v>
      </c>
      <c r="AH42" s="135"/>
      <c r="AI42" s="135"/>
      <c r="AJ42" s="135"/>
      <c r="AK42" s="135">
        <v>28960</v>
      </c>
      <c r="AL42" s="135">
        <v>88656</v>
      </c>
      <c r="AM42" s="135">
        <v>64900</v>
      </c>
      <c r="AN42" s="163"/>
      <c r="AO42" s="163"/>
      <c r="AP42" s="265"/>
      <c r="AQ42" s="135">
        <f>SUM(AH42:AP42)</f>
        <v>182516</v>
      </c>
    </row>
    <row r="43" spans="1:43" x14ac:dyDescent="0.25">
      <c r="A43" s="134" t="s">
        <v>1402</v>
      </c>
      <c r="B43" s="79" t="s">
        <v>152</v>
      </c>
      <c r="C43" s="80">
        <v>4780</v>
      </c>
      <c r="D43" s="81" t="s">
        <v>2043</v>
      </c>
      <c r="E43" s="82">
        <v>45845</v>
      </c>
      <c r="F43" s="83" t="s">
        <v>1035</v>
      </c>
      <c r="G43" s="84">
        <v>46228</v>
      </c>
      <c r="H43" s="81" t="s">
        <v>148</v>
      </c>
      <c r="I43" s="85" t="s">
        <v>143</v>
      </c>
      <c r="J43" s="83" t="s">
        <v>194</v>
      </c>
      <c r="K43" s="81" t="s">
        <v>144</v>
      </c>
      <c r="L43" s="81" t="s">
        <v>1074</v>
      </c>
      <c r="M43" s="222"/>
      <c r="N43" s="222"/>
      <c r="O43" s="222"/>
      <c r="Q43" s="9" t="s">
        <v>157</v>
      </c>
      <c r="R43" s="135">
        <v>55900</v>
      </c>
      <c r="S43" s="135">
        <v>55900</v>
      </c>
      <c r="AG43" s="9" t="s">
        <v>1150</v>
      </c>
      <c r="AH43" s="135"/>
      <c r="AI43" s="135"/>
      <c r="AJ43" s="135"/>
      <c r="AK43" s="135"/>
      <c r="AL43" s="135">
        <v>62687</v>
      </c>
      <c r="AM43" s="135">
        <v>70873</v>
      </c>
      <c r="AN43" s="135">
        <v>65550</v>
      </c>
      <c r="AO43" s="163">
        <v>62300</v>
      </c>
      <c r="AP43" s="265"/>
      <c r="AQ43" s="135">
        <f t="shared" ref="AQ43:AQ63" si="5">SUM(AH43:AP43)</f>
        <v>261410</v>
      </c>
    </row>
    <row r="44" spans="1:43" x14ac:dyDescent="0.25">
      <c r="A44" s="134" t="s">
        <v>1196</v>
      </c>
      <c r="B44" s="79" t="s">
        <v>102</v>
      </c>
      <c r="C44" s="80">
        <v>18548</v>
      </c>
      <c r="D44" s="81" t="s">
        <v>1367</v>
      </c>
      <c r="E44" s="82">
        <v>45846</v>
      </c>
      <c r="F44" s="83" t="s">
        <v>1035</v>
      </c>
      <c r="G44" s="84">
        <v>46228</v>
      </c>
      <c r="H44" s="81" t="s">
        <v>147</v>
      </c>
      <c r="I44" s="85" t="s">
        <v>143</v>
      </c>
      <c r="J44" s="83" t="s">
        <v>194</v>
      </c>
      <c r="K44" s="81" t="s">
        <v>156</v>
      </c>
      <c r="L44" s="81" t="s">
        <v>141</v>
      </c>
      <c r="M44" s="222"/>
      <c r="N44" s="222"/>
      <c r="O44" s="222"/>
      <c r="Q44" s="9" t="s">
        <v>148</v>
      </c>
      <c r="R44" s="135">
        <v>46135</v>
      </c>
      <c r="S44" s="135">
        <v>46135</v>
      </c>
      <c r="AG44" s="9" t="s">
        <v>216</v>
      </c>
      <c r="AH44" s="135"/>
      <c r="AI44" s="135"/>
      <c r="AJ44" s="135">
        <v>11941</v>
      </c>
      <c r="AK44" s="135">
        <v>15668</v>
      </c>
      <c r="AL44" s="135">
        <v>12288</v>
      </c>
      <c r="AM44" s="135"/>
      <c r="AN44" s="135"/>
      <c r="AO44" s="163"/>
      <c r="AP44" s="265"/>
      <c r="AQ44" s="135">
        <f t="shared" si="5"/>
        <v>39897</v>
      </c>
    </row>
    <row r="45" spans="1:43" x14ac:dyDescent="0.25">
      <c r="A45" s="134" t="s">
        <v>1761</v>
      </c>
      <c r="B45" s="79" t="s">
        <v>102</v>
      </c>
      <c r="C45" s="80">
        <v>32930</v>
      </c>
      <c r="D45" s="81" t="s">
        <v>200</v>
      </c>
      <c r="E45" s="82">
        <v>45846</v>
      </c>
      <c r="F45" s="83" t="s">
        <v>1035</v>
      </c>
      <c r="G45" s="84">
        <v>46228</v>
      </c>
      <c r="H45" s="81" t="s">
        <v>1105</v>
      </c>
      <c r="I45" s="85" t="s">
        <v>143</v>
      </c>
      <c r="J45" s="83" t="s">
        <v>194</v>
      </c>
      <c r="K45" s="81" t="s">
        <v>154</v>
      </c>
      <c r="L45" s="81" t="s">
        <v>1106</v>
      </c>
      <c r="M45" s="222"/>
      <c r="N45" s="222"/>
      <c r="O45" s="222"/>
      <c r="Q45" s="9" t="s">
        <v>141</v>
      </c>
      <c r="R45" s="135">
        <v>25000</v>
      </c>
      <c r="S45" s="135">
        <v>25000</v>
      </c>
      <c r="AG45" s="9" t="s">
        <v>1256</v>
      </c>
      <c r="AH45" s="135"/>
      <c r="AI45" s="135"/>
      <c r="AJ45" s="135"/>
      <c r="AK45" s="135">
        <v>58844</v>
      </c>
      <c r="AL45" s="135"/>
      <c r="AM45" s="135"/>
      <c r="AN45" s="135"/>
      <c r="AO45" s="163"/>
      <c r="AP45" s="265"/>
      <c r="AQ45" s="135">
        <f t="shared" si="5"/>
        <v>58844</v>
      </c>
    </row>
    <row r="46" spans="1:43" x14ac:dyDescent="0.25">
      <c r="A46" s="134" t="s">
        <v>1212</v>
      </c>
      <c r="B46" s="79" t="s">
        <v>153</v>
      </c>
      <c r="C46" s="80">
        <v>6270</v>
      </c>
      <c r="D46" s="81" t="s">
        <v>198</v>
      </c>
      <c r="E46" s="82">
        <v>45846</v>
      </c>
      <c r="F46" s="83" t="s">
        <v>1035</v>
      </c>
      <c r="G46" s="84">
        <v>46228</v>
      </c>
      <c r="H46" s="81" t="s">
        <v>146</v>
      </c>
      <c r="I46" s="85" t="s">
        <v>143</v>
      </c>
      <c r="J46" s="83" t="s">
        <v>194</v>
      </c>
      <c r="K46" s="81" t="s">
        <v>144</v>
      </c>
      <c r="L46" s="81" t="s">
        <v>1088</v>
      </c>
      <c r="M46" s="222"/>
      <c r="N46" s="222"/>
      <c r="O46" s="222"/>
      <c r="Q46" s="9" t="s">
        <v>1176</v>
      </c>
      <c r="R46" s="135">
        <v>33000</v>
      </c>
      <c r="S46" s="135">
        <v>33000</v>
      </c>
      <c r="AG46" s="9" t="s">
        <v>201</v>
      </c>
      <c r="AH46" s="135">
        <v>3000</v>
      </c>
      <c r="AI46" s="135">
        <v>51809</v>
      </c>
      <c r="AJ46" s="135">
        <v>32252</v>
      </c>
      <c r="AK46" s="135">
        <v>41632</v>
      </c>
      <c r="AL46" s="135">
        <v>43895</v>
      </c>
      <c r="AM46" s="135">
        <v>16000</v>
      </c>
      <c r="AN46" s="135">
        <v>20053</v>
      </c>
      <c r="AO46" s="163"/>
      <c r="AP46" s="265">
        <v>7014</v>
      </c>
      <c r="AQ46" s="135">
        <f t="shared" si="5"/>
        <v>215655</v>
      </c>
    </row>
    <row r="47" spans="1:43" x14ac:dyDescent="0.25">
      <c r="A47" s="134" t="s">
        <v>1392</v>
      </c>
      <c r="B47" s="79" t="s">
        <v>163</v>
      </c>
      <c r="C47" s="80">
        <v>29187</v>
      </c>
      <c r="D47" s="81" t="s">
        <v>1298</v>
      </c>
      <c r="E47" s="82">
        <v>45846</v>
      </c>
      <c r="F47" s="83" t="s">
        <v>1035</v>
      </c>
      <c r="G47" s="84">
        <v>46228</v>
      </c>
      <c r="H47" s="81" t="s">
        <v>157</v>
      </c>
      <c r="I47" s="85" t="s">
        <v>143</v>
      </c>
      <c r="J47" s="83" t="s">
        <v>194</v>
      </c>
      <c r="K47" s="81" t="s">
        <v>154</v>
      </c>
      <c r="L47" s="81" t="s">
        <v>2044</v>
      </c>
      <c r="M47" s="222"/>
      <c r="N47" s="222"/>
      <c r="O47" s="222"/>
      <c r="Q47" s="9" t="s">
        <v>142</v>
      </c>
      <c r="R47" s="135">
        <v>65000</v>
      </c>
      <c r="S47" s="135">
        <v>65000</v>
      </c>
      <c r="AG47" s="9" t="s">
        <v>157</v>
      </c>
      <c r="AH47" s="135"/>
      <c r="AI47" s="135">
        <v>52938</v>
      </c>
      <c r="AJ47" s="135">
        <v>43980</v>
      </c>
      <c r="AK47" s="135">
        <v>97997</v>
      </c>
      <c r="AL47" s="135">
        <v>270246</v>
      </c>
      <c r="AM47" s="135">
        <v>231471</v>
      </c>
      <c r="AN47" s="135">
        <v>119401</v>
      </c>
      <c r="AO47" s="163">
        <v>83850</v>
      </c>
      <c r="AP47" s="265"/>
      <c r="AQ47" s="135">
        <f t="shared" si="5"/>
        <v>899883</v>
      </c>
    </row>
    <row r="48" spans="1:43" x14ac:dyDescent="0.25">
      <c r="A48" s="134" t="s">
        <v>1254</v>
      </c>
      <c r="B48" s="79" t="s">
        <v>153</v>
      </c>
      <c r="C48" s="80">
        <v>2700</v>
      </c>
      <c r="D48" s="81" t="s">
        <v>1124</v>
      </c>
      <c r="E48" s="82">
        <v>45847</v>
      </c>
      <c r="F48" s="83" t="s">
        <v>1035</v>
      </c>
      <c r="G48" s="84">
        <v>46228</v>
      </c>
      <c r="H48" s="81" t="s">
        <v>146</v>
      </c>
      <c r="I48" s="85" t="s">
        <v>143</v>
      </c>
      <c r="J48" s="83" t="s">
        <v>194</v>
      </c>
      <c r="K48" s="81" t="s">
        <v>156</v>
      </c>
      <c r="L48" s="81" t="s">
        <v>1654</v>
      </c>
      <c r="M48" s="222"/>
      <c r="N48" s="222"/>
      <c r="O48" s="222"/>
      <c r="Q48" s="9" t="s">
        <v>145</v>
      </c>
      <c r="R48" s="135">
        <v>15000</v>
      </c>
      <c r="S48" s="135">
        <v>15000</v>
      </c>
      <c r="AG48" s="9" t="s">
        <v>150</v>
      </c>
      <c r="AH48" s="135">
        <v>7696</v>
      </c>
      <c r="AI48" s="135">
        <v>47846</v>
      </c>
      <c r="AJ48" s="135">
        <v>46672</v>
      </c>
      <c r="AK48" s="135">
        <v>42620</v>
      </c>
      <c r="AL48" s="135">
        <v>36134</v>
      </c>
      <c r="AM48" s="135">
        <v>10500</v>
      </c>
      <c r="AN48" s="135">
        <v>8500</v>
      </c>
      <c r="AO48" s="163">
        <v>22300</v>
      </c>
      <c r="AP48" s="265">
        <v>3400</v>
      </c>
      <c r="AQ48" s="135">
        <f t="shared" si="5"/>
        <v>225668</v>
      </c>
    </row>
    <row r="49" spans="1:43" x14ac:dyDescent="0.25">
      <c r="A49" s="134" t="s">
        <v>1795</v>
      </c>
      <c r="B49" s="79" t="s">
        <v>153</v>
      </c>
      <c r="C49" s="80">
        <v>6100</v>
      </c>
      <c r="D49" s="81" t="s">
        <v>1184</v>
      </c>
      <c r="E49" s="82">
        <v>45847</v>
      </c>
      <c r="F49" s="83" t="s">
        <v>1035</v>
      </c>
      <c r="G49" s="84">
        <v>46228</v>
      </c>
      <c r="H49" s="81" t="s">
        <v>146</v>
      </c>
      <c r="I49" s="85" t="s">
        <v>143</v>
      </c>
      <c r="J49" s="83" t="s">
        <v>194</v>
      </c>
      <c r="K49" s="81" t="s">
        <v>154</v>
      </c>
      <c r="L49" s="81" t="s">
        <v>1228</v>
      </c>
      <c r="M49" s="222"/>
      <c r="N49" s="222"/>
      <c r="O49" s="222"/>
      <c r="Q49" s="9" t="s">
        <v>147</v>
      </c>
      <c r="R49" s="135">
        <v>118100</v>
      </c>
      <c r="S49" s="135">
        <v>118100</v>
      </c>
      <c r="AG49" s="9" t="s">
        <v>148</v>
      </c>
      <c r="AH49" s="135"/>
      <c r="AI49" s="135"/>
      <c r="AJ49" s="135">
        <v>120023</v>
      </c>
      <c r="AK49" s="135">
        <v>116546</v>
      </c>
      <c r="AL49" s="135">
        <v>94653</v>
      </c>
      <c r="AM49" s="135">
        <v>116154</v>
      </c>
      <c r="AN49" s="135">
        <v>94930</v>
      </c>
      <c r="AO49" s="163">
        <v>52456</v>
      </c>
      <c r="AP49" s="265">
        <v>80500</v>
      </c>
      <c r="AQ49" s="135">
        <f t="shared" si="5"/>
        <v>675262</v>
      </c>
    </row>
    <row r="50" spans="1:43" x14ac:dyDescent="0.25">
      <c r="A50" s="134" t="s">
        <v>1167</v>
      </c>
      <c r="B50" s="79" t="s">
        <v>163</v>
      </c>
      <c r="C50" s="80">
        <v>21300</v>
      </c>
      <c r="D50" s="81" t="s">
        <v>1108</v>
      </c>
      <c r="E50" s="82">
        <v>45847</v>
      </c>
      <c r="F50" s="83" t="s">
        <v>1035</v>
      </c>
      <c r="G50" s="84">
        <v>46228</v>
      </c>
      <c r="H50" s="81" t="s">
        <v>157</v>
      </c>
      <c r="I50" s="85" t="s">
        <v>143</v>
      </c>
      <c r="J50" s="83" t="s">
        <v>194</v>
      </c>
      <c r="K50" s="81" t="s">
        <v>144</v>
      </c>
      <c r="L50" s="81" t="s">
        <v>1115</v>
      </c>
      <c r="M50" s="222"/>
      <c r="N50" s="222"/>
      <c r="O50" s="222"/>
      <c r="Q50" s="9" t="s">
        <v>47</v>
      </c>
      <c r="R50" s="135">
        <v>364635</v>
      </c>
      <c r="S50" s="135">
        <v>364635</v>
      </c>
      <c r="AG50" s="9" t="s">
        <v>146</v>
      </c>
      <c r="AH50" s="135">
        <v>7973</v>
      </c>
      <c r="AI50" s="135">
        <v>257460</v>
      </c>
      <c r="AJ50" s="135">
        <v>353346</v>
      </c>
      <c r="AK50" s="135">
        <v>348907</v>
      </c>
      <c r="AL50" s="135">
        <v>540269</v>
      </c>
      <c r="AM50" s="135">
        <v>229858</v>
      </c>
      <c r="AN50" s="135">
        <v>338071</v>
      </c>
      <c r="AO50" s="163">
        <v>166823</v>
      </c>
      <c r="AP50" s="265">
        <v>26500</v>
      </c>
      <c r="AQ50" s="135">
        <f t="shared" si="5"/>
        <v>2269207</v>
      </c>
    </row>
    <row r="51" spans="1:43" x14ac:dyDescent="0.25">
      <c r="A51" s="134" t="s">
        <v>1511</v>
      </c>
      <c r="B51" s="79" t="s">
        <v>218</v>
      </c>
      <c r="C51" s="80">
        <v>3000</v>
      </c>
      <c r="D51" s="81" t="s">
        <v>1129</v>
      </c>
      <c r="E51" s="82">
        <v>45847</v>
      </c>
      <c r="F51" s="83" t="s">
        <v>1035</v>
      </c>
      <c r="G51" s="84">
        <v>46228</v>
      </c>
      <c r="H51" s="81" t="s">
        <v>146</v>
      </c>
      <c r="I51" s="85" t="s">
        <v>143</v>
      </c>
      <c r="J51" s="83" t="s">
        <v>194</v>
      </c>
      <c r="K51" s="81" t="s">
        <v>144</v>
      </c>
      <c r="L51" s="81" t="s">
        <v>1058</v>
      </c>
      <c r="M51" s="222"/>
      <c r="N51" s="222"/>
      <c r="O51" s="222"/>
      <c r="AG51" s="9" t="s">
        <v>217</v>
      </c>
      <c r="AH51" s="135">
        <v>4700</v>
      </c>
      <c r="AI51" s="135">
        <v>24218</v>
      </c>
      <c r="AJ51" s="135">
        <v>102305</v>
      </c>
      <c r="AK51" s="135">
        <v>83797</v>
      </c>
      <c r="AL51" s="135">
        <v>38938</v>
      </c>
      <c r="AM51" s="135">
        <v>43112</v>
      </c>
      <c r="AN51" s="135">
        <v>66115</v>
      </c>
      <c r="AO51" s="163"/>
      <c r="AP51" s="265"/>
      <c r="AQ51" s="135">
        <f t="shared" si="5"/>
        <v>363185</v>
      </c>
    </row>
    <row r="52" spans="1:43" x14ac:dyDescent="0.25">
      <c r="A52" s="134" t="s">
        <v>1326</v>
      </c>
      <c r="B52" s="79" t="s">
        <v>102</v>
      </c>
      <c r="C52" s="80">
        <v>7675</v>
      </c>
      <c r="D52" s="81" t="s">
        <v>141</v>
      </c>
      <c r="E52" s="82">
        <v>45847</v>
      </c>
      <c r="F52" s="83" t="s">
        <v>1035</v>
      </c>
      <c r="G52" s="84">
        <v>46228</v>
      </c>
      <c r="H52" s="81" t="s">
        <v>201</v>
      </c>
      <c r="I52" s="85" t="s">
        <v>143</v>
      </c>
      <c r="J52" s="83" t="s">
        <v>194</v>
      </c>
      <c r="K52" s="81" t="s">
        <v>154</v>
      </c>
      <c r="L52" s="81" t="s">
        <v>1998</v>
      </c>
      <c r="M52" s="222"/>
      <c r="N52" s="222"/>
      <c r="O52" s="222"/>
      <c r="AG52" s="9" t="s">
        <v>1105</v>
      </c>
      <c r="AH52" s="135"/>
      <c r="AI52" s="135">
        <v>58015</v>
      </c>
      <c r="AJ52" s="135">
        <v>69759</v>
      </c>
      <c r="AK52" s="135">
        <v>82917</v>
      </c>
      <c r="AL52" s="135">
        <v>31741</v>
      </c>
      <c r="AM52" s="135">
        <v>12913</v>
      </c>
      <c r="AN52" s="135">
        <v>128763</v>
      </c>
      <c r="AO52" s="163">
        <v>93005</v>
      </c>
      <c r="AP52" s="265">
        <v>26300</v>
      </c>
      <c r="AQ52" s="135">
        <f t="shared" si="5"/>
        <v>503413</v>
      </c>
    </row>
    <row r="53" spans="1:43" x14ac:dyDescent="0.25">
      <c r="A53" s="134" t="s">
        <v>2045</v>
      </c>
      <c r="B53" s="79" t="s">
        <v>163</v>
      </c>
      <c r="C53" s="80">
        <v>4812</v>
      </c>
      <c r="D53" s="81" t="s">
        <v>202</v>
      </c>
      <c r="E53" s="82">
        <v>45847</v>
      </c>
      <c r="F53" s="83" t="s">
        <v>1035</v>
      </c>
      <c r="G53" s="84">
        <v>46228</v>
      </c>
      <c r="H53" s="81" t="s">
        <v>157</v>
      </c>
      <c r="I53" s="85" t="s">
        <v>143</v>
      </c>
      <c r="J53" s="83" t="s">
        <v>194</v>
      </c>
      <c r="K53" s="81" t="s">
        <v>151</v>
      </c>
      <c r="L53" s="81" t="s">
        <v>141</v>
      </c>
      <c r="M53" s="222"/>
      <c r="N53" s="222"/>
      <c r="O53" s="222"/>
      <c r="AG53" s="9" t="s">
        <v>141</v>
      </c>
      <c r="AH53" s="135"/>
      <c r="AI53" s="135"/>
      <c r="AJ53" s="135"/>
      <c r="AK53" s="135">
        <v>88710</v>
      </c>
      <c r="AL53" s="135">
        <v>191608</v>
      </c>
      <c r="AM53" s="135">
        <v>72737</v>
      </c>
      <c r="AN53" s="135">
        <v>26000</v>
      </c>
      <c r="AO53" s="163"/>
      <c r="AP53" s="265">
        <v>50000</v>
      </c>
      <c r="AQ53" s="135">
        <f t="shared" si="5"/>
        <v>429055</v>
      </c>
    </row>
    <row r="54" spans="1:43" x14ac:dyDescent="0.25">
      <c r="A54" s="134" t="s">
        <v>1211</v>
      </c>
      <c r="B54" s="79" t="s">
        <v>163</v>
      </c>
      <c r="C54" s="80">
        <v>28000</v>
      </c>
      <c r="D54" s="81" t="s">
        <v>196</v>
      </c>
      <c r="E54" s="82">
        <v>45848</v>
      </c>
      <c r="F54" s="83" t="s">
        <v>1035</v>
      </c>
      <c r="G54" s="84">
        <v>46228</v>
      </c>
      <c r="H54" s="81" t="s">
        <v>157</v>
      </c>
      <c r="I54" s="85" t="s">
        <v>143</v>
      </c>
      <c r="J54" s="83" t="s">
        <v>194</v>
      </c>
      <c r="K54" s="81" t="s">
        <v>154</v>
      </c>
      <c r="L54" s="81" t="s">
        <v>1098</v>
      </c>
      <c r="M54" s="222"/>
      <c r="N54" s="222"/>
      <c r="O54" s="222"/>
      <c r="AG54" s="9" t="s">
        <v>155</v>
      </c>
      <c r="AH54" s="135"/>
      <c r="AI54" s="135">
        <v>126251</v>
      </c>
      <c r="AJ54" s="135"/>
      <c r="AK54" s="135">
        <v>112209</v>
      </c>
      <c r="AL54" s="135">
        <v>192101</v>
      </c>
      <c r="AM54" s="135">
        <v>190796</v>
      </c>
      <c r="AN54" s="135">
        <v>134465</v>
      </c>
      <c r="AO54" s="163"/>
      <c r="AP54" s="265">
        <v>66000</v>
      </c>
      <c r="AQ54" s="135">
        <f t="shared" si="5"/>
        <v>821822</v>
      </c>
    </row>
    <row r="55" spans="1:43" x14ac:dyDescent="0.25">
      <c r="A55" s="134" t="s">
        <v>2046</v>
      </c>
      <c r="B55" s="79" t="s">
        <v>102</v>
      </c>
      <c r="C55" s="80">
        <v>57145</v>
      </c>
      <c r="D55" s="81" t="s">
        <v>197</v>
      </c>
      <c r="E55" s="82">
        <v>45848</v>
      </c>
      <c r="F55" s="83" t="s">
        <v>1035</v>
      </c>
      <c r="G55" s="84">
        <v>46228</v>
      </c>
      <c r="H55" s="81" t="s">
        <v>155</v>
      </c>
      <c r="I55" s="85" t="s">
        <v>143</v>
      </c>
      <c r="J55" s="83" t="s">
        <v>194</v>
      </c>
      <c r="K55" s="81" t="s">
        <v>156</v>
      </c>
      <c r="L55" s="81" t="s">
        <v>1096</v>
      </c>
      <c r="M55" s="222"/>
      <c r="N55" s="222"/>
      <c r="O55" s="222"/>
      <c r="AG55" s="9" t="s">
        <v>168</v>
      </c>
      <c r="AH55" s="135"/>
      <c r="AI55" s="135"/>
      <c r="AJ55" s="135"/>
      <c r="AK55" s="135"/>
      <c r="AL55" s="135">
        <v>97195</v>
      </c>
      <c r="AM55" s="135"/>
      <c r="AN55" s="135"/>
      <c r="AO55" s="163"/>
      <c r="AP55" s="265"/>
      <c r="AQ55" s="135">
        <f t="shared" si="5"/>
        <v>97195</v>
      </c>
    </row>
    <row r="56" spans="1:43" x14ac:dyDescent="0.25">
      <c r="A56" s="134" t="s">
        <v>2047</v>
      </c>
      <c r="B56" s="79" t="s">
        <v>102</v>
      </c>
      <c r="C56" s="81">
        <v>944</v>
      </c>
      <c r="D56" s="81" t="s">
        <v>197</v>
      </c>
      <c r="E56" s="82">
        <v>45848</v>
      </c>
      <c r="F56" s="83" t="s">
        <v>1035</v>
      </c>
      <c r="G56" s="84">
        <v>46228</v>
      </c>
      <c r="H56" s="81" t="s">
        <v>216</v>
      </c>
      <c r="I56" s="85" t="s">
        <v>143</v>
      </c>
      <c r="J56" s="83" t="s">
        <v>194</v>
      </c>
      <c r="K56" s="81" t="s">
        <v>151</v>
      </c>
      <c r="L56" s="81" t="s">
        <v>141</v>
      </c>
      <c r="M56" s="222"/>
      <c r="N56" s="222"/>
      <c r="O56" s="222"/>
      <c r="AG56" s="9" t="s">
        <v>1176</v>
      </c>
      <c r="AH56" s="135"/>
      <c r="AI56" s="135"/>
      <c r="AJ56" s="135"/>
      <c r="AK56" s="135"/>
      <c r="AL56" s="135"/>
      <c r="AM56" s="135"/>
      <c r="AN56" s="135"/>
      <c r="AO56" s="163">
        <v>29300</v>
      </c>
      <c r="AP56" s="265"/>
      <c r="AQ56" s="135"/>
    </row>
    <row r="57" spans="1:43" x14ac:dyDescent="0.25">
      <c r="A57" s="134" t="s">
        <v>2048</v>
      </c>
      <c r="B57" s="79" t="s">
        <v>102</v>
      </c>
      <c r="C57" s="81">
        <v>950</v>
      </c>
      <c r="D57" s="81" t="s">
        <v>197</v>
      </c>
      <c r="E57" s="82">
        <v>45848</v>
      </c>
      <c r="F57" s="83" t="s">
        <v>1035</v>
      </c>
      <c r="G57" s="84">
        <v>46228</v>
      </c>
      <c r="H57" s="81" t="s">
        <v>216</v>
      </c>
      <c r="I57" s="85" t="s">
        <v>143</v>
      </c>
      <c r="J57" s="83" t="s">
        <v>194</v>
      </c>
      <c r="K57" s="81" t="s">
        <v>151</v>
      </c>
      <c r="L57" s="81" t="s">
        <v>141</v>
      </c>
      <c r="M57" s="222"/>
      <c r="N57" s="222"/>
      <c r="O57" s="222"/>
      <c r="AG57" s="9" t="s">
        <v>1373</v>
      </c>
      <c r="AH57" s="135"/>
      <c r="AI57" s="135">
        <v>102611</v>
      </c>
      <c r="AJ57" s="135">
        <v>52810</v>
      </c>
      <c r="AK57" s="135">
        <v>101327</v>
      </c>
      <c r="AL57" s="135">
        <v>61594</v>
      </c>
      <c r="AM57" s="135"/>
      <c r="AN57" s="135">
        <v>50600</v>
      </c>
      <c r="AO57" s="163">
        <v>50348</v>
      </c>
      <c r="AP57" s="265"/>
      <c r="AQ57" s="135">
        <f t="shared" si="5"/>
        <v>419290</v>
      </c>
    </row>
    <row r="58" spans="1:43" x14ac:dyDescent="0.25">
      <c r="A58" s="134" t="s">
        <v>2049</v>
      </c>
      <c r="B58" s="79" t="s">
        <v>102</v>
      </c>
      <c r="C58" s="80">
        <v>4000</v>
      </c>
      <c r="D58" s="81" t="s">
        <v>1108</v>
      </c>
      <c r="E58" s="82">
        <v>45849</v>
      </c>
      <c r="F58" s="83" t="s">
        <v>1035</v>
      </c>
      <c r="G58" s="84">
        <v>46228</v>
      </c>
      <c r="H58" s="81" t="s">
        <v>217</v>
      </c>
      <c r="I58" s="85" t="s">
        <v>143</v>
      </c>
      <c r="J58" s="83" t="s">
        <v>194</v>
      </c>
      <c r="K58" s="81" t="s">
        <v>144</v>
      </c>
      <c r="L58" s="81" t="s">
        <v>1074</v>
      </c>
      <c r="M58" s="222"/>
      <c r="N58" s="222"/>
      <c r="O58" s="222"/>
      <c r="AG58" s="9" t="s">
        <v>142</v>
      </c>
      <c r="AH58" s="135"/>
      <c r="AI58" s="135">
        <v>45665</v>
      </c>
      <c r="AJ58" s="135">
        <v>197705</v>
      </c>
      <c r="AK58" s="135">
        <v>150387</v>
      </c>
      <c r="AL58" s="135">
        <v>277404</v>
      </c>
      <c r="AM58" s="135">
        <v>488150</v>
      </c>
      <c r="AN58" s="135">
        <v>352732</v>
      </c>
      <c r="AO58" s="163">
        <v>64626</v>
      </c>
      <c r="AP58" s="265"/>
      <c r="AQ58" s="135">
        <f t="shared" si="5"/>
        <v>1576669</v>
      </c>
    </row>
    <row r="59" spans="1:43" x14ac:dyDescent="0.25">
      <c r="A59" s="134" t="s">
        <v>1644</v>
      </c>
      <c r="B59" s="79" t="s">
        <v>163</v>
      </c>
      <c r="C59" s="80">
        <v>14040</v>
      </c>
      <c r="D59" s="81" t="s">
        <v>141</v>
      </c>
      <c r="E59" s="82">
        <v>45849</v>
      </c>
      <c r="F59" s="83" t="s">
        <v>1035</v>
      </c>
      <c r="G59" s="84">
        <v>46228</v>
      </c>
      <c r="H59" s="81" t="s">
        <v>157</v>
      </c>
      <c r="I59" s="85" t="s">
        <v>143</v>
      </c>
      <c r="J59" s="83" t="s">
        <v>194</v>
      </c>
      <c r="K59" s="81" t="s">
        <v>144</v>
      </c>
      <c r="L59" s="81" t="s">
        <v>2050</v>
      </c>
      <c r="M59" s="222"/>
      <c r="N59" s="222"/>
      <c r="O59" s="222"/>
      <c r="AG59" s="9" t="s">
        <v>166</v>
      </c>
      <c r="AH59" s="135"/>
      <c r="AI59" s="135">
        <v>87700</v>
      </c>
      <c r="AJ59" s="135">
        <v>117738</v>
      </c>
      <c r="AK59" s="135"/>
      <c r="AL59" s="135">
        <v>206338</v>
      </c>
      <c r="AM59" s="135">
        <v>85400</v>
      </c>
      <c r="AN59" s="135">
        <v>90289</v>
      </c>
      <c r="AO59" s="163">
        <v>98320</v>
      </c>
      <c r="AP59" s="265"/>
      <c r="AQ59" s="135">
        <f t="shared" si="5"/>
        <v>685785</v>
      </c>
    </row>
    <row r="60" spans="1:43" x14ac:dyDescent="0.25">
      <c r="A60" s="134" t="s">
        <v>1484</v>
      </c>
      <c r="B60" s="79" t="s">
        <v>153</v>
      </c>
      <c r="C60" s="80">
        <v>6000</v>
      </c>
      <c r="D60" s="81" t="s">
        <v>199</v>
      </c>
      <c r="E60" s="82">
        <v>45850</v>
      </c>
      <c r="F60" s="83" t="s">
        <v>1035</v>
      </c>
      <c r="G60" s="84">
        <v>46228</v>
      </c>
      <c r="H60" s="81" t="s">
        <v>209</v>
      </c>
      <c r="I60" s="85" t="s">
        <v>143</v>
      </c>
      <c r="J60" s="83" t="s">
        <v>194</v>
      </c>
      <c r="K60" s="81" t="s">
        <v>156</v>
      </c>
      <c r="L60" s="81" t="s">
        <v>1125</v>
      </c>
      <c r="M60" s="222"/>
      <c r="N60" s="222"/>
      <c r="O60" s="222"/>
      <c r="AG60" s="9" t="s">
        <v>147</v>
      </c>
      <c r="AH60" s="135"/>
      <c r="AI60" s="135">
        <v>178902</v>
      </c>
      <c r="AJ60" s="135">
        <v>458857</v>
      </c>
      <c r="AK60" s="135">
        <v>653659</v>
      </c>
      <c r="AL60" s="135">
        <v>456582</v>
      </c>
      <c r="AM60" s="135">
        <v>650730</v>
      </c>
      <c r="AN60" s="135">
        <v>375040</v>
      </c>
      <c r="AO60" s="163">
        <v>196073</v>
      </c>
      <c r="AP60" s="265">
        <v>168400</v>
      </c>
      <c r="AQ60" s="135">
        <f t="shared" si="5"/>
        <v>3138243</v>
      </c>
    </row>
    <row r="61" spans="1:43" x14ac:dyDescent="0.25">
      <c r="A61" s="134" t="s">
        <v>1484</v>
      </c>
      <c r="B61" s="79" t="s">
        <v>153</v>
      </c>
      <c r="C61" s="80">
        <v>3000</v>
      </c>
      <c r="D61" s="81" t="s">
        <v>199</v>
      </c>
      <c r="E61" s="82">
        <v>45850</v>
      </c>
      <c r="F61" s="83" t="s">
        <v>1035</v>
      </c>
      <c r="G61" s="84">
        <v>46228</v>
      </c>
      <c r="H61" s="81" t="s">
        <v>142</v>
      </c>
      <c r="I61" s="85" t="s">
        <v>143</v>
      </c>
      <c r="J61" s="83" t="s">
        <v>194</v>
      </c>
      <c r="K61" s="81" t="s">
        <v>156</v>
      </c>
      <c r="L61" s="81" t="s">
        <v>1125</v>
      </c>
      <c r="M61" s="222"/>
      <c r="N61" s="222"/>
      <c r="O61" s="222"/>
      <c r="AG61" s="9" t="s">
        <v>159</v>
      </c>
      <c r="AH61" s="135"/>
      <c r="AI61" s="135"/>
      <c r="AJ61" s="135">
        <v>61177</v>
      </c>
      <c r="AK61" s="135"/>
      <c r="AL61" s="135"/>
      <c r="AM61" s="135"/>
      <c r="AN61" s="135"/>
      <c r="AO61" s="163"/>
      <c r="AP61" s="265"/>
      <c r="AQ61" s="135">
        <f t="shared" si="5"/>
        <v>61177</v>
      </c>
    </row>
    <row r="62" spans="1:43" x14ac:dyDescent="0.25">
      <c r="A62" s="134" t="s">
        <v>1394</v>
      </c>
      <c r="B62" s="79" t="s">
        <v>102</v>
      </c>
      <c r="C62" s="80">
        <v>4709</v>
      </c>
      <c r="D62" s="81" t="s">
        <v>141</v>
      </c>
      <c r="E62" s="82">
        <v>45850</v>
      </c>
      <c r="F62" s="83" t="s">
        <v>1035</v>
      </c>
      <c r="G62" s="84">
        <v>46228</v>
      </c>
      <c r="H62" s="81" t="s">
        <v>150</v>
      </c>
      <c r="I62" s="85" t="s">
        <v>143</v>
      </c>
      <c r="J62" s="83" t="s">
        <v>194</v>
      </c>
      <c r="K62" s="81" t="s">
        <v>154</v>
      </c>
      <c r="L62" s="81" t="s">
        <v>141</v>
      </c>
      <c r="M62" s="222"/>
      <c r="N62" s="222"/>
      <c r="O62" s="222"/>
      <c r="AG62" s="9" t="s">
        <v>1890</v>
      </c>
      <c r="AH62" s="135"/>
      <c r="AI62" s="135"/>
      <c r="AJ62" s="135"/>
      <c r="AK62" s="135"/>
      <c r="AL62" s="135"/>
      <c r="AM62" s="135">
        <v>78350</v>
      </c>
      <c r="AN62" s="135"/>
      <c r="AO62" s="163"/>
      <c r="AP62" s="265"/>
      <c r="AQ62" s="135">
        <f t="shared" si="5"/>
        <v>78350</v>
      </c>
    </row>
    <row r="63" spans="1:43" x14ac:dyDescent="0.25">
      <c r="A63" s="134" t="s">
        <v>1236</v>
      </c>
      <c r="B63" s="79" t="s">
        <v>152</v>
      </c>
      <c r="C63" s="80">
        <v>6014</v>
      </c>
      <c r="D63" s="81" t="s">
        <v>141</v>
      </c>
      <c r="E63" s="82">
        <v>45850</v>
      </c>
      <c r="F63" s="83" t="s">
        <v>1035</v>
      </c>
      <c r="G63" s="84">
        <v>46228</v>
      </c>
      <c r="H63" s="81" t="s">
        <v>147</v>
      </c>
      <c r="I63" s="85" t="s">
        <v>143</v>
      </c>
      <c r="J63" s="83" t="s">
        <v>194</v>
      </c>
      <c r="K63" s="81" t="s">
        <v>151</v>
      </c>
      <c r="L63" s="81" t="s">
        <v>1081</v>
      </c>
      <c r="M63" s="222"/>
      <c r="N63" s="222"/>
      <c r="O63" s="222"/>
      <c r="AG63" s="9" t="s">
        <v>1891</v>
      </c>
      <c r="AH63" s="135"/>
      <c r="AI63" s="135"/>
      <c r="AJ63" s="135"/>
      <c r="AK63" s="135"/>
      <c r="AL63" s="135"/>
      <c r="AM63" s="135">
        <v>53000</v>
      </c>
      <c r="AN63" s="135"/>
      <c r="AO63" s="163"/>
      <c r="AP63" s="265"/>
      <c r="AQ63" s="135">
        <f t="shared" si="5"/>
        <v>53000</v>
      </c>
    </row>
    <row r="64" spans="1:43" x14ac:dyDescent="0.25">
      <c r="A64" s="134" t="s">
        <v>1610</v>
      </c>
      <c r="B64" s="79" t="s">
        <v>206</v>
      </c>
      <c r="C64" s="80">
        <v>47500</v>
      </c>
      <c r="D64" s="81" t="s">
        <v>198</v>
      </c>
      <c r="E64" s="82">
        <v>45851</v>
      </c>
      <c r="F64" s="83" t="s">
        <v>1035</v>
      </c>
      <c r="G64" s="84">
        <v>46228</v>
      </c>
      <c r="H64" s="81" t="s">
        <v>1256</v>
      </c>
      <c r="I64" s="85" t="s">
        <v>143</v>
      </c>
      <c r="J64" s="83" t="s">
        <v>194</v>
      </c>
      <c r="K64" s="81" t="s">
        <v>144</v>
      </c>
      <c r="L64" s="81" t="s">
        <v>1054</v>
      </c>
      <c r="M64" s="222"/>
      <c r="N64" s="222"/>
      <c r="O64" s="222"/>
      <c r="Q64" s="8" t="s">
        <v>288</v>
      </c>
      <c r="R64" t="s">
        <v>2331</v>
      </c>
      <c r="AG64" s="165" t="s">
        <v>47</v>
      </c>
      <c r="AH64" s="162">
        <v>23369</v>
      </c>
      <c r="AI64" s="162">
        <v>1047554</v>
      </c>
      <c r="AJ64" s="162">
        <v>1677035</v>
      </c>
      <c r="AK64" s="162">
        <v>2024180</v>
      </c>
      <c r="AL64" s="162">
        <v>2707156</v>
      </c>
      <c r="AM64" s="162">
        <v>2414944</v>
      </c>
      <c r="AN64" s="162">
        <v>1327654</v>
      </c>
      <c r="AO64" s="312">
        <f>SUM(AO42:AO63)</f>
        <v>919401</v>
      </c>
      <c r="AP64" s="265">
        <f>SUM(AP42:AP63)</f>
        <v>428114</v>
      </c>
      <c r="AQ64" s="162">
        <f>SUM(AH64:AP64)</f>
        <v>12569407</v>
      </c>
    </row>
    <row r="65" spans="1:18" x14ac:dyDescent="0.25">
      <c r="A65" s="134" t="s">
        <v>1425</v>
      </c>
      <c r="B65" s="79" t="s">
        <v>218</v>
      </c>
      <c r="C65" s="80">
        <v>59605</v>
      </c>
      <c r="D65" s="81" t="s">
        <v>198</v>
      </c>
      <c r="E65" s="82">
        <v>45851</v>
      </c>
      <c r="F65" s="83" t="s">
        <v>1035</v>
      </c>
      <c r="G65" s="84">
        <v>46228</v>
      </c>
      <c r="H65" s="81" t="s">
        <v>1256</v>
      </c>
      <c r="I65" s="85" t="s">
        <v>143</v>
      </c>
      <c r="J65" s="83" t="s">
        <v>194</v>
      </c>
      <c r="K65" s="81" t="s">
        <v>144</v>
      </c>
      <c r="L65" s="81" t="s">
        <v>1054</v>
      </c>
      <c r="M65" s="222"/>
      <c r="N65" s="222"/>
      <c r="O65" s="222"/>
    </row>
    <row r="66" spans="1:18" x14ac:dyDescent="0.25">
      <c r="A66" s="134" t="s">
        <v>1407</v>
      </c>
      <c r="B66" s="79" t="s">
        <v>206</v>
      </c>
      <c r="C66" s="80">
        <v>6198</v>
      </c>
      <c r="D66" s="81" t="s">
        <v>141</v>
      </c>
      <c r="E66" s="82">
        <v>45851</v>
      </c>
      <c r="F66" s="83" t="s">
        <v>1035</v>
      </c>
      <c r="G66" s="84">
        <v>46228</v>
      </c>
      <c r="H66" s="81" t="s">
        <v>147</v>
      </c>
      <c r="I66" s="85" t="s">
        <v>143</v>
      </c>
      <c r="J66" s="83" t="s">
        <v>194</v>
      </c>
      <c r="K66" s="81" t="s">
        <v>154</v>
      </c>
      <c r="L66" s="81" t="s">
        <v>1098</v>
      </c>
      <c r="M66" s="222"/>
      <c r="N66" s="222"/>
      <c r="O66" s="222"/>
      <c r="Q66" s="8" t="s">
        <v>46</v>
      </c>
      <c r="R66" t="s">
        <v>173</v>
      </c>
    </row>
    <row r="67" spans="1:18" x14ac:dyDescent="0.25">
      <c r="A67" s="134" t="s">
        <v>1093</v>
      </c>
      <c r="B67" s="79" t="s">
        <v>153</v>
      </c>
      <c r="C67" s="80">
        <v>6200</v>
      </c>
      <c r="D67" s="81" t="s">
        <v>1149</v>
      </c>
      <c r="E67" s="82">
        <v>45851</v>
      </c>
      <c r="F67" s="83" t="s">
        <v>1035</v>
      </c>
      <c r="G67" s="84">
        <v>46228</v>
      </c>
      <c r="H67" s="81" t="s">
        <v>142</v>
      </c>
      <c r="I67" s="85" t="s">
        <v>143</v>
      </c>
      <c r="J67" s="83" t="s">
        <v>194</v>
      </c>
      <c r="K67" s="81" t="s">
        <v>154</v>
      </c>
      <c r="L67" s="81" t="s">
        <v>1103</v>
      </c>
      <c r="M67" s="222"/>
      <c r="N67" s="222"/>
      <c r="O67" s="222"/>
      <c r="Q67" s="9" t="s">
        <v>47</v>
      </c>
      <c r="R67" s="135"/>
    </row>
    <row r="68" spans="1:18" x14ac:dyDescent="0.25">
      <c r="A68" s="134" t="s">
        <v>2051</v>
      </c>
      <c r="B68" s="79" t="s">
        <v>102</v>
      </c>
      <c r="C68" s="80">
        <v>50215</v>
      </c>
      <c r="D68" s="81" t="s">
        <v>1076</v>
      </c>
      <c r="E68" s="82">
        <v>45852</v>
      </c>
      <c r="F68" s="83" t="s">
        <v>1035</v>
      </c>
      <c r="G68" s="84">
        <v>46228</v>
      </c>
      <c r="H68" s="81" t="s">
        <v>1150</v>
      </c>
      <c r="I68" s="85" t="s">
        <v>143</v>
      </c>
      <c r="J68" s="83" t="s">
        <v>194</v>
      </c>
      <c r="K68" s="81" t="s">
        <v>144</v>
      </c>
      <c r="L68" s="81" t="s">
        <v>1077</v>
      </c>
      <c r="M68" s="222"/>
      <c r="N68" s="222"/>
      <c r="O68" s="222"/>
    </row>
    <row r="69" spans="1:18" x14ac:dyDescent="0.25">
      <c r="A69" s="134" t="s">
        <v>2052</v>
      </c>
      <c r="B69" s="79" t="s">
        <v>163</v>
      </c>
      <c r="C69" s="80">
        <v>9005</v>
      </c>
      <c r="D69" s="81" t="s">
        <v>211</v>
      </c>
      <c r="E69" s="82">
        <v>45852</v>
      </c>
      <c r="F69" s="83" t="s">
        <v>1035</v>
      </c>
      <c r="G69" s="84">
        <v>46228</v>
      </c>
      <c r="H69" s="81" t="s">
        <v>157</v>
      </c>
      <c r="I69" s="85" t="s">
        <v>143</v>
      </c>
      <c r="J69" s="83" t="s">
        <v>194</v>
      </c>
      <c r="K69" s="81" t="s">
        <v>156</v>
      </c>
      <c r="L69" s="81" t="s">
        <v>141</v>
      </c>
      <c r="M69" s="222"/>
      <c r="N69" s="222"/>
      <c r="O69" s="222"/>
    </row>
    <row r="70" spans="1:18" x14ac:dyDescent="0.25">
      <c r="A70" s="134" t="s">
        <v>2053</v>
      </c>
      <c r="B70" s="79" t="s">
        <v>163</v>
      </c>
      <c r="C70" s="80">
        <v>10000</v>
      </c>
      <c r="D70" s="81" t="s">
        <v>2036</v>
      </c>
      <c r="E70" s="82">
        <v>45852</v>
      </c>
      <c r="F70" s="83" t="s">
        <v>1035</v>
      </c>
      <c r="G70" s="84">
        <v>46228</v>
      </c>
      <c r="H70" s="81" t="s">
        <v>1041</v>
      </c>
      <c r="I70" s="85" t="s">
        <v>143</v>
      </c>
      <c r="J70" s="83" t="s">
        <v>194</v>
      </c>
      <c r="K70" s="81" t="s">
        <v>154</v>
      </c>
      <c r="L70" s="81" t="s">
        <v>141</v>
      </c>
      <c r="M70" s="222"/>
      <c r="N70" s="222"/>
      <c r="O70" s="222"/>
    </row>
    <row r="71" spans="1:18" x14ac:dyDescent="0.25">
      <c r="A71" s="134" t="s">
        <v>2054</v>
      </c>
      <c r="B71" s="79" t="s">
        <v>206</v>
      </c>
      <c r="C71" s="80">
        <v>2798</v>
      </c>
      <c r="D71" s="81" t="s">
        <v>1532</v>
      </c>
      <c r="E71" s="82">
        <v>45852</v>
      </c>
      <c r="F71" s="83" t="s">
        <v>1035</v>
      </c>
      <c r="G71" s="84">
        <v>46228</v>
      </c>
      <c r="H71" s="81" t="s">
        <v>145</v>
      </c>
      <c r="I71" s="85" t="s">
        <v>143</v>
      </c>
      <c r="J71" s="83" t="s">
        <v>194</v>
      </c>
      <c r="K71" s="81" t="s">
        <v>151</v>
      </c>
      <c r="L71" s="81" t="s">
        <v>2031</v>
      </c>
      <c r="M71" s="222"/>
      <c r="N71" s="222"/>
      <c r="O71" s="222"/>
    </row>
    <row r="72" spans="1:18" x14ac:dyDescent="0.25">
      <c r="A72" s="134" t="s">
        <v>2055</v>
      </c>
      <c r="B72" s="79" t="s">
        <v>152</v>
      </c>
      <c r="C72" s="80">
        <v>5553</v>
      </c>
      <c r="D72" s="81" t="s">
        <v>1038</v>
      </c>
      <c r="E72" s="82">
        <v>45853</v>
      </c>
      <c r="F72" s="83" t="s">
        <v>1035</v>
      </c>
      <c r="G72" s="84">
        <v>46228</v>
      </c>
      <c r="H72" s="81" t="s">
        <v>157</v>
      </c>
      <c r="I72" s="85" t="s">
        <v>143</v>
      </c>
      <c r="J72" s="83" t="s">
        <v>194</v>
      </c>
      <c r="K72" s="81" t="s">
        <v>144</v>
      </c>
      <c r="L72" s="81" t="s">
        <v>1074</v>
      </c>
      <c r="M72" s="222"/>
      <c r="N72" s="222"/>
      <c r="O72" s="222"/>
    </row>
    <row r="73" spans="1:18" x14ac:dyDescent="0.25">
      <c r="A73" s="134" t="s">
        <v>1502</v>
      </c>
      <c r="B73" s="79" t="s">
        <v>163</v>
      </c>
      <c r="C73" s="80">
        <v>8004</v>
      </c>
      <c r="D73" s="81" t="s">
        <v>1263</v>
      </c>
      <c r="E73" s="82">
        <v>45853</v>
      </c>
      <c r="F73" s="83" t="s">
        <v>1035</v>
      </c>
      <c r="G73" s="84">
        <v>46228</v>
      </c>
      <c r="H73" s="81" t="s">
        <v>157</v>
      </c>
      <c r="I73" s="85" t="s">
        <v>143</v>
      </c>
      <c r="J73" s="83" t="s">
        <v>194</v>
      </c>
      <c r="K73" s="81" t="s">
        <v>156</v>
      </c>
      <c r="L73" s="81" t="s">
        <v>141</v>
      </c>
      <c r="M73" s="222"/>
      <c r="N73" s="222"/>
      <c r="O73" s="222"/>
    </row>
    <row r="74" spans="1:18" x14ac:dyDescent="0.25">
      <c r="A74" s="134" t="s">
        <v>1577</v>
      </c>
      <c r="B74" s="79" t="s">
        <v>102</v>
      </c>
      <c r="C74" s="80">
        <v>4800</v>
      </c>
      <c r="D74" s="81" t="s">
        <v>197</v>
      </c>
      <c r="E74" s="82">
        <v>45854</v>
      </c>
      <c r="F74" s="83" t="s">
        <v>1035</v>
      </c>
      <c r="G74" s="84">
        <v>46228</v>
      </c>
      <c r="H74" s="81" t="s">
        <v>147</v>
      </c>
      <c r="I74" s="85" t="s">
        <v>143</v>
      </c>
      <c r="J74" s="83" t="s">
        <v>194</v>
      </c>
      <c r="K74" s="81" t="s">
        <v>1045</v>
      </c>
      <c r="L74" s="81" t="s">
        <v>141</v>
      </c>
      <c r="M74" s="222"/>
      <c r="N74" s="222"/>
      <c r="O74" s="222"/>
    </row>
    <row r="75" spans="1:18" x14ac:dyDescent="0.25">
      <c r="A75" s="134" t="s">
        <v>1434</v>
      </c>
      <c r="B75" s="79" t="s">
        <v>152</v>
      </c>
      <c r="C75" s="80">
        <v>3884</v>
      </c>
      <c r="D75" s="81" t="s">
        <v>1164</v>
      </c>
      <c r="E75" s="82">
        <v>45854</v>
      </c>
      <c r="F75" s="83" t="s">
        <v>1035</v>
      </c>
      <c r="G75" s="84">
        <v>46228</v>
      </c>
      <c r="H75" s="81" t="s">
        <v>150</v>
      </c>
      <c r="I75" s="85" t="s">
        <v>143</v>
      </c>
      <c r="J75" s="83" t="s">
        <v>194</v>
      </c>
      <c r="K75" s="81" t="s">
        <v>144</v>
      </c>
      <c r="L75" s="81" t="s">
        <v>1058</v>
      </c>
      <c r="M75" s="222"/>
      <c r="N75" s="222"/>
      <c r="O75" s="222"/>
    </row>
    <row r="76" spans="1:18" x14ac:dyDescent="0.25">
      <c r="A76" s="134" t="s">
        <v>2056</v>
      </c>
      <c r="B76" s="79" t="s">
        <v>152</v>
      </c>
      <c r="C76" s="80">
        <v>33000</v>
      </c>
      <c r="D76" s="81" t="s">
        <v>196</v>
      </c>
      <c r="E76" s="82">
        <v>45854</v>
      </c>
      <c r="F76" s="83" t="s">
        <v>1035</v>
      </c>
      <c r="G76" s="84">
        <v>46228</v>
      </c>
      <c r="H76" s="81" t="s">
        <v>147</v>
      </c>
      <c r="I76" s="85" t="s">
        <v>143</v>
      </c>
      <c r="J76" s="83" t="s">
        <v>194</v>
      </c>
      <c r="K76" s="81" t="s">
        <v>144</v>
      </c>
      <c r="L76" s="81" t="s">
        <v>1357</v>
      </c>
      <c r="M76" s="222"/>
      <c r="N76" s="222"/>
      <c r="O76" s="222"/>
    </row>
    <row r="77" spans="1:18" x14ac:dyDescent="0.25">
      <c r="A77" s="134" t="s">
        <v>2057</v>
      </c>
      <c r="B77" s="79" t="s">
        <v>163</v>
      </c>
      <c r="C77" s="80">
        <v>45000</v>
      </c>
      <c r="D77" s="81" t="s">
        <v>198</v>
      </c>
      <c r="E77" s="82">
        <v>45854</v>
      </c>
      <c r="F77" s="83" t="s">
        <v>1035</v>
      </c>
      <c r="G77" s="84">
        <v>46228</v>
      </c>
      <c r="H77" s="81" t="s">
        <v>142</v>
      </c>
      <c r="I77" s="85" t="s">
        <v>143</v>
      </c>
      <c r="J77" s="83" t="s">
        <v>194</v>
      </c>
      <c r="K77" s="81" t="s">
        <v>144</v>
      </c>
      <c r="L77" s="81" t="s">
        <v>1054</v>
      </c>
      <c r="M77" s="222"/>
      <c r="N77" s="222"/>
      <c r="O77" s="222"/>
    </row>
    <row r="78" spans="1:18" x14ac:dyDescent="0.25">
      <c r="A78" s="134" t="s">
        <v>1133</v>
      </c>
      <c r="B78" s="79" t="s">
        <v>102</v>
      </c>
      <c r="C78" s="80">
        <v>16750</v>
      </c>
      <c r="D78" s="81" t="s">
        <v>195</v>
      </c>
      <c r="E78" s="82">
        <v>45854</v>
      </c>
      <c r="F78" s="83" t="s">
        <v>1035</v>
      </c>
      <c r="G78" s="84">
        <v>46228</v>
      </c>
      <c r="H78" s="81" t="s">
        <v>1105</v>
      </c>
      <c r="I78" s="85" t="s">
        <v>143</v>
      </c>
      <c r="J78" s="83" t="s">
        <v>194</v>
      </c>
      <c r="K78" s="81" t="s">
        <v>144</v>
      </c>
      <c r="L78" s="81" t="s">
        <v>1074</v>
      </c>
      <c r="M78" s="222"/>
      <c r="N78" s="222"/>
      <c r="O78" s="222"/>
    </row>
    <row r="79" spans="1:18" x14ac:dyDescent="0.25">
      <c r="A79" s="134" t="s">
        <v>1379</v>
      </c>
      <c r="B79" s="79" t="s">
        <v>153</v>
      </c>
      <c r="C79" s="80">
        <v>8400</v>
      </c>
      <c r="D79" s="81" t="s">
        <v>199</v>
      </c>
      <c r="E79" s="82">
        <v>45854</v>
      </c>
      <c r="F79" s="83" t="s">
        <v>1035</v>
      </c>
      <c r="G79" s="84">
        <v>46228</v>
      </c>
      <c r="H79" s="81" t="s">
        <v>142</v>
      </c>
      <c r="I79" s="85" t="s">
        <v>143</v>
      </c>
      <c r="J79" s="83" t="s">
        <v>194</v>
      </c>
      <c r="K79" s="81" t="s">
        <v>156</v>
      </c>
      <c r="L79" s="81" t="s">
        <v>1125</v>
      </c>
      <c r="M79" s="222"/>
      <c r="N79" s="222"/>
      <c r="O79" s="222"/>
    </row>
    <row r="80" spans="1:18" x14ac:dyDescent="0.25">
      <c r="A80" s="134" t="s">
        <v>1337</v>
      </c>
      <c r="B80" s="79" t="s">
        <v>162</v>
      </c>
      <c r="C80" s="80">
        <v>3835</v>
      </c>
      <c r="D80" s="81" t="s">
        <v>141</v>
      </c>
      <c r="E80" s="82">
        <v>45854</v>
      </c>
      <c r="F80" s="83" t="s">
        <v>1035</v>
      </c>
      <c r="G80" s="84">
        <v>46228</v>
      </c>
      <c r="H80" s="81" t="s">
        <v>145</v>
      </c>
      <c r="I80" s="85" t="s">
        <v>143</v>
      </c>
      <c r="J80" s="83" t="s">
        <v>194</v>
      </c>
      <c r="K80" s="81" t="s">
        <v>154</v>
      </c>
      <c r="L80" s="81" t="s">
        <v>141</v>
      </c>
      <c r="M80" s="222"/>
      <c r="N80" s="222"/>
      <c r="O80" s="222"/>
    </row>
    <row r="81" spans="1:15" x14ac:dyDescent="0.25">
      <c r="A81" s="134" t="s">
        <v>2058</v>
      </c>
      <c r="B81" s="79" t="s">
        <v>102</v>
      </c>
      <c r="C81" s="80">
        <v>2708</v>
      </c>
      <c r="D81" s="81" t="s">
        <v>141</v>
      </c>
      <c r="E81" s="82">
        <v>45855</v>
      </c>
      <c r="F81" s="83" t="s">
        <v>1035</v>
      </c>
      <c r="G81" s="84">
        <v>46228</v>
      </c>
      <c r="H81" s="81" t="s">
        <v>201</v>
      </c>
      <c r="I81" s="85" t="s">
        <v>143</v>
      </c>
      <c r="J81" s="83" t="s">
        <v>194</v>
      </c>
      <c r="K81" s="81" t="s">
        <v>156</v>
      </c>
      <c r="L81" s="81" t="s">
        <v>141</v>
      </c>
      <c r="M81" s="222"/>
      <c r="N81" s="222"/>
      <c r="O81" s="222"/>
    </row>
    <row r="82" spans="1:15" x14ac:dyDescent="0.25">
      <c r="A82" s="134" t="s">
        <v>2059</v>
      </c>
      <c r="B82" s="79" t="s">
        <v>102</v>
      </c>
      <c r="C82" s="80">
        <v>3939</v>
      </c>
      <c r="D82" s="81" t="s">
        <v>1391</v>
      </c>
      <c r="E82" s="82">
        <v>45855</v>
      </c>
      <c r="F82" s="83" t="s">
        <v>1035</v>
      </c>
      <c r="G82" s="84">
        <v>46228</v>
      </c>
      <c r="H82" s="81" t="s">
        <v>201</v>
      </c>
      <c r="I82" s="85" t="s">
        <v>143</v>
      </c>
      <c r="J82" s="83" t="s">
        <v>194</v>
      </c>
      <c r="K82" s="81" t="s">
        <v>151</v>
      </c>
      <c r="L82" s="81" t="s">
        <v>1081</v>
      </c>
      <c r="M82" s="222"/>
      <c r="N82" s="222"/>
      <c r="O82" s="222"/>
    </row>
    <row r="83" spans="1:15" x14ac:dyDescent="0.25">
      <c r="A83" s="134" t="s">
        <v>1522</v>
      </c>
      <c r="B83" s="79" t="s">
        <v>1123</v>
      </c>
      <c r="C83" s="80">
        <v>3000</v>
      </c>
      <c r="D83" s="81" t="s">
        <v>141</v>
      </c>
      <c r="E83" s="82">
        <v>45856</v>
      </c>
      <c r="F83" s="83" t="s">
        <v>1035</v>
      </c>
      <c r="G83" s="84">
        <v>46228</v>
      </c>
      <c r="H83" s="81" t="s">
        <v>142</v>
      </c>
      <c r="I83" s="85" t="s">
        <v>143</v>
      </c>
      <c r="J83" s="83" t="s">
        <v>194</v>
      </c>
      <c r="K83" s="81" t="s">
        <v>151</v>
      </c>
      <c r="L83" s="81" t="s">
        <v>2060</v>
      </c>
      <c r="M83" s="222"/>
      <c r="N83" s="222"/>
      <c r="O83" s="222"/>
    </row>
    <row r="84" spans="1:15" x14ac:dyDescent="0.25">
      <c r="A84" s="134" t="s">
        <v>1478</v>
      </c>
      <c r="B84" s="79" t="s">
        <v>152</v>
      </c>
      <c r="C84" s="80">
        <v>8724</v>
      </c>
      <c r="D84" s="81" t="s">
        <v>1265</v>
      </c>
      <c r="E84" s="82">
        <v>45857</v>
      </c>
      <c r="F84" s="83" t="s">
        <v>1035</v>
      </c>
      <c r="G84" s="84">
        <v>46228</v>
      </c>
      <c r="H84" s="81" t="s">
        <v>147</v>
      </c>
      <c r="I84" s="85" t="s">
        <v>143</v>
      </c>
      <c r="J84" s="83" t="s">
        <v>194</v>
      </c>
      <c r="K84" s="81" t="s">
        <v>144</v>
      </c>
      <c r="L84" s="81" t="s">
        <v>1074</v>
      </c>
      <c r="M84" s="222"/>
      <c r="N84" s="222"/>
      <c r="O84" s="222"/>
    </row>
    <row r="85" spans="1:15" x14ac:dyDescent="0.25">
      <c r="A85" s="134" t="s">
        <v>1104</v>
      </c>
      <c r="B85" s="79" t="s">
        <v>102</v>
      </c>
      <c r="C85" s="80">
        <v>18271</v>
      </c>
      <c r="D85" s="81" t="s">
        <v>196</v>
      </c>
      <c r="E85" s="82">
        <v>45857</v>
      </c>
      <c r="F85" s="83" t="s">
        <v>1035</v>
      </c>
      <c r="G85" s="84">
        <v>46228</v>
      </c>
      <c r="H85" s="81" t="s">
        <v>147</v>
      </c>
      <c r="I85" s="85" t="s">
        <v>143</v>
      </c>
      <c r="J85" s="83" t="s">
        <v>194</v>
      </c>
      <c r="K85" s="81" t="s">
        <v>154</v>
      </c>
      <c r="L85" s="81" t="s">
        <v>1098</v>
      </c>
      <c r="M85" s="222"/>
      <c r="N85" s="222"/>
      <c r="O85" s="222"/>
    </row>
    <row r="86" spans="1:15" x14ac:dyDescent="0.25">
      <c r="A86" s="134" t="s">
        <v>1535</v>
      </c>
      <c r="B86" s="79" t="s">
        <v>163</v>
      </c>
      <c r="C86" s="80">
        <v>5728</v>
      </c>
      <c r="D86" s="81" t="s">
        <v>1298</v>
      </c>
      <c r="E86" s="82">
        <v>45857</v>
      </c>
      <c r="F86" s="83" t="s">
        <v>1035</v>
      </c>
      <c r="G86" s="84">
        <v>46228</v>
      </c>
      <c r="H86" s="81" t="s">
        <v>148</v>
      </c>
      <c r="I86" s="85" t="s">
        <v>143</v>
      </c>
      <c r="J86" s="83" t="s">
        <v>194</v>
      </c>
      <c r="K86" s="81" t="s">
        <v>154</v>
      </c>
      <c r="L86" s="81" t="s">
        <v>141</v>
      </c>
      <c r="M86" s="222"/>
      <c r="N86" s="222"/>
      <c r="O86" s="222"/>
    </row>
    <row r="87" spans="1:15" x14ac:dyDescent="0.25">
      <c r="A87" s="134" t="s">
        <v>2061</v>
      </c>
      <c r="B87" s="79" t="s">
        <v>158</v>
      </c>
      <c r="C87" s="80">
        <v>44976</v>
      </c>
      <c r="D87" s="81" t="s">
        <v>211</v>
      </c>
      <c r="E87" s="82">
        <v>45857</v>
      </c>
      <c r="F87" s="83" t="s">
        <v>1035</v>
      </c>
      <c r="G87" s="84">
        <v>46228</v>
      </c>
      <c r="H87" s="81" t="s">
        <v>155</v>
      </c>
      <c r="I87" s="85" t="s">
        <v>143</v>
      </c>
      <c r="J87" s="83" t="s">
        <v>194</v>
      </c>
      <c r="K87" s="81" t="s">
        <v>156</v>
      </c>
      <c r="L87" s="81" t="s">
        <v>141</v>
      </c>
      <c r="M87" s="222"/>
      <c r="N87" s="222"/>
      <c r="O87" s="222"/>
    </row>
    <row r="88" spans="1:15" x14ac:dyDescent="0.25">
      <c r="A88" s="134" t="s">
        <v>2062</v>
      </c>
      <c r="B88" s="79" t="s">
        <v>102</v>
      </c>
      <c r="C88" s="80">
        <v>27250</v>
      </c>
      <c r="D88" s="81" t="s">
        <v>1180</v>
      </c>
      <c r="E88" s="82">
        <v>45857</v>
      </c>
      <c r="F88" s="83" t="s">
        <v>1035</v>
      </c>
      <c r="G88" s="84">
        <v>46228</v>
      </c>
      <c r="H88" s="81" t="s">
        <v>147</v>
      </c>
      <c r="I88" s="85" t="s">
        <v>143</v>
      </c>
      <c r="J88" s="83" t="s">
        <v>194</v>
      </c>
      <c r="K88" s="81" t="s">
        <v>154</v>
      </c>
      <c r="L88" s="81" t="s">
        <v>141</v>
      </c>
      <c r="M88" s="222"/>
      <c r="N88" s="222"/>
      <c r="O88" s="222"/>
    </row>
    <row r="89" spans="1:15" x14ac:dyDescent="0.25">
      <c r="A89" s="134" t="s">
        <v>1517</v>
      </c>
      <c r="B89" s="79" t="s">
        <v>102</v>
      </c>
      <c r="C89" s="80">
        <v>26300</v>
      </c>
      <c r="D89" s="81" t="s">
        <v>1265</v>
      </c>
      <c r="E89" s="82">
        <v>45857</v>
      </c>
      <c r="F89" s="83" t="s">
        <v>1035</v>
      </c>
      <c r="G89" s="84">
        <v>46228</v>
      </c>
      <c r="H89" s="81" t="s">
        <v>147</v>
      </c>
      <c r="I89" s="85" t="s">
        <v>143</v>
      </c>
      <c r="J89" s="83" t="s">
        <v>194</v>
      </c>
      <c r="K89" s="81" t="s">
        <v>154</v>
      </c>
      <c r="L89" s="81" t="s">
        <v>1232</v>
      </c>
      <c r="M89" s="222"/>
      <c r="N89" s="222"/>
      <c r="O89" s="222"/>
    </row>
    <row r="90" spans="1:15" x14ac:dyDescent="0.25">
      <c r="A90" s="134" t="s">
        <v>2063</v>
      </c>
      <c r="B90" s="79" t="s">
        <v>163</v>
      </c>
      <c r="C90" s="80">
        <v>5814</v>
      </c>
      <c r="D90" s="81" t="s">
        <v>1754</v>
      </c>
      <c r="E90" s="82">
        <v>45857</v>
      </c>
      <c r="F90" s="83" t="s">
        <v>1035</v>
      </c>
      <c r="G90" s="84">
        <v>46228</v>
      </c>
      <c r="H90" s="81" t="s">
        <v>157</v>
      </c>
      <c r="I90" s="85" t="s">
        <v>143</v>
      </c>
      <c r="J90" s="83" t="s">
        <v>194</v>
      </c>
      <c r="K90" s="81" t="s">
        <v>151</v>
      </c>
      <c r="L90" s="81" t="s">
        <v>1755</v>
      </c>
      <c r="M90" s="222"/>
      <c r="N90" s="222"/>
      <c r="O90" s="222"/>
    </row>
    <row r="91" spans="1:15" x14ac:dyDescent="0.25">
      <c r="A91" s="134" t="s">
        <v>1214</v>
      </c>
      <c r="B91" s="79" t="s">
        <v>152</v>
      </c>
      <c r="C91" s="80">
        <v>6600</v>
      </c>
      <c r="D91" s="81" t="s">
        <v>1038</v>
      </c>
      <c r="E91" s="82">
        <v>45858</v>
      </c>
      <c r="F91" s="83" t="s">
        <v>1035</v>
      </c>
      <c r="G91" s="84">
        <v>46228</v>
      </c>
      <c r="H91" s="81" t="s">
        <v>157</v>
      </c>
      <c r="I91" s="85" t="s">
        <v>143</v>
      </c>
      <c r="J91" s="83" t="s">
        <v>194</v>
      </c>
      <c r="K91" s="81" t="s">
        <v>144</v>
      </c>
      <c r="L91" s="81" t="s">
        <v>1074</v>
      </c>
      <c r="M91" s="222"/>
      <c r="N91" s="222"/>
      <c r="O91" s="222"/>
    </row>
    <row r="92" spans="1:15" x14ac:dyDescent="0.25">
      <c r="A92" s="134" t="s">
        <v>1414</v>
      </c>
      <c r="B92" s="79" t="s">
        <v>1060</v>
      </c>
      <c r="C92" s="80">
        <v>2807</v>
      </c>
      <c r="D92" s="81" t="s">
        <v>1102</v>
      </c>
      <c r="E92" s="82">
        <v>45858</v>
      </c>
      <c r="F92" s="83" t="s">
        <v>1035</v>
      </c>
      <c r="G92" s="84">
        <v>46228</v>
      </c>
      <c r="H92" s="81" t="s">
        <v>1039</v>
      </c>
      <c r="I92" s="85" t="s">
        <v>143</v>
      </c>
      <c r="J92" s="83" t="s">
        <v>194</v>
      </c>
      <c r="K92" s="81" t="s">
        <v>151</v>
      </c>
      <c r="L92" s="81" t="s">
        <v>141</v>
      </c>
      <c r="M92" s="222"/>
      <c r="N92" s="222"/>
      <c r="O92" s="222"/>
    </row>
    <row r="93" spans="1:15" x14ac:dyDescent="0.25">
      <c r="A93" s="134" t="s">
        <v>2064</v>
      </c>
      <c r="B93" s="79" t="s">
        <v>206</v>
      </c>
      <c r="C93" s="80">
        <v>66000</v>
      </c>
      <c r="D93" s="81" t="s">
        <v>200</v>
      </c>
      <c r="E93" s="82">
        <v>45858</v>
      </c>
      <c r="F93" s="83" t="s">
        <v>1035</v>
      </c>
      <c r="G93" s="84">
        <v>46228</v>
      </c>
      <c r="H93" s="81" t="s">
        <v>1256</v>
      </c>
      <c r="I93" s="85" t="s">
        <v>143</v>
      </c>
      <c r="J93" s="83" t="s">
        <v>194</v>
      </c>
      <c r="K93" s="81" t="s">
        <v>156</v>
      </c>
      <c r="L93" s="81" t="s">
        <v>1042</v>
      </c>
      <c r="M93" s="222"/>
      <c r="N93" s="222"/>
      <c r="O93" s="222"/>
    </row>
    <row r="94" spans="1:15" x14ac:dyDescent="0.25">
      <c r="A94" s="134" t="s">
        <v>2065</v>
      </c>
      <c r="B94" s="79" t="s">
        <v>152</v>
      </c>
      <c r="C94" s="80">
        <v>66000</v>
      </c>
      <c r="D94" s="81" t="s">
        <v>197</v>
      </c>
      <c r="E94" s="82">
        <v>45858</v>
      </c>
      <c r="F94" s="83" t="s">
        <v>1035</v>
      </c>
      <c r="G94" s="84">
        <v>46228</v>
      </c>
      <c r="H94" s="81" t="s">
        <v>155</v>
      </c>
      <c r="I94" s="85" t="s">
        <v>143</v>
      </c>
      <c r="J94" s="83" t="s">
        <v>194</v>
      </c>
      <c r="K94" s="81" t="s">
        <v>156</v>
      </c>
      <c r="L94" s="81" t="s">
        <v>1096</v>
      </c>
      <c r="M94" s="222"/>
      <c r="N94" s="222"/>
      <c r="O94" s="222"/>
    </row>
    <row r="95" spans="1:15" x14ac:dyDescent="0.25">
      <c r="A95" s="134" t="s">
        <v>2066</v>
      </c>
      <c r="B95" s="79" t="s">
        <v>163</v>
      </c>
      <c r="C95" s="80">
        <v>7351</v>
      </c>
      <c r="D95" s="81" t="s">
        <v>141</v>
      </c>
      <c r="E95" s="82">
        <v>45858</v>
      </c>
      <c r="F95" s="83" t="s">
        <v>1035</v>
      </c>
      <c r="G95" s="84">
        <v>46228</v>
      </c>
      <c r="H95" s="81" t="s">
        <v>148</v>
      </c>
      <c r="I95" s="85" t="s">
        <v>143</v>
      </c>
      <c r="J95" s="83" t="s">
        <v>194</v>
      </c>
      <c r="K95" s="81" t="s">
        <v>151</v>
      </c>
      <c r="L95" s="81" t="s">
        <v>141</v>
      </c>
      <c r="M95" s="222"/>
      <c r="N95" s="222"/>
      <c r="O95" s="222"/>
    </row>
    <row r="96" spans="1:15" x14ac:dyDescent="0.25">
      <c r="A96" s="134" t="s">
        <v>1218</v>
      </c>
      <c r="B96" s="79" t="s">
        <v>158</v>
      </c>
      <c r="C96" s="80">
        <v>3685</v>
      </c>
      <c r="D96" s="81" t="s">
        <v>141</v>
      </c>
      <c r="E96" s="82">
        <v>45858</v>
      </c>
      <c r="F96" s="83" t="s">
        <v>1035</v>
      </c>
      <c r="G96" s="84">
        <v>46228</v>
      </c>
      <c r="H96" s="81" t="s">
        <v>150</v>
      </c>
      <c r="I96" s="85" t="s">
        <v>143</v>
      </c>
      <c r="J96" s="83" t="s">
        <v>194</v>
      </c>
      <c r="K96" s="81" t="s">
        <v>1045</v>
      </c>
      <c r="L96" s="81" t="s">
        <v>141</v>
      </c>
      <c r="M96" s="222"/>
      <c r="N96" s="222"/>
      <c r="O96" s="222"/>
    </row>
    <row r="97" spans="1:15" x14ac:dyDescent="0.25">
      <c r="A97" s="134" t="s">
        <v>1049</v>
      </c>
      <c r="B97" s="79" t="s">
        <v>218</v>
      </c>
      <c r="C97" s="80">
        <v>2930</v>
      </c>
      <c r="D97" s="81" t="s">
        <v>141</v>
      </c>
      <c r="E97" s="82">
        <v>45859</v>
      </c>
      <c r="F97" s="83" t="s">
        <v>1035</v>
      </c>
      <c r="G97" s="84">
        <v>46228</v>
      </c>
      <c r="H97" s="81" t="s">
        <v>146</v>
      </c>
      <c r="I97" s="85" t="s">
        <v>143</v>
      </c>
      <c r="J97" s="83" t="s">
        <v>194</v>
      </c>
      <c r="K97" s="81" t="s">
        <v>144</v>
      </c>
      <c r="L97" s="81" t="s">
        <v>1146</v>
      </c>
      <c r="M97" s="222"/>
      <c r="N97" s="222"/>
      <c r="O97" s="222"/>
    </row>
    <row r="98" spans="1:15" x14ac:dyDescent="0.25">
      <c r="A98" s="134" t="s">
        <v>1049</v>
      </c>
      <c r="B98" s="79" t="s">
        <v>102</v>
      </c>
      <c r="C98" s="80">
        <v>2432</v>
      </c>
      <c r="D98" s="81" t="s">
        <v>1067</v>
      </c>
      <c r="E98" s="82">
        <v>45859</v>
      </c>
      <c r="F98" s="83" t="s">
        <v>1035</v>
      </c>
      <c r="G98" s="84">
        <v>46228</v>
      </c>
      <c r="H98" s="81" t="s">
        <v>146</v>
      </c>
      <c r="I98" s="85" t="s">
        <v>143</v>
      </c>
      <c r="J98" s="83" t="s">
        <v>194</v>
      </c>
      <c r="K98" s="81" t="s">
        <v>144</v>
      </c>
      <c r="L98" s="81" t="s">
        <v>1146</v>
      </c>
      <c r="M98" s="222"/>
      <c r="N98" s="222"/>
      <c r="O98" s="222"/>
    </row>
    <row r="99" spans="1:15" x14ac:dyDescent="0.25">
      <c r="A99" s="134" t="s">
        <v>2067</v>
      </c>
      <c r="B99" s="79" t="s">
        <v>153</v>
      </c>
      <c r="C99" s="80">
        <v>38000</v>
      </c>
      <c r="D99" s="81" t="s">
        <v>198</v>
      </c>
      <c r="E99" s="82">
        <v>45859</v>
      </c>
      <c r="F99" s="83" t="s">
        <v>1035</v>
      </c>
      <c r="G99" s="84">
        <v>46228</v>
      </c>
      <c r="H99" s="81" t="s">
        <v>210</v>
      </c>
      <c r="I99" s="85" t="s">
        <v>143</v>
      </c>
      <c r="J99" s="83" t="s">
        <v>194</v>
      </c>
      <c r="K99" s="81" t="s">
        <v>144</v>
      </c>
      <c r="L99" s="81" t="s">
        <v>1088</v>
      </c>
      <c r="M99" s="222"/>
      <c r="N99" s="222"/>
      <c r="O99" s="222"/>
    </row>
    <row r="100" spans="1:15" x14ac:dyDescent="0.25">
      <c r="A100" s="134" t="s">
        <v>1235</v>
      </c>
      <c r="B100" s="79" t="s">
        <v>153</v>
      </c>
      <c r="C100" s="80">
        <v>8500</v>
      </c>
      <c r="D100" s="81" t="s">
        <v>199</v>
      </c>
      <c r="E100" s="82">
        <v>45859</v>
      </c>
      <c r="F100" s="83" t="s">
        <v>1035</v>
      </c>
      <c r="G100" s="84">
        <v>46228</v>
      </c>
      <c r="H100" s="81" t="s">
        <v>1176</v>
      </c>
      <c r="I100" s="85" t="s">
        <v>143</v>
      </c>
      <c r="J100" s="83" t="s">
        <v>194</v>
      </c>
      <c r="K100" s="81" t="s">
        <v>156</v>
      </c>
      <c r="L100" s="81" t="s">
        <v>1125</v>
      </c>
      <c r="M100" s="222"/>
      <c r="N100" s="222"/>
      <c r="O100" s="222"/>
    </row>
    <row r="101" spans="1:15" x14ac:dyDescent="0.25">
      <c r="A101" s="134" t="s">
        <v>2068</v>
      </c>
      <c r="B101" s="79" t="s">
        <v>163</v>
      </c>
      <c r="C101" s="80">
        <v>50674</v>
      </c>
      <c r="D101" s="81" t="s">
        <v>198</v>
      </c>
      <c r="E101" s="82">
        <v>45859</v>
      </c>
      <c r="F101" s="83" t="s">
        <v>1035</v>
      </c>
      <c r="G101" s="84">
        <v>46228</v>
      </c>
      <c r="H101" s="81" t="s">
        <v>1068</v>
      </c>
      <c r="I101" s="85" t="s">
        <v>143</v>
      </c>
      <c r="J101" s="83" t="s">
        <v>194</v>
      </c>
      <c r="K101" s="81" t="s">
        <v>144</v>
      </c>
      <c r="L101" s="81" t="s">
        <v>1054</v>
      </c>
      <c r="M101" s="222"/>
      <c r="N101" s="222"/>
      <c r="O101" s="222"/>
    </row>
    <row r="102" spans="1:15" x14ac:dyDescent="0.25">
      <c r="A102" s="134" t="s">
        <v>1605</v>
      </c>
      <c r="B102" s="79" t="s">
        <v>212</v>
      </c>
      <c r="C102" s="80">
        <v>6393</v>
      </c>
      <c r="D102" s="81" t="s">
        <v>1100</v>
      </c>
      <c r="E102" s="82">
        <v>45859</v>
      </c>
      <c r="F102" s="83" t="s">
        <v>1035</v>
      </c>
      <c r="G102" s="84">
        <v>46228</v>
      </c>
      <c r="H102" s="81" t="s">
        <v>142</v>
      </c>
      <c r="I102" s="85" t="s">
        <v>143</v>
      </c>
      <c r="J102" s="83" t="s">
        <v>194</v>
      </c>
      <c r="K102" s="81" t="s">
        <v>144</v>
      </c>
      <c r="L102" s="81" t="s">
        <v>1058</v>
      </c>
      <c r="M102" s="222"/>
      <c r="N102" s="222"/>
      <c r="O102" s="222"/>
    </row>
    <row r="103" spans="1:15" x14ac:dyDescent="0.25">
      <c r="A103" s="134" t="s">
        <v>2069</v>
      </c>
      <c r="B103" s="79" t="s">
        <v>218</v>
      </c>
      <c r="C103" s="80">
        <v>47519</v>
      </c>
      <c r="D103" s="81" t="s">
        <v>199</v>
      </c>
      <c r="E103" s="82">
        <v>45860</v>
      </c>
      <c r="F103" s="83" t="s">
        <v>1035</v>
      </c>
      <c r="G103" s="84">
        <v>46228</v>
      </c>
      <c r="H103" s="81" t="s">
        <v>1256</v>
      </c>
      <c r="I103" s="85" t="s">
        <v>143</v>
      </c>
      <c r="J103" s="83" t="s">
        <v>194</v>
      </c>
      <c r="K103" s="81" t="s">
        <v>154</v>
      </c>
      <c r="L103" s="81" t="s">
        <v>141</v>
      </c>
      <c r="M103" s="222"/>
      <c r="N103" s="222"/>
      <c r="O103" s="222"/>
    </row>
    <row r="104" spans="1:15" x14ac:dyDescent="0.25">
      <c r="A104" s="134" t="s">
        <v>1112</v>
      </c>
      <c r="B104" s="79" t="s">
        <v>102</v>
      </c>
      <c r="C104" s="80">
        <v>27194</v>
      </c>
      <c r="D104" s="81" t="s">
        <v>1067</v>
      </c>
      <c r="E104" s="82">
        <v>45860</v>
      </c>
      <c r="F104" s="83" t="s">
        <v>1035</v>
      </c>
      <c r="G104" s="84">
        <v>46228</v>
      </c>
      <c r="H104" s="81" t="s">
        <v>146</v>
      </c>
      <c r="I104" s="85" t="s">
        <v>143</v>
      </c>
      <c r="J104" s="83" t="s">
        <v>194</v>
      </c>
      <c r="K104" s="81" t="s">
        <v>144</v>
      </c>
      <c r="L104" s="81" t="s">
        <v>1058</v>
      </c>
      <c r="M104" s="222"/>
      <c r="N104" s="222"/>
      <c r="O104" s="222"/>
    </row>
    <row r="105" spans="1:15" x14ac:dyDescent="0.25">
      <c r="A105" s="134" t="s">
        <v>2070</v>
      </c>
      <c r="B105" s="79" t="s">
        <v>152</v>
      </c>
      <c r="C105" s="80">
        <v>2702</v>
      </c>
      <c r="D105" s="81" t="s">
        <v>1038</v>
      </c>
      <c r="E105" s="82">
        <v>45860</v>
      </c>
      <c r="F105" s="83" t="s">
        <v>1035</v>
      </c>
      <c r="G105" s="84">
        <v>46228</v>
      </c>
      <c r="H105" s="81" t="s">
        <v>1039</v>
      </c>
      <c r="I105" s="85" t="s">
        <v>143</v>
      </c>
      <c r="J105" s="83" t="s">
        <v>194</v>
      </c>
      <c r="K105" s="81" t="s">
        <v>151</v>
      </c>
      <c r="L105" s="81" t="s">
        <v>141</v>
      </c>
      <c r="M105" s="222"/>
      <c r="N105" s="222"/>
      <c r="O105" s="222"/>
    </row>
    <row r="106" spans="1:15" x14ac:dyDescent="0.25">
      <c r="A106" s="134" t="s">
        <v>1470</v>
      </c>
      <c r="B106" s="79" t="s">
        <v>102</v>
      </c>
      <c r="C106" s="80">
        <v>10551</v>
      </c>
      <c r="D106" s="81" t="s">
        <v>141</v>
      </c>
      <c r="E106" s="82">
        <v>45860</v>
      </c>
      <c r="F106" s="83" t="s">
        <v>1035</v>
      </c>
      <c r="G106" s="84">
        <v>46228</v>
      </c>
      <c r="H106" s="81" t="s">
        <v>147</v>
      </c>
      <c r="I106" s="85" t="s">
        <v>143</v>
      </c>
      <c r="J106" s="83" t="s">
        <v>194</v>
      </c>
      <c r="K106" s="81" t="s">
        <v>154</v>
      </c>
      <c r="L106" s="81" t="s">
        <v>1232</v>
      </c>
      <c r="M106" s="222"/>
      <c r="N106" s="222"/>
      <c r="O106" s="222"/>
    </row>
    <row r="107" spans="1:15" x14ac:dyDescent="0.25">
      <c r="A107" s="134" t="s">
        <v>2071</v>
      </c>
      <c r="B107" s="79" t="s">
        <v>102</v>
      </c>
      <c r="C107" s="80">
        <v>48300</v>
      </c>
      <c r="D107" s="81" t="s">
        <v>198</v>
      </c>
      <c r="E107" s="82">
        <v>45861</v>
      </c>
      <c r="F107" s="83" t="s">
        <v>1035</v>
      </c>
      <c r="G107" s="84">
        <v>46228</v>
      </c>
      <c r="H107" s="81" t="s">
        <v>1373</v>
      </c>
      <c r="I107" s="85" t="s">
        <v>143</v>
      </c>
      <c r="J107" s="83" t="s">
        <v>194</v>
      </c>
      <c r="K107" s="81" t="s">
        <v>144</v>
      </c>
      <c r="L107" s="81" t="s">
        <v>1054</v>
      </c>
      <c r="M107" s="222"/>
      <c r="N107" s="222"/>
      <c r="O107" s="222"/>
    </row>
    <row r="108" spans="1:15" x14ac:dyDescent="0.25">
      <c r="A108" s="134" t="s">
        <v>1443</v>
      </c>
      <c r="B108" s="79" t="s">
        <v>102</v>
      </c>
      <c r="C108" s="80">
        <v>5927</v>
      </c>
      <c r="D108" s="81" t="s">
        <v>1067</v>
      </c>
      <c r="E108" s="82">
        <v>45861</v>
      </c>
      <c r="F108" s="83" t="s">
        <v>1035</v>
      </c>
      <c r="G108" s="84">
        <v>46228</v>
      </c>
      <c r="H108" s="81" t="s">
        <v>146</v>
      </c>
      <c r="I108" s="85" t="s">
        <v>143</v>
      </c>
      <c r="J108" s="83" t="s">
        <v>194</v>
      </c>
      <c r="K108" s="81" t="s">
        <v>154</v>
      </c>
      <c r="L108" s="81" t="s">
        <v>1106</v>
      </c>
      <c r="M108" s="222"/>
      <c r="N108" s="222"/>
      <c r="O108" s="222"/>
    </row>
    <row r="109" spans="1:15" x14ac:dyDescent="0.25">
      <c r="A109" s="134" t="s">
        <v>1116</v>
      </c>
      <c r="B109" s="79" t="s">
        <v>153</v>
      </c>
      <c r="C109" s="80">
        <v>12000</v>
      </c>
      <c r="D109" s="81" t="s">
        <v>198</v>
      </c>
      <c r="E109" s="82">
        <v>45861</v>
      </c>
      <c r="F109" s="83" t="s">
        <v>1035</v>
      </c>
      <c r="G109" s="84">
        <v>46228</v>
      </c>
      <c r="H109" s="81" t="s">
        <v>142</v>
      </c>
      <c r="I109" s="85" t="s">
        <v>143</v>
      </c>
      <c r="J109" s="83" t="s">
        <v>194</v>
      </c>
      <c r="K109" s="81" t="s">
        <v>144</v>
      </c>
      <c r="L109" s="81" t="s">
        <v>1088</v>
      </c>
      <c r="M109" s="222"/>
      <c r="N109" s="222"/>
      <c r="O109" s="222"/>
    </row>
    <row r="110" spans="1:15" x14ac:dyDescent="0.25">
      <c r="A110" s="134" t="s">
        <v>1791</v>
      </c>
      <c r="B110" s="79" t="s">
        <v>153</v>
      </c>
      <c r="C110" s="80">
        <v>6286</v>
      </c>
      <c r="D110" s="81" t="s">
        <v>1872</v>
      </c>
      <c r="E110" s="82">
        <v>45861</v>
      </c>
      <c r="F110" s="83" t="s">
        <v>1035</v>
      </c>
      <c r="G110" s="84">
        <v>46228</v>
      </c>
      <c r="H110" s="81" t="s">
        <v>146</v>
      </c>
      <c r="I110" s="85" t="s">
        <v>143</v>
      </c>
      <c r="J110" s="83" t="s">
        <v>194</v>
      </c>
      <c r="K110" s="81" t="s">
        <v>156</v>
      </c>
      <c r="L110" s="81" t="s">
        <v>1125</v>
      </c>
      <c r="M110" s="222"/>
      <c r="N110" s="222"/>
      <c r="O110" s="222"/>
    </row>
    <row r="111" spans="1:15" x14ac:dyDescent="0.25">
      <c r="A111" s="134" t="s">
        <v>1155</v>
      </c>
      <c r="B111" s="79" t="s">
        <v>218</v>
      </c>
      <c r="C111" s="80">
        <v>6064</v>
      </c>
      <c r="D111" s="81" t="s">
        <v>1124</v>
      </c>
      <c r="E111" s="82">
        <v>45861</v>
      </c>
      <c r="F111" s="83" t="s">
        <v>1035</v>
      </c>
      <c r="G111" s="84">
        <v>46228</v>
      </c>
      <c r="H111" s="81" t="s">
        <v>146</v>
      </c>
      <c r="I111" s="85" t="s">
        <v>143</v>
      </c>
      <c r="J111" s="83" t="s">
        <v>194</v>
      </c>
      <c r="K111" s="81" t="s">
        <v>156</v>
      </c>
      <c r="L111" s="81" t="s">
        <v>141</v>
      </c>
      <c r="M111" s="222"/>
      <c r="N111" s="222"/>
      <c r="O111" s="222"/>
    </row>
    <row r="112" spans="1:15" x14ac:dyDescent="0.25">
      <c r="A112" s="134" t="s">
        <v>2072</v>
      </c>
      <c r="B112" s="79" t="s">
        <v>2073</v>
      </c>
      <c r="C112" s="80">
        <v>3400</v>
      </c>
      <c r="D112" s="81" t="s">
        <v>141</v>
      </c>
      <c r="E112" s="82">
        <v>45861</v>
      </c>
      <c r="F112" s="83" t="s">
        <v>1035</v>
      </c>
      <c r="G112" s="84">
        <v>46228</v>
      </c>
      <c r="H112" s="81" t="s">
        <v>147</v>
      </c>
      <c r="I112" s="85" t="s">
        <v>143</v>
      </c>
      <c r="J112" s="83" t="s">
        <v>194</v>
      </c>
      <c r="K112" s="81" t="s">
        <v>1673</v>
      </c>
      <c r="L112" s="81" t="s">
        <v>141</v>
      </c>
      <c r="M112" s="222"/>
      <c r="N112" s="222"/>
      <c r="O112" s="222"/>
    </row>
    <row r="113" spans="1:15" x14ac:dyDescent="0.25">
      <c r="A113" s="134" t="s">
        <v>2074</v>
      </c>
      <c r="B113" s="79" t="s">
        <v>158</v>
      </c>
      <c r="C113" s="80">
        <v>3932</v>
      </c>
      <c r="D113" s="81" t="s">
        <v>202</v>
      </c>
      <c r="E113" s="82">
        <v>45861</v>
      </c>
      <c r="F113" s="83" t="s">
        <v>1035</v>
      </c>
      <c r="G113" s="84">
        <v>46228</v>
      </c>
      <c r="H113" s="81" t="s">
        <v>155</v>
      </c>
      <c r="I113" s="85" t="s">
        <v>143</v>
      </c>
      <c r="J113" s="83" t="s">
        <v>194</v>
      </c>
      <c r="K113" s="81" t="s">
        <v>151</v>
      </c>
      <c r="L113" s="81" t="s">
        <v>141</v>
      </c>
      <c r="M113" s="222"/>
      <c r="N113" s="222"/>
      <c r="O113" s="222"/>
    </row>
    <row r="114" spans="1:15" x14ac:dyDescent="0.25">
      <c r="A114" s="134" t="s">
        <v>2075</v>
      </c>
      <c r="B114" s="79" t="s">
        <v>158</v>
      </c>
      <c r="C114" s="80">
        <v>3931</v>
      </c>
      <c r="D114" s="81" t="s">
        <v>202</v>
      </c>
      <c r="E114" s="82">
        <v>45861</v>
      </c>
      <c r="F114" s="83" t="s">
        <v>1035</v>
      </c>
      <c r="G114" s="84">
        <v>46228</v>
      </c>
      <c r="H114" s="81" t="s">
        <v>155</v>
      </c>
      <c r="I114" s="85" t="s">
        <v>143</v>
      </c>
      <c r="J114" s="83" t="s">
        <v>194</v>
      </c>
      <c r="K114" s="81" t="s">
        <v>151</v>
      </c>
      <c r="L114" s="81" t="s">
        <v>141</v>
      </c>
      <c r="M114" s="222"/>
      <c r="N114" s="222"/>
      <c r="O114" s="222"/>
    </row>
    <row r="115" spans="1:15" x14ac:dyDescent="0.25">
      <c r="A115" s="134" t="s">
        <v>2076</v>
      </c>
      <c r="B115" s="79" t="s">
        <v>158</v>
      </c>
      <c r="C115" s="80">
        <v>44000</v>
      </c>
      <c r="D115" s="81" t="s">
        <v>197</v>
      </c>
      <c r="E115" s="82">
        <v>45861</v>
      </c>
      <c r="F115" s="83" t="s">
        <v>1035</v>
      </c>
      <c r="G115" s="84">
        <v>46228</v>
      </c>
      <c r="H115" s="81" t="s">
        <v>169</v>
      </c>
      <c r="I115" s="85" t="s">
        <v>143</v>
      </c>
      <c r="J115" s="83" t="s">
        <v>194</v>
      </c>
      <c r="K115" s="81" t="s">
        <v>156</v>
      </c>
      <c r="L115" s="81" t="s">
        <v>141</v>
      </c>
      <c r="M115" s="222"/>
      <c r="N115" s="222"/>
      <c r="O115" s="222"/>
    </row>
    <row r="116" spans="1:15" x14ac:dyDescent="0.25">
      <c r="A116" s="134" t="s">
        <v>2077</v>
      </c>
      <c r="B116" s="79" t="s">
        <v>153</v>
      </c>
      <c r="C116" s="80">
        <v>6300</v>
      </c>
      <c r="D116" s="81" t="s">
        <v>1149</v>
      </c>
      <c r="E116" s="82">
        <v>45862</v>
      </c>
      <c r="F116" s="83" t="s">
        <v>1035</v>
      </c>
      <c r="G116" s="84">
        <v>46228</v>
      </c>
      <c r="H116" s="81" t="s">
        <v>142</v>
      </c>
      <c r="I116" s="85" t="s">
        <v>143</v>
      </c>
      <c r="J116" s="83" t="s">
        <v>194</v>
      </c>
      <c r="K116" s="81" t="s">
        <v>154</v>
      </c>
      <c r="L116" s="81" t="s">
        <v>1103</v>
      </c>
      <c r="M116" s="222"/>
      <c r="N116" s="222"/>
      <c r="O116" s="222"/>
    </row>
    <row r="117" spans="1:15" x14ac:dyDescent="0.25">
      <c r="A117" s="134" t="s">
        <v>1245</v>
      </c>
      <c r="B117" s="79" t="s">
        <v>163</v>
      </c>
      <c r="C117" s="80">
        <v>21382</v>
      </c>
      <c r="D117" s="81" t="s">
        <v>1108</v>
      </c>
      <c r="E117" s="82">
        <v>45862</v>
      </c>
      <c r="F117" s="83" t="s">
        <v>1035</v>
      </c>
      <c r="G117" s="84">
        <v>46228</v>
      </c>
      <c r="H117" s="81" t="s">
        <v>157</v>
      </c>
      <c r="I117" s="85" t="s">
        <v>143</v>
      </c>
      <c r="J117" s="83" t="s">
        <v>194</v>
      </c>
      <c r="K117" s="81" t="s">
        <v>144</v>
      </c>
      <c r="L117" s="81" t="s">
        <v>1074</v>
      </c>
      <c r="M117" s="222"/>
      <c r="N117" s="222"/>
      <c r="O117" s="222"/>
    </row>
    <row r="118" spans="1:15" x14ac:dyDescent="0.25">
      <c r="A118" s="134" t="s">
        <v>2078</v>
      </c>
      <c r="B118" s="79" t="s">
        <v>163</v>
      </c>
      <c r="C118" s="80">
        <v>51020</v>
      </c>
      <c r="D118" s="81" t="s">
        <v>220</v>
      </c>
      <c r="E118" s="82">
        <v>45862</v>
      </c>
      <c r="F118" s="83" t="s">
        <v>1035</v>
      </c>
      <c r="G118" s="84">
        <v>46228</v>
      </c>
      <c r="H118" s="81" t="s">
        <v>142</v>
      </c>
      <c r="I118" s="85" t="s">
        <v>143</v>
      </c>
      <c r="J118" s="83" t="s">
        <v>194</v>
      </c>
      <c r="K118" s="81" t="s">
        <v>154</v>
      </c>
      <c r="L118" s="81" t="s">
        <v>1036</v>
      </c>
      <c r="M118" s="222"/>
      <c r="N118" s="222"/>
      <c r="O118" s="222"/>
    </row>
    <row r="119" spans="1:15" x14ac:dyDescent="0.25">
      <c r="A119" s="134" t="s">
        <v>1508</v>
      </c>
      <c r="B119" s="79" t="s">
        <v>152</v>
      </c>
      <c r="C119" s="80">
        <v>8000</v>
      </c>
      <c r="D119" s="81" t="s">
        <v>197</v>
      </c>
      <c r="E119" s="82">
        <v>45862</v>
      </c>
      <c r="F119" s="83" t="s">
        <v>1035</v>
      </c>
      <c r="G119" s="84">
        <v>46228</v>
      </c>
      <c r="H119" s="81" t="s">
        <v>157</v>
      </c>
      <c r="I119" s="85" t="s">
        <v>143</v>
      </c>
      <c r="J119" s="83" t="s">
        <v>194</v>
      </c>
      <c r="K119" s="81" t="s">
        <v>144</v>
      </c>
      <c r="L119" s="81" t="s">
        <v>1061</v>
      </c>
      <c r="M119" s="222"/>
      <c r="N119" s="222"/>
      <c r="O119" s="222"/>
    </row>
    <row r="120" spans="1:15" x14ac:dyDescent="0.25">
      <c r="A120" s="134" t="s">
        <v>1199</v>
      </c>
      <c r="B120" s="79" t="s">
        <v>153</v>
      </c>
      <c r="C120" s="80">
        <v>3201</v>
      </c>
      <c r="D120" s="81" t="s">
        <v>215</v>
      </c>
      <c r="E120" s="82">
        <v>45862</v>
      </c>
      <c r="F120" s="83" t="s">
        <v>1035</v>
      </c>
      <c r="G120" s="84">
        <v>46228</v>
      </c>
      <c r="H120" s="81" t="s">
        <v>217</v>
      </c>
      <c r="I120" s="85" t="s">
        <v>143</v>
      </c>
      <c r="J120" s="83" t="s">
        <v>194</v>
      </c>
      <c r="K120" s="81" t="s">
        <v>151</v>
      </c>
      <c r="L120" s="81" t="s">
        <v>141</v>
      </c>
      <c r="M120" s="222"/>
      <c r="N120" s="222"/>
      <c r="O120" s="222"/>
    </row>
    <row r="121" spans="1:15" x14ac:dyDescent="0.25">
      <c r="A121" s="134" t="s">
        <v>2079</v>
      </c>
      <c r="B121" s="79" t="s">
        <v>218</v>
      </c>
      <c r="C121" s="80">
        <v>4052</v>
      </c>
      <c r="D121" s="81" t="s">
        <v>214</v>
      </c>
      <c r="E121" s="82">
        <v>45862</v>
      </c>
      <c r="F121" s="83" t="s">
        <v>1035</v>
      </c>
      <c r="G121" s="84">
        <v>46228</v>
      </c>
      <c r="H121" s="81" t="s">
        <v>157</v>
      </c>
      <c r="I121" s="85" t="s">
        <v>143</v>
      </c>
      <c r="J121" s="83" t="s">
        <v>194</v>
      </c>
      <c r="K121" s="81" t="s">
        <v>151</v>
      </c>
      <c r="L121" s="81" t="s">
        <v>141</v>
      </c>
      <c r="M121" s="222"/>
      <c r="N121" s="222"/>
      <c r="O121" s="222"/>
    </row>
    <row r="122" spans="1:15" x14ac:dyDescent="0.25">
      <c r="A122" s="134" t="s">
        <v>1607</v>
      </c>
      <c r="B122" s="79" t="s">
        <v>206</v>
      </c>
      <c r="C122" s="80">
        <v>7835</v>
      </c>
      <c r="D122" s="81" t="s">
        <v>1532</v>
      </c>
      <c r="E122" s="82">
        <v>45862</v>
      </c>
      <c r="F122" s="83" t="s">
        <v>1035</v>
      </c>
      <c r="G122" s="84">
        <v>46228</v>
      </c>
      <c r="H122" s="81" t="s">
        <v>145</v>
      </c>
      <c r="I122" s="85" t="s">
        <v>143</v>
      </c>
      <c r="J122" s="83" t="s">
        <v>194</v>
      </c>
      <c r="K122" s="81" t="s">
        <v>151</v>
      </c>
      <c r="L122" s="81" t="s">
        <v>141</v>
      </c>
      <c r="M122" s="222"/>
      <c r="N122" s="222"/>
      <c r="O122" s="222"/>
    </row>
    <row r="123" spans="1:15" x14ac:dyDescent="0.25">
      <c r="A123" s="134" t="s">
        <v>1209</v>
      </c>
      <c r="B123" s="79" t="s">
        <v>102</v>
      </c>
      <c r="C123" s="80">
        <v>25000</v>
      </c>
      <c r="D123" s="81" t="s">
        <v>195</v>
      </c>
      <c r="E123" s="82">
        <v>45863</v>
      </c>
      <c r="F123" s="83" t="s">
        <v>1035</v>
      </c>
      <c r="G123" s="84">
        <v>46228</v>
      </c>
      <c r="H123" s="81" t="s">
        <v>146</v>
      </c>
      <c r="I123" s="85" t="s">
        <v>143</v>
      </c>
      <c r="J123" s="83" t="s">
        <v>194</v>
      </c>
      <c r="K123" s="81" t="s">
        <v>144</v>
      </c>
      <c r="L123" s="81" t="s">
        <v>1074</v>
      </c>
      <c r="M123" s="222"/>
      <c r="N123" s="222"/>
      <c r="O123" s="222"/>
    </row>
    <row r="124" spans="1:15" x14ac:dyDescent="0.25">
      <c r="A124" s="134" t="s">
        <v>1765</v>
      </c>
      <c r="B124" s="79" t="s">
        <v>158</v>
      </c>
      <c r="C124" s="80">
        <v>29700</v>
      </c>
      <c r="D124" s="81" t="s">
        <v>220</v>
      </c>
      <c r="E124" s="82">
        <v>45863</v>
      </c>
      <c r="F124" s="83" t="s">
        <v>1035</v>
      </c>
      <c r="G124" s="84">
        <v>46228</v>
      </c>
      <c r="H124" s="81" t="s">
        <v>159</v>
      </c>
      <c r="I124" s="85" t="s">
        <v>143</v>
      </c>
      <c r="J124" s="83" t="s">
        <v>194</v>
      </c>
      <c r="K124" s="81" t="s">
        <v>144</v>
      </c>
      <c r="L124" s="81" t="s">
        <v>1058</v>
      </c>
      <c r="M124" s="222"/>
      <c r="N124" s="222"/>
      <c r="O124" s="222"/>
    </row>
    <row r="125" spans="1:15" x14ac:dyDescent="0.25">
      <c r="A125" s="134" t="s">
        <v>1262</v>
      </c>
      <c r="B125" s="79" t="s">
        <v>152</v>
      </c>
      <c r="C125" s="80">
        <v>10418</v>
      </c>
      <c r="D125" s="81" t="s">
        <v>2080</v>
      </c>
      <c r="E125" s="82">
        <v>45863</v>
      </c>
      <c r="F125" s="83" t="s">
        <v>1035</v>
      </c>
      <c r="G125" s="84">
        <v>46228</v>
      </c>
      <c r="H125" s="81" t="s">
        <v>147</v>
      </c>
      <c r="I125" s="85" t="s">
        <v>143</v>
      </c>
      <c r="J125" s="83" t="s">
        <v>194</v>
      </c>
      <c r="K125" s="81" t="s">
        <v>156</v>
      </c>
      <c r="L125" s="81" t="s">
        <v>141</v>
      </c>
      <c r="M125" s="222"/>
      <c r="N125" s="222"/>
      <c r="O125" s="222"/>
    </row>
    <row r="126" spans="1:15" x14ac:dyDescent="0.25">
      <c r="A126" s="134" t="s">
        <v>1674</v>
      </c>
      <c r="B126" s="79" t="s">
        <v>153</v>
      </c>
      <c r="C126" s="80">
        <v>2938</v>
      </c>
      <c r="D126" s="81" t="s">
        <v>1067</v>
      </c>
      <c r="E126" s="82">
        <v>45863</v>
      </c>
      <c r="F126" s="83" t="s">
        <v>1035</v>
      </c>
      <c r="G126" s="84">
        <v>46228</v>
      </c>
      <c r="H126" s="81" t="s">
        <v>142</v>
      </c>
      <c r="I126" s="85" t="s">
        <v>143</v>
      </c>
      <c r="J126" s="83" t="s">
        <v>194</v>
      </c>
      <c r="K126" s="81" t="s">
        <v>144</v>
      </c>
      <c r="L126" s="81" t="s">
        <v>1058</v>
      </c>
      <c r="M126" s="222"/>
      <c r="N126" s="222"/>
      <c r="O126" s="222"/>
    </row>
    <row r="127" spans="1:15" x14ac:dyDescent="0.25">
      <c r="A127" s="134" t="s">
        <v>2081</v>
      </c>
      <c r="B127" s="79" t="s">
        <v>102</v>
      </c>
      <c r="C127" s="81">
        <v>834</v>
      </c>
      <c r="D127" s="81" t="s">
        <v>197</v>
      </c>
      <c r="E127" s="82">
        <v>45863</v>
      </c>
      <c r="F127" s="83" t="s">
        <v>1035</v>
      </c>
      <c r="G127" s="84">
        <v>46228</v>
      </c>
      <c r="H127" s="81" t="s">
        <v>216</v>
      </c>
      <c r="I127" s="85" t="s">
        <v>143</v>
      </c>
      <c r="J127" s="83" t="s">
        <v>194</v>
      </c>
      <c r="K127" s="81" t="s">
        <v>151</v>
      </c>
      <c r="L127" s="81" t="s">
        <v>141</v>
      </c>
      <c r="M127" s="222"/>
      <c r="N127" s="222"/>
      <c r="O127" s="222"/>
    </row>
    <row r="128" spans="1:15" x14ac:dyDescent="0.25">
      <c r="A128" s="134" t="s">
        <v>1531</v>
      </c>
      <c r="B128" s="79" t="s">
        <v>163</v>
      </c>
      <c r="C128" s="80">
        <v>5849</v>
      </c>
      <c r="D128" s="81" t="s">
        <v>202</v>
      </c>
      <c r="E128" s="82">
        <v>45863</v>
      </c>
      <c r="F128" s="83" t="s">
        <v>1035</v>
      </c>
      <c r="G128" s="84">
        <v>46228</v>
      </c>
      <c r="H128" s="81" t="s">
        <v>157</v>
      </c>
      <c r="I128" s="85" t="s">
        <v>143</v>
      </c>
      <c r="J128" s="83" t="s">
        <v>194</v>
      </c>
      <c r="K128" s="81" t="s">
        <v>151</v>
      </c>
      <c r="L128" s="81" t="s">
        <v>141</v>
      </c>
      <c r="M128" s="222"/>
      <c r="N128" s="222"/>
      <c r="O128" s="222"/>
    </row>
    <row r="129" spans="1:15" x14ac:dyDescent="0.25">
      <c r="A129" s="134" t="s">
        <v>2082</v>
      </c>
      <c r="B129" s="79" t="s">
        <v>163</v>
      </c>
      <c r="C129" s="80">
        <v>52656</v>
      </c>
      <c r="D129" s="81" t="s">
        <v>198</v>
      </c>
      <c r="E129" s="82">
        <v>45864</v>
      </c>
      <c r="F129" s="83" t="s">
        <v>1035</v>
      </c>
      <c r="G129" s="84">
        <v>46228</v>
      </c>
      <c r="H129" s="81" t="s">
        <v>1083</v>
      </c>
      <c r="I129" s="85" t="s">
        <v>143</v>
      </c>
      <c r="J129" s="83" t="s">
        <v>194</v>
      </c>
      <c r="K129" s="81" t="s">
        <v>144</v>
      </c>
      <c r="L129" s="81" t="s">
        <v>1054</v>
      </c>
      <c r="M129" s="222"/>
      <c r="N129" s="222"/>
      <c r="O129" s="222"/>
    </row>
    <row r="130" spans="1:15" x14ac:dyDescent="0.25">
      <c r="A130" s="134" t="s">
        <v>2083</v>
      </c>
      <c r="B130" s="79" t="s">
        <v>2073</v>
      </c>
      <c r="C130" s="80">
        <v>3400</v>
      </c>
      <c r="D130" s="81" t="s">
        <v>2084</v>
      </c>
      <c r="E130" s="82">
        <v>45864</v>
      </c>
      <c r="F130" s="83" t="s">
        <v>1035</v>
      </c>
      <c r="G130" s="84">
        <v>46228</v>
      </c>
      <c r="H130" s="81" t="s">
        <v>147</v>
      </c>
      <c r="I130" s="85" t="s">
        <v>143</v>
      </c>
      <c r="J130" s="83" t="s">
        <v>194</v>
      </c>
      <c r="K130" s="81" t="s">
        <v>151</v>
      </c>
      <c r="L130" s="81" t="s">
        <v>141</v>
      </c>
      <c r="M130" s="222"/>
      <c r="N130" s="222"/>
      <c r="O130" s="222"/>
    </row>
    <row r="131" spans="1:15" x14ac:dyDescent="0.25">
      <c r="A131" s="134" t="s">
        <v>1693</v>
      </c>
      <c r="B131" s="79" t="s">
        <v>163</v>
      </c>
      <c r="C131" s="80">
        <v>25000</v>
      </c>
      <c r="D131" s="81" t="s">
        <v>141</v>
      </c>
      <c r="E131" s="82">
        <v>45864</v>
      </c>
      <c r="F131" s="83" t="s">
        <v>1035</v>
      </c>
      <c r="G131" s="84">
        <v>46228</v>
      </c>
      <c r="H131" s="81" t="s">
        <v>157</v>
      </c>
      <c r="I131" s="85" t="s">
        <v>143</v>
      </c>
      <c r="J131" s="83" t="s">
        <v>194</v>
      </c>
      <c r="K131" s="81" t="s">
        <v>154</v>
      </c>
      <c r="L131" s="81" t="s">
        <v>1098</v>
      </c>
      <c r="M131" s="222"/>
      <c r="N131" s="222"/>
      <c r="O131" s="222"/>
    </row>
    <row r="132" spans="1:15" x14ac:dyDescent="0.25">
      <c r="A132" s="134" t="s">
        <v>1297</v>
      </c>
      <c r="B132" s="79" t="s">
        <v>152</v>
      </c>
      <c r="C132" s="80">
        <v>3550</v>
      </c>
      <c r="D132" s="81" t="s">
        <v>1263</v>
      </c>
      <c r="E132" s="82">
        <v>45864</v>
      </c>
      <c r="F132" s="83" t="s">
        <v>1035</v>
      </c>
      <c r="G132" s="84">
        <v>46228</v>
      </c>
      <c r="H132" s="81" t="s">
        <v>147</v>
      </c>
      <c r="I132" s="85" t="s">
        <v>143</v>
      </c>
      <c r="J132" s="83" t="s">
        <v>194</v>
      </c>
      <c r="K132" s="81" t="s">
        <v>144</v>
      </c>
      <c r="L132" s="81" t="s">
        <v>1074</v>
      </c>
      <c r="M132" s="222"/>
      <c r="N132" s="222"/>
      <c r="O132" s="222"/>
    </row>
    <row r="133" spans="1:15" x14ac:dyDescent="0.25">
      <c r="A133" s="134" t="s">
        <v>1225</v>
      </c>
      <c r="B133" s="79" t="s">
        <v>153</v>
      </c>
      <c r="C133" s="80">
        <v>6600</v>
      </c>
      <c r="D133" s="81" t="s">
        <v>199</v>
      </c>
      <c r="E133" s="82">
        <v>45864</v>
      </c>
      <c r="F133" s="83" t="s">
        <v>1035</v>
      </c>
      <c r="G133" s="84">
        <v>46228</v>
      </c>
      <c r="H133" s="81" t="s">
        <v>146</v>
      </c>
      <c r="I133" s="85" t="s">
        <v>143</v>
      </c>
      <c r="J133" s="83" t="s">
        <v>194</v>
      </c>
      <c r="K133" s="81" t="s">
        <v>156</v>
      </c>
      <c r="L133" s="81" t="s">
        <v>1125</v>
      </c>
      <c r="M133" s="222"/>
      <c r="N133" s="222"/>
      <c r="O133" s="222"/>
    </row>
    <row r="134" spans="1:15" x14ac:dyDescent="0.25">
      <c r="A134" s="134" t="s">
        <v>1505</v>
      </c>
      <c r="B134" s="79" t="s">
        <v>163</v>
      </c>
      <c r="C134" s="80">
        <v>29145</v>
      </c>
      <c r="D134" s="81" t="s">
        <v>1139</v>
      </c>
      <c r="E134" s="82">
        <v>45864</v>
      </c>
      <c r="F134" s="83" t="s">
        <v>1035</v>
      </c>
      <c r="G134" s="84">
        <v>46228</v>
      </c>
      <c r="H134" s="81" t="s">
        <v>142</v>
      </c>
      <c r="I134" s="85" t="s">
        <v>143</v>
      </c>
      <c r="J134" s="83" t="s">
        <v>194</v>
      </c>
      <c r="K134" s="81" t="s">
        <v>154</v>
      </c>
      <c r="L134" s="81" t="s">
        <v>1036</v>
      </c>
      <c r="M134" s="222"/>
      <c r="N134" s="222"/>
      <c r="O134" s="222"/>
    </row>
    <row r="135" spans="1:15" x14ac:dyDescent="0.25">
      <c r="A135" s="134" t="s">
        <v>1457</v>
      </c>
      <c r="B135" s="79" t="s">
        <v>102</v>
      </c>
      <c r="C135" s="80">
        <v>4900</v>
      </c>
      <c r="D135" s="81" t="s">
        <v>1265</v>
      </c>
      <c r="E135" s="82">
        <v>45864</v>
      </c>
      <c r="F135" s="83" t="s">
        <v>1035</v>
      </c>
      <c r="G135" s="84">
        <v>46228</v>
      </c>
      <c r="H135" s="81" t="s">
        <v>201</v>
      </c>
      <c r="I135" s="85" t="s">
        <v>143</v>
      </c>
      <c r="J135" s="83" t="s">
        <v>194</v>
      </c>
      <c r="K135" s="81" t="s">
        <v>154</v>
      </c>
      <c r="L135" s="81" t="s">
        <v>141</v>
      </c>
      <c r="M135" s="222"/>
      <c r="N135" s="222"/>
      <c r="O135" s="222"/>
    </row>
    <row r="136" spans="1:15" x14ac:dyDescent="0.25">
      <c r="A136" s="134" t="s">
        <v>2085</v>
      </c>
      <c r="B136" s="79" t="s">
        <v>1060</v>
      </c>
      <c r="C136" s="80">
        <v>1193</v>
      </c>
      <c r="D136" s="81" t="s">
        <v>1227</v>
      </c>
      <c r="E136" s="82">
        <v>45864</v>
      </c>
      <c r="F136" s="83" t="s">
        <v>1035</v>
      </c>
      <c r="G136" s="84">
        <v>46228</v>
      </c>
      <c r="H136" s="81" t="s">
        <v>216</v>
      </c>
      <c r="I136" s="85" t="s">
        <v>143</v>
      </c>
      <c r="J136" s="83" t="s">
        <v>194</v>
      </c>
      <c r="K136" s="81" t="s">
        <v>151</v>
      </c>
      <c r="L136" s="81" t="s">
        <v>141</v>
      </c>
      <c r="M136" s="222"/>
      <c r="N136" s="222"/>
      <c r="O136" s="222"/>
    </row>
    <row r="137" spans="1:15" x14ac:dyDescent="0.25">
      <c r="A137" s="134" t="s">
        <v>2086</v>
      </c>
      <c r="B137" s="79" t="s">
        <v>102</v>
      </c>
      <c r="C137" s="80">
        <v>12000</v>
      </c>
      <c r="D137" s="81" t="s">
        <v>1265</v>
      </c>
      <c r="E137" s="82">
        <v>45864</v>
      </c>
      <c r="F137" s="83" t="s">
        <v>1035</v>
      </c>
      <c r="G137" s="84">
        <v>46228</v>
      </c>
      <c r="H137" s="81" t="s">
        <v>146</v>
      </c>
      <c r="I137" s="85" t="s">
        <v>143</v>
      </c>
      <c r="J137" s="83" t="s">
        <v>194</v>
      </c>
      <c r="K137" s="81" t="s">
        <v>154</v>
      </c>
      <c r="L137" s="81" t="s">
        <v>141</v>
      </c>
      <c r="M137" s="222"/>
      <c r="N137" s="222"/>
      <c r="O137" s="222"/>
    </row>
    <row r="138" spans="1:15" x14ac:dyDescent="0.25">
      <c r="A138" s="134" t="s">
        <v>2087</v>
      </c>
      <c r="B138" s="79" t="s">
        <v>206</v>
      </c>
      <c r="C138" s="80">
        <v>61004</v>
      </c>
      <c r="D138" s="81" t="s">
        <v>211</v>
      </c>
      <c r="E138" s="82">
        <v>45864</v>
      </c>
      <c r="F138" s="83" t="s">
        <v>1035</v>
      </c>
      <c r="G138" s="84">
        <v>46228</v>
      </c>
      <c r="H138" s="81" t="s">
        <v>1256</v>
      </c>
      <c r="I138" s="85" t="s">
        <v>143</v>
      </c>
      <c r="J138" s="83" t="s">
        <v>194</v>
      </c>
      <c r="K138" s="81" t="s">
        <v>154</v>
      </c>
      <c r="L138" s="81" t="s">
        <v>141</v>
      </c>
      <c r="M138" s="222"/>
      <c r="N138" s="222"/>
      <c r="O138" s="222"/>
    </row>
    <row r="139" spans="1:15" x14ac:dyDescent="0.25">
      <c r="A139" s="134" t="s">
        <v>2088</v>
      </c>
      <c r="B139" s="79" t="s">
        <v>102</v>
      </c>
      <c r="C139" s="80">
        <v>5970</v>
      </c>
      <c r="D139" s="81" t="s">
        <v>141</v>
      </c>
      <c r="E139" s="82">
        <v>45864</v>
      </c>
      <c r="F139" s="83" t="s">
        <v>1035</v>
      </c>
      <c r="G139" s="84">
        <v>46228</v>
      </c>
      <c r="H139" s="81" t="s">
        <v>147</v>
      </c>
      <c r="I139" s="85" t="s">
        <v>143</v>
      </c>
      <c r="J139" s="83" t="s">
        <v>194</v>
      </c>
      <c r="K139" s="81" t="s">
        <v>156</v>
      </c>
      <c r="L139" s="81" t="s">
        <v>1042</v>
      </c>
      <c r="M139" s="222"/>
      <c r="N139" s="222"/>
      <c r="O139" s="222"/>
    </row>
    <row r="140" spans="1:15" x14ac:dyDescent="0.25">
      <c r="A140" s="134" t="s">
        <v>2089</v>
      </c>
      <c r="B140" s="79" t="s">
        <v>163</v>
      </c>
      <c r="C140" s="80">
        <v>22500</v>
      </c>
      <c r="D140" s="81" t="s">
        <v>195</v>
      </c>
      <c r="E140" s="82">
        <v>45865</v>
      </c>
      <c r="F140" s="83" t="s">
        <v>1035</v>
      </c>
      <c r="G140" s="84">
        <v>46228</v>
      </c>
      <c r="H140" s="81" t="s">
        <v>157</v>
      </c>
      <c r="I140" s="85" t="s">
        <v>143</v>
      </c>
      <c r="J140" s="83" t="s">
        <v>194</v>
      </c>
      <c r="K140" s="81" t="s">
        <v>144</v>
      </c>
      <c r="L140" s="81" t="s">
        <v>1074</v>
      </c>
      <c r="M140" s="222"/>
      <c r="N140" s="222"/>
      <c r="O140" s="222"/>
    </row>
    <row r="141" spans="1:15" x14ac:dyDescent="0.25">
      <c r="A141" s="134" t="s">
        <v>2090</v>
      </c>
      <c r="B141" s="79" t="s">
        <v>206</v>
      </c>
      <c r="C141" s="80">
        <v>63000</v>
      </c>
      <c r="D141" s="81" t="s">
        <v>197</v>
      </c>
      <c r="E141" s="82">
        <v>45865</v>
      </c>
      <c r="F141" s="83" t="s">
        <v>1035</v>
      </c>
      <c r="G141" s="84">
        <v>46228</v>
      </c>
      <c r="H141" s="81" t="s">
        <v>1256</v>
      </c>
      <c r="I141" s="85" t="s">
        <v>143</v>
      </c>
      <c r="J141" s="83" t="s">
        <v>194</v>
      </c>
      <c r="K141" s="81" t="s">
        <v>156</v>
      </c>
      <c r="L141" s="81" t="s">
        <v>1096</v>
      </c>
      <c r="M141" s="222"/>
      <c r="N141" s="222"/>
      <c r="O141" s="222"/>
    </row>
    <row r="142" spans="1:15" x14ac:dyDescent="0.25">
      <c r="A142" s="134" t="s">
        <v>1212</v>
      </c>
      <c r="B142" s="79" t="s">
        <v>153</v>
      </c>
      <c r="C142" s="80">
        <v>6000</v>
      </c>
      <c r="D142" s="81" t="s">
        <v>198</v>
      </c>
      <c r="E142" s="82">
        <v>45865</v>
      </c>
      <c r="F142" s="83" t="s">
        <v>1035</v>
      </c>
      <c r="G142" s="84">
        <v>46228</v>
      </c>
      <c r="H142" s="81" t="s">
        <v>159</v>
      </c>
      <c r="I142" s="85" t="s">
        <v>143</v>
      </c>
      <c r="J142" s="83" t="s">
        <v>194</v>
      </c>
      <c r="K142" s="81" t="s">
        <v>144</v>
      </c>
      <c r="L142" s="81" t="s">
        <v>1088</v>
      </c>
      <c r="M142" s="222"/>
      <c r="N142" s="222"/>
      <c r="O142" s="222"/>
    </row>
    <row r="143" spans="1:15" x14ac:dyDescent="0.25">
      <c r="A143" s="134" t="s">
        <v>1212</v>
      </c>
      <c r="B143" s="79" t="s">
        <v>153</v>
      </c>
      <c r="C143" s="80">
        <v>4263</v>
      </c>
      <c r="D143" s="81" t="s">
        <v>198</v>
      </c>
      <c r="E143" s="82">
        <v>45865</v>
      </c>
      <c r="F143" s="83" t="s">
        <v>1035</v>
      </c>
      <c r="G143" s="84">
        <v>46228</v>
      </c>
      <c r="H143" s="81" t="s">
        <v>155</v>
      </c>
      <c r="I143" s="85" t="s">
        <v>143</v>
      </c>
      <c r="J143" s="83" t="s">
        <v>194</v>
      </c>
      <c r="K143" s="81" t="s">
        <v>144</v>
      </c>
      <c r="L143" s="81" t="s">
        <v>1088</v>
      </c>
      <c r="M143" s="222"/>
      <c r="N143" s="222"/>
      <c r="O143" s="222"/>
    </row>
    <row r="144" spans="1:15" x14ac:dyDescent="0.25">
      <c r="A144" s="134" t="s">
        <v>1212</v>
      </c>
      <c r="B144" s="79" t="s">
        <v>1123</v>
      </c>
      <c r="C144" s="80">
        <v>2097</v>
      </c>
      <c r="D144" s="81" t="s">
        <v>198</v>
      </c>
      <c r="E144" s="82">
        <v>45865</v>
      </c>
      <c r="F144" s="83" t="s">
        <v>1035</v>
      </c>
      <c r="G144" s="84">
        <v>46228</v>
      </c>
      <c r="H144" s="81" t="s">
        <v>155</v>
      </c>
      <c r="I144" s="85" t="s">
        <v>143</v>
      </c>
      <c r="J144" s="83" t="s">
        <v>194</v>
      </c>
      <c r="K144" s="81" t="s">
        <v>144</v>
      </c>
      <c r="L144" s="81" t="s">
        <v>1088</v>
      </c>
      <c r="M144" s="222"/>
      <c r="N144" s="222"/>
      <c r="O144" s="222"/>
    </row>
    <row r="145" spans="1:15" x14ac:dyDescent="0.25">
      <c r="A145" s="134" t="s">
        <v>2091</v>
      </c>
      <c r="B145" s="79" t="s">
        <v>152</v>
      </c>
      <c r="C145" s="80">
        <v>4244</v>
      </c>
      <c r="D145" s="81" t="s">
        <v>141</v>
      </c>
      <c r="E145" s="82">
        <v>45865</v>
      </c>
      <c r="F145" s="83" t="s">
        <v>1035</v>
      </c>
      <c r="G145" s="84">
        <v>46228</v>
      </c>
      <c r="H145" s="81" t="s">
        <v>147</v>
      </c>
      <c r="I145" s="85" t="s">
        <v>143</v>
      </c>
      <c r="J145" s="83" t="s">
        <v>194</v>
      </c>
      <c r="K145" s="81" t="s">
        <v>144</v>
      </c>
      <c r="L145" s="81" t="s">
        <v>1115</v>
      </c>
      <c r="M145" s="222"/>
      <c r="N145" s="222"/>
      <c r="O145" s="222"/>
    </row>
    <row r="146" spans="1:15" x14ac:dyDescent="0.25">
      <c r="A146" s="134" t="s">
        <v>1059</v>
      </c>
      <c r="B146" s="79" t="s">
        <v>152</v>
      </c>
      <c r="C146" s="80">
        <v>10946</v>
      </c>
      <c r="D146" s="81" t="s">
        <v>211</v>
      </c>
      <c r="E146" s="82">
        <v>45865</v>
      </c>
      <c r="F146" s="83" t="s">
        <v>1035</v>
      </c>
      <c r="G146" s="84">
        <v>46228</v>
      </c>
      <c r="H146" s="81" t="s">
        <v>157</v>
      </c>
      <c r="I146" s="85" t="s">
        <v>143</v>
      </c>
      <c r="J146" s="83" t="s">
        <v>194</v>
      </c>
      <c r="K146" s="81" t="s">
        <v>156</v>
      </c>
      <c r="L146" s="81" t="s">
        <v>141</v>
      </c>
      <c r="M146" s="222"/>
      <c r="N146" s="222"/>
      <c r="O146" s="222"/>
    </row>
    <row r="147" spans="1:15" x14ac:dyDescent="0.25">
      <c r="A147" s="134" t="s">
        <v>1675</v>
      </c>
      <c r="B147" s="79" t="s">
        <v>153</v>
      </c>
      <c r="C147" s="80">
        <v>5880</v>
      </c>
      <c r="D147" s="81" t="s">
        <v>1184</v>
      </c>
      <c r="E147" s="82">
        <v>45866</v>
      </c>
      <c r="F147" s="83" t="s">
        <v>1035</v>
      </c>
      <c r="G147" s="84">
        <v>46228</v>
      </c>
      <c r="H147" s="81" t="s">
        <v>142</v>
      </c>
      <c r="I147" s="85" t="s">
        <v>143</v>
      </c>
      <c r="J147" s="83" t="s">
        <v>194</v>
      </c>
      <c r="K147" s="81" t="s">
        <v>154</v>
      </c>
      <c r="L147" s="81" t="s">
        <v>1228</v>
      </c>
      <c r="M147" s="222"/>
      <c r="N147" s="222"/>
      <c r="O147" s="222"/>
    </row>
    <row r="148" spans="1:15" x14ac:dyDescent="0.25">
      <c r="A148" s="134" t="s">
        <v>2092</v>
      </c>
      <c r="B148" s="79" t="s">
        <v>163</v>
      </c>
      <c r="C148" s="80">
        <v>55000</v>
      </c>
      <c r="D148" s="81" t="s">
        <v>198</v>
      </c>
      <c r="E148" s="82">
        <v>45866</v>
      </c>
      <c r="F148" s="83" t="s">
        <v>1035</v>
      </c>
      <c r="G148" s="84">
        <v>46228</v>
      </c>
      <c r="H148" s="81" t="s">
        <v>1068</v>
      </c>
      <c r="I148" s="85" t="s">
        <v>143</v>
      </c>
      <c r="J148" s="83" t="s">
        <v>194</v>
      </c>
      <c r="K148" s="81" t="s">
        <v>144</v>
      </c>
      <c r="L148" s="81" t="s">
        <v>1054</v>
      </c>
      <c r="M148" s="222"/>
      <c r="N148" s="222"/>
      <c r="O148" s="222"/>
    </row>
    <row r="149" spans="1:15" x14ac:dyDescent="0.25">
      <c r="A149" s="134" t="s">
        <v>1567</v>
      </c>
      <c r="B149" s="79" t="s">
        <v>152</v>
      </c>
      <c r="C149" s="80">
        <v>6009</v>
      </c>
      <c r="D149" s="81" t="s">
        <v>141</v>
      </c>
      <c r="E149" s="82">
        <v>45866</v>
      </c>
      <c r="F149" s="83" t="s">
        <v>1035</v>
      </c>
      <c r="G149" s="84">
        <v>46228</v>
      </c>
      <c r="H149" s="81" t="s">
        <v>157</v>
      </c>
      <c r="I149" s="85" t="s">
        <v>143</v>
      </c>
      <c r="J149" s="83" t="s">
        <v>194</v>
      </c>
      <c r="K149" s="81" t="s">
        <v>144</v>
      </c>
      <c r="L149" s="81" t="s">
        <v>141</v>
      </c>
      <c r="M149" s="222"/>
      <c r="N149" s="222"/>
      <c r="O149" s="222"/>
    </row>
    <row r="150" spans="1:15" x14ac:dyDescent="0.25">
      <c r="A150" s="134" t="s">
        <v>1355</v>
      </c>
      <c r="B150" s="79" t="s">
        <v>152</v>
      </c>
      <c r="C150" s="80">
        <v>10862</v>
      </c>
      <c r="D150" s="81" t="s">
        <v>141</v>
      </c>
      <c r="E150" s="82">
        <v>45866</v>
      </c>
      <c r="F150" s="83" t="s">
        <v>1035</v>
      </c>
      <c r="G150" s="84">
        <v>46228</v>
      </c>
      <c r="H150" s="81" t="s">
        <v>157</v>
      </c>
      <c r="I150" s="85" t="s">
        <v>143</v>
      </c>
      <c r="J150" s="83" t="s">
        <v>194</v>
      </c>
      <c r="K150" s="81" t="s">
        <v>144</v>
      </c>
      <c r="L150" s="81" t="s">
        <v>1655</v>
      </c>
      <c r="M150" s="222"/>
      <c r="N150" s="222"/>
      <c r="O150" s="222"/>
    </row>
    <row r="151" spans="1:15" x14ac:dyDescent="0.25">
      <c r="A151" s="134" t="s">
        <v>2093</v>
      </c>
      <c r="B151" s="79" t="s">
        <v>152</v>
      </c>
      <c r="C151" s="80">
        <v>3000</v>
      </c>
      <c r="D151" s="81" t="s">
        <v>141</v>
      </c>
      <c r="E151" s="82">
        <v>45866</v>
      </c>
      <c r="F151" s="83" t="s">
        <v>1035</v>
      </c>
      <c r="G151" s="84">
        <v>46228</v>
      </c>
      <c r="H151" s="81" t="s">
        <v>157</v>
      </c>
      <c r="I151" s="85" t="s">
        <v>143</v>
      </c>
      <c r="J151" s="83" t="s">
        <v>194</v>
      </c>
      <c r="K151" s="81" t="s">
        <v>144</v>
      </c>
      <c r="L151" s="81" t="s">
        <v>1074</v>
      </c>
      <c r="M151" s="222"/>
      <c r="N151" s="222"/>
      <c r="O151" s="222"/>
    </row>
    <row r="152" spans="1:15" x14ac:dyDescent="0.25">
      <c r="A152" s="134" t="s">
        <v>2094</v>
      </c>
      <c r="B152" s="79" t="s">
        <v>152</v>
      </c>
      <c r="C152" s="80">
        <v>5564</v>
      </c>
      <c r="D152" s="81" t="s">
        <v>141</v>
      </c>
      <c r="E152" s="82">
        <v>45866</v>
      </c>
      <c r="F152" s="83" t="s">
        <v>1035</v>
      </c>
      <c r="G152" s="84">
        <v>46228</v>
      </c>
      <c r="H152" s="81" t="s">
        <v>157</v>
      </c>
      <c r="I152" s="85" t="s">
        <v>143</v>
      </c>
      <c r="J152" s="83" t="s">
        <v>194</v>
      </c>
      <c r="K152" s="81" t="s">
        <v>144</v>
      </c>
      <c r="L152" s="81" t="s">
        <v>1074</v>
      </c>
      <c r="M152" s="222"/>
      <c r="N152" s="222"/>
      <c r="O152" s="222"/>
    </row>
    <row r="153" spans="1:15" x14ac:dyDescent="0.25">
      <c r="A153" s="134" t="s">
        <v>1690</v>
      </c>
      <c r="B153" s="79" t="s">
        <v>163</v>
      </c>
      <c r="C153" s="80">
        <v>31287</v>
      </c>
      <c r="D153" s="81" t="s">
        <v>141</v>
      </c>
      <c r="E153" s="82">
        <v>45866</v>
      </c>
      <c r="F153" s="83" t="s">
        <v>1035</v>
      </c>
      <c r="G153" s="84">
        <v>46228</v>
      </c>
      <c r="H153" s="81" t="s">
        <v>157</v>
      </c>
      <c r="I153" s="85" t="s">
        <v>143</v>
      </c>
      <c r="J153" s="83" t="s">
        <v>194</v>
      </c>
      <c r="K153" s="81" t="s">
        <v>154</v>
      </c>
      <c r="L153" s="81" t="s">
        <v>1036</v>
      </c>
      <c r="M153" s="222"/>
      <c r="N153" s="222"/>
      <c r="O153" s="222"/>
    </row>
    <row r="154" spans="1:15" x14ac:dyDescent="0.25">
      <c r="A154" s="134" t="s">
        <v>1708</v>
      </c>
      <c r="B154" s="79" t="s">
        <v>152</v>
      </c>
      <c r="C154" s="80">
        <v>4033</v>
      </c>
      <c r="D154" s="81" t="s">
        <v>141</v>
      </c>
      <c r="E154" s="82">
        <v>45867</v>
      </c>
      <c r="F154" s="83" t="s">
        <v>1035</v>
      </c>
      <c r="G154" s="84">
        <v>46228</v>
      </c>
      <c r="H154" s="81" t="s">
        <v>146</v>
      </c>
      <c r="I154" s="85" t="s">
        <v>143</v>
      </c>
      <c r="J154" s="83" t="s">
        <v>194</v>
      </c>
      <c r="K154" s="81" t="s">
        <v>144</v>
      </c>
      <c r="L154" s="81" t="s">
        <v>1074</v>
      </c>
      <c r="M154" s="222"/>
      <c r="N154" s="222"/>
      <c r="O154" s="222"/>
    </row>
    <row r="155" spans="1:15" x14ac:dyDescent="0.25">
      <c r="A155" s="134" t="s">
        <v>1419</v>
      </c>
      <c r="B155" s="79" t="s">
        <v>153</v>
      </c>
      <c r="C155" s="80">
        <v>12000</v>
      </c>
      <c r="D155" s="81" t="s">
        <v>1405</v>
      </c>
      <c r="E155" s="82">
        <v>45867</v>
      </c>
      <c r="F155" s="83" t="s">
        <v>1035</v>
      </c>
      <c r="G155" s="84">
        <v>46228</v>
      </c>
      <c r="H155" s="81" t="s">
        <v>155</v>
      </c>
      <c r="I155" s="85" t="s">
        <v>143</v>
      </c>
      <c r="J155" s="83" t="s">
        <v>194</v>
      </c>
      <c r="K155" s="81" t="s">
        <v>154</v>
      </c>
      <c r="L155" s="81" t="s">
        <v>1422</v>
      </c>
      <c r="M155" s="222"/>
      <c r="N155" s="222"/>
      <c r="O155" s="222"/>
    </row>
    <row r="156" spans="1:15" x14ac:dyDescent="0.25">
      <c r="A156" s="134" t="s">
        <v>1757</v>
      </c>
      <c r="B156" s="79" t="s">
        <v>153</v>
      </c>
      <c r="C156" s="80">
        <v>6000</v>
      </c>
      <c r="D156" s="81" t="s">
        <v>198</v>
      </c>
      <c r="E156" s="82">
        <v>45867</v>
      </c>
      <c r="F156" s="83" t="s">
        <v>1035</v>
      </c>
      <c r="G156" s="84">
        <v>46228</v>
      </c>
      <c r="H156" s="81" t="s">
        <v>142</v>
      </c>
      <c r="I156" s="85" t="s">
        <v>143</v>
      </c>
      <c r="J156" s="83" t="s">
        <v>194</v>
      </c>
      <c r="K156" s="81" t="s">
        <v>144</v>
      </c>
      <c r="L156" s="81" t="s">
        <v>1088</v>
      </c>
      <c r="M156" s="222"/>
      <c r="N156" s="222"/>
      <c r="O156" s="222"/>
    </row>
    <row r="157" spans="1:15" x14ac:dyDescent="0.25">
      <c r="A157" s="134" t="s">
        <v>1095</v>
      </c>
      <c r="B157" s="79" t="s">
        <v>163</v>
      </c>
      <c r="C157" s="80">
        <v>13700</v>
      </c>
      <c r="D157" s="81" t="s">
        <v>1042</v>
      </c>
      <c r="E157" s="82">
        <v>45867</v>
      </c>
      <c r="F157" s="83" t="s">
        <v>1035</v>
      </c>
      <c r="G157" s="84">
        <v>46228</v>
      </c>
      <c r="H157" s="81" t="s">
        <v>157</v>
      </c>
      <c r="I157" s="85" t="s">
        <v>143</v>
      </c>
      <c r="J157" s="83" t="s">
        <v>194</v>
      </c>
      <c r="K157" s="81" t="s">
        <v>156</v>
      </c>
      <c r="L157" s="81" t="s">
        <v>1042</v>
      </c>
      <c r="M157" s="222"/>
      <c r="N157" s="222"/>
      <c r="O157" s="222"/>
    </row>
    <row r="158" spans="1:15" x14ac:dyDescent="0.25">
      <c r="A158" s="134" t="s">
        <v>2095</v>
      </c>
      <c r="B158" s="79" t="s">
        <v>102</v>
      </c>
      <c r="C158" s="80">
        <v>2940</v>
      </c>
      <c r="D158" s="81" t="s">
        <v>141</v>
      </c>
      <c r="E158" s="82">
        <v>45867</v>
      </c>
      <c r="F158" s="83" t="s">
        <v>1035</v>
      </c>
      <c r="G158" s="84">
        <v>46228</v>
      </c>
      <c r="H158" s="81" t="s">
        <v>150</v>
      </c>
      <c r="I158" s="85" t="s">
        <v>143</v>
      </c>
      <c r="J158" s="83" t="s">
        <v>194</v>
      </c>
      <c r="K158" s="81" t="s">
        <v>144</v>
      </c>
      <c r="L158" s="81" t="s">
        <v>1074</v>
      </c>
      <c r="M158" s="222"/>
      <c r="N158" s="222"/>
      <c r="O158" s="222"/>
    </row>
    <row r="159" spans="1:15" x14ac:dyDescent="0.25">
      <c r="A159" s="134" t="s">
        <v>1387</v>
      </c>
      <c r="B159" s="79" t="s">
        <v>1123</v>
      </c>
      <c r="C159" s="80">
        <v>1379</v>
      </c>
      <c r="D159" s="81" t="s">
        <v>1180</v>
      </c>
      <c r="E159" s="82">
        <v>45867</v>
      </c>
      <c r="F159" s="83" t="s">
        <v>1035</v>
      </c>
      <c r="G159" s="84">
        <v>46228</v>
      </c>
      <c r="H159" s="81" t="s">
        <v>142</v>
      </c>
      <c r="I159" s="85" t="s">
        <v>143</v>
      </c>
      <c r="J159" s="83" t="s">
        <v>194</v>
      </c>
      <c r="K159" s="81" t="s">
        <v>156</v>
      </c>
      <c r="L159" s="81" t="s">
        <v>141</v>
      </c>
      <c r="M159" s="222"/>
      <c r="N159" s="222"/>
      <c r="O159" s="222"/>
    </row>
    <row r="160" spans="1:15" x14ac:dyDescent="0.25">
      <c r="A160" s="134" t="s">
        <v>1387</v>
      </c>
      <c r="B160" s="79" t="s">
        <v>153</v>
      </c>
      <c r="C160" s="80">
        <v>4478</v>
      </c>
      <c r="D160" s="81" t="s">
        <v>1180</v>
      </c>
      <c r="E160" s="82">
        <v>45867</v>
      </c>
      <c r="F160" s="83" t="s">
        <v>1035</v>
      </c>
      <c r="G160" s="84">
        <v>46228</v>
      </c>
      <c r="H160" s="81" t="s">
        <v>142</v>
      </c>
      <c r="I160" s="85" t="s">
        <v>143</v>
      </c>
      <c r="J160" s="83" t="s">
        <v>194</v>
      </c>
      <c r="K160" s="81" t="s">
        <v>151</v>
      </c>
      <c r="L160" s="81" t="s">
        <v>141</v>
      </c>
      <c r="M160" s="222"/>
      <c r="N160" s="222"/>
      <c r="O160" s="222"/>
    </row>
    <row r="161" spans="1:15" x14ac:dyDescent="0.25">
      <c r="A161" s="134" t="s">
        <v>2096</v>
      </c>
      <c r="B161" s="79" t="s">
        <v>163</v>
      </c>
      <c r="C161" s="80">
        <v>27500</v>
      </c>
      <c r="D161" s="81" t="s">
        <v>141</v>
      </c>
      <c r="E161" s="82">
        <v>45867</v>
      </c>
      <c r="F161" s="83" t="s">
        <v>1035</v>
      </c>
      <c r="G161" s="84">
        <v>46228</v>
      </c>
      <c r="H161" s="81" t="s">
        <v>157</v>
      </c>
      <c r="I161" s="85" t="s">
        <v>143</v>
      </c>
      <c r="J161" s="83" t="s">
        <v>194</v>
      </c>
      <c r="K161" s="81" t="s">
        <v>154</v>
      </c>
      <c r="L161" s="81" t="s">
        <v>1098</v>
      </c>
      <c r="M161" s="222"/>
      <c r="N161" s="222"/>
      <c r="O161" s="222"/>
    </row>
    <row r="162" spans="1:15" x14ac:dyDescent="0.25">
      <c r="A162" s="134" t="s">
        <v>1034</v>
      </c>
      <c r="B162" s="79" t="s">
        <v>163</v>
      </c>
      <c r="C162" s="80">
        <v>27500</v>
      </c>
      <c r="D162" s="81" t="s">
        <v>1129</v>
      </c>
      <c r="E162" s="82">
        <v>45868</v>
      </c>
      <c r="F162" s="83" t="s">
        <v>1035</v>
      </c>
      <c r="G162" s="84">
        <v>46228</v>
      </c>
      <c r="H162" s="81" t="s">
        <v>142</v>
      </c>
      <c r="I162" s="85" t="s">
        <v>143</v>
      </c>
      <c r="J162" s="83" t="s">
        <v>194</v>
      </c>
      <c r="K162" s="81" t="s">
        <v>144</v>
      </c>
      <c r="L162" s="81" t="s">
        <v>1058</v>
      </c>
      <c r="M162" s="222"/>
      <c r="N162" s="222"/>
      <c r="O162" s="222"/>
    </row>
    <row r="163" spans="1:15" x14ac:dyDescent="0.25">
      <c r="A163" s="134" t="s">
        <v>1161</v>
      </c>
      <c r="B163" s="79" t="s">
        <v>102</v>
      </c>
      <c r="C163" s="80">
        <v>6900</v>
      </c>
      <c r="D163" s="81" t="s">
        <v>141</v>
      </c>
      <c r="E163" s="82">
        <v>45868</v>
      </c>
      <c r="F163" s="83" t="s">
        <v>1035</v>
      </c>
      <c r="G163" s="84">
        <v>46228</v>
      </c>
      <c r="H163" s="81" t="s">
        <v>201</v>
      </c>
      <c r="I163" s="85" t="s">
        <v>143</v>
      </c>
      <c r="J163" s="83" t="s">
        <v>194</v>
      </c>
      <c r="K163" s="81" t="s">
        <v>156</v>
      </c>
      <c r="L163" s="81" t="s">
        <v>1042</v>
      </c>
      <c r="M163" s="222"/>
      <c r="N163" s="222"/>
      <c r="O163" s="222"/>
    </row>
    <row r="164" spans="1:15" x14ac:dyDescent="0.25">
      <c r="A164" s="134" t="s">
        <v>1318</v>
      </c>
      <c r="B164" s="79" t="s">
        <v>153</v>
      </c>
      <c r="C164" s="80">
        <v>6400</v>
      </c>
      <c r="D164" s="81" t="s">
        <v>199</v>
      </c>
      <c r="E164" s="82">
        <v>45869</v>
      </c>
      <c r="F164" s="83" t="s">
        <v>1035</v>
      </c>
      <c r="G164" s="84">
        <v>46228</v>
      </c>
      <c r="H164" s="81" t="s">
        <v>142</v>
      </c>
      <c r="I164" s="85" t="s">
        <v>143</v>
      </c>
      <c r="J164" s="83" t="s">
        <v>194</v>
      </c>
      <c r="K164" s="81" t="s">
        <v>156</v>
      </c>
      <c r="L164" s="81" t="s">
        <v>1125</v>
      </c>
      <c r="M164" s="222"/>
      <c r="N164" s="222"/>
      <c r="O164" s="222"/>
    </row>
    <row r="165" spans="1:15" x14ac:dyDescent="0.25">
      <c r="A165" s="134" t="s">
        <v>2097</v>
      </c>
      <c r="B165" s="79" t="s">
        <v>152</v>
      </c>
      <c r="C165" s="80">
        <v>10373</v>
      </c>
      <c r="D165" s="81" t="s">
        <v>1263</v>
      </c>
      <c r="E165" s="82">
        <v>45869</v>
      </c>
      <c r="F165" s="83" t="s">
        <v>1035</v>
      </c>
      <c r="G165" s="84">
        <v>46228</v>
      </c>
      <c r="H165" s="81" t="s">
        <v>157</v>
      </c>
      <c r="I165" s="85" t="s">
        <v>143</v>
      </c>
      <c r="J165" s="83" t="s">
        <v>194</v>
      </c>
      <c r="K165" s="81" t="s">
        <v>144</v>
      </c>
      <c r="L165" s="81" t="s">
        <v>1061</v>
      </c>
      <c r="M165" s="222"/>
      <c r="N165" s="222"/>
      <c r="O165" s="222"/>
    </row>
    <row r="166" spans="1:15" x14ac:dyDescent="0.25">
      <c r="A166" s="134" t="s">
        <v>2097</v>
      </c>
      <c r="B166" s="79" t="s">
        <v>102</v>
      </c>
      <c r="C166" s="80">
        <v>19627</v>
      </c>
      <c r="D166" s="81" t="s">
        <v>1263</v>
      </c>
      <c r="E166" s="82">
        <v>45869</v>
      </c>
      <c r="F166" s="83" t="s">
        <v>1035</v>
      </c>
      <c r="G166" s="84">
        <v>46228</v>
      </c>
      <c r="H166" s="81" t="s">
        <v>157</v>
      </c>
      <c r="I166" s="85" t="s">
        <v>143</v>
      </c>
      <c r="J166" s="83" t="s">
        <v>194</v>
      </c>
      <c r="K166" s="81" t="s">
        <v>144</v>
      </c>
      <c r="L166" s="81" t="s">
        <v>1061</v>
      </c>
      <c r="M166" s="222"/>
      <c r="N166" s="222"/>
      <c r="O166" s="222"/>
    </row>
    <row r="167" spans="1:15" x14ac:dyDescent="0.25">
      <c r="A167" s="134" t="s">
        <v>1159</v>
      </c>
      <c r="B167" s="79" t="s">
        <v>102</v>
      </c>
      <c r="C167" s="80">
        <v>3020</v>
      </c>
      <c r="D167" s="81" t="s">
        <v>1298</v>
      </c>
      <c r="E167" s="82">
        <v>45869</v>
      </c>
      <c r="F167" s="83" t="s">
        <v>1035</v>
      </c>
      <c r="G167" s="84">
        <v>46228</v>
      </c>
      <c r="H167" s="81" t="s">
        <v>150</v>
      </c>
      <c r="I167" s="85" t="s">
        <v>143</v>
      </c>
      <c r="J167" s="83" t="s">
        <v>194</v>
      </c>
      <c r="K167" s="81" t="s">
        <v>154</v>
      </c>
      <c r="L167" s="81" t="s">
        <v>141</v>
      </c>
      <c r="M167" s="222"/>
      <c r="N167" s="222"/>
      <c r="O167" s="222"/>
    </row>
    <row r="168" spans="1:15" x14ac:dyDescent="0.25">
      <c r="A168" s="134" t="s">
        <v>1280</v>
      </c>
      <c r="B168" s="79" t="s">
        <v>1123</v>
      </c>
      <c r="C168" s="80">
        <v>3008</v>
      </c>
      <c r="D168" s="81" t="s">
        <v>1102</v>
      </c>
      <c r="E168" s="82">
        <v>45869</v>
      </c>
      <c r="F168" s="83" t="s">
        <v>1035</v>
      </c>
      <c r="G168" s="84">
        <v>46228</v>
      </c>
      <c r="H168" s="81" t="s">
        <v>142</v>
      </c>
      <c r="I168" s="85" t="s">
        <v>143</v>
      </c>
      <c r="J168" s="83" t="s">
        <v>194</v>
      </c>
      <c r="K168" s="81" t="s">
        <v>154</v>
      </c>
      <c r="L168" s="81" t="s">
        <v>141</v>
      </c>
      <c r="M168" s="222"/>
      <c r="N168" s="222"/>
      <c r="O168" s="222"/>
    </row>
    <row r="169" spans="1:15" x14ac:dyDescent="0.25">
      <c r="A169" s="134" t="s">
        <v>1446</v>
      </c>
      <c r="B169" s="79" t="s">
        <v>163</v>
      </c>
      <c r="C169" s="80">
        <v>25000</v>
      </c>
      <c r="D169" s="81" t="s">
        <v>211</v>
      </c>
      <c r="E169" s="82">
        <v>45869</v>
      </c>
      <c r="F169" s="83" t="s">
        <v>1035</v>
      </c>
      <c r="G169" s="84">
        <v>46228</v>
      </c>
      <c r="H169" s="81" t="s">
        <v>157</v>
      </c>
      <c r="I169" s="85" t="s">
        <v>143</v>
      </c>
      <c r="J169" s="83" t="s">
        <v>194</v>
      </c>
      <c r="K169" s="81" t="s">
        <v>156</v>
      </c>
      <c r="L169" s="81" t="s">
        <v>141</v>
      </c>
      <c r="M169" s="222"/>
      <c r="N169" s="222"/>
      <c r="O169" s="222"/>
    </row>
    <row r="170" spans="1:15" x14ac:dyDescent="0.25">
      <c r="A170" s="134" t="s">
        <v>1733</v>
      </c>
      <c r="B170" s="79" t="s">
        <v>152</v>
      </c>
      <c r="C170" s="80">
        <v>5990</v>
      </c>
      <c r="D170" s="81" t="s">
        <v>141</v>
      </c>
      <c r="E170" s="82">
        <v>45869</v>
      </c>
      <c r="F170" s="83" t="s">
        <v>1035</v>
      </c>
      <c r="G170" s="84">
        <v>46228</v>
      </c>
      <c r="H170" s="81" t="s">
        <v>150</v>
      </c>
      <c r="I170" s="85" t="s">
        <v>143</v>
      </c>
      <c r="J170" s="83" t="s">
        <v>194</v>
      </c>
      <c r="K170" s="81" t="s">
        <v>156</v>
      </c>
      <c r="L170" s="81" t="s">
        <v>141</v>
      </c>
      <c r="M170" s="222"/>
      <c r="N170" s="222"/>
      <c r="O170" s="222"/>
    </row>
    <row r="171" spans="1:15" x14ac:dyDescent="0.25">
      <c r="A171" s="134" t="s">
        <v>1547</v>
      </c>
      <c r="B171" s="79" t="s">
        <v>206</v>
      </c>
      <c r="C171" s="80">
        <v>60800</v>
      </c>
      <c r="D171" s="81" t="s">
        <v>198</v>
      </c>
      <c r="E171" s="82">
        <v>45869</v>
      </c>
      <c r="F171" s="83" t="s">
        <v>1035</v>
      </c>
      <c r="G171" s="84">
        <v>46228</v>
      </c>
      <c r="H171" s="81" t="s">
        <v>1256</v>
      </c>
      <c r="I171" s="85" t="s">
        <v>143</v>
      </c>
      <c r="J171" s="83" t="s">
        <v>194</v>
      </c>
      <c r="K171" s="81" t="s">
        <v>144</v>
      </c>
      <c r="L171" s="81" t="s">
        <v>1054</v>
      </c>
      <c r="M171" s="222"/>
      <c r="N171" s="222"/>
      <c r="O171" s="222"/>
    </row>
    <row r="172" spans="1:15" x14ac:dyDescent="0.25">
      <c r="A172" s="134" t="s">
        <v>1196</v>
      </c>
      <c r="B172" s="79" t="s">
        <v>163</v>
      </c>
      <c r="C172" s="80">
        <v>19000</v>
      </c>
      <c r="D172" s="81" t="s">
        <v>2098</v>
      </c>
      <c r="E172" s="82">
        <v>45869</v>
      </c>
      <c r="F172" s="83" t="s">
        <v>1035</v>
      </c>
      <c r="G172" s="84">
        <v>46228</v>
      </c>
      <c r="H172" s="81" t="s">
        <v>157</v>
      </c>
      <c r="I172" s="85" t="s">
        <v>143</v>
      </c>
      <c r="J172" s="83" t="s">
        <v>194</v>
      </c>
      <c r="K172" s="81" t="s">
        <v>156</v>
      </c>
      <c r="L172" s="81" t="s">
        <v>141</v>
      </c>
      <c r="M172" s="222"/>
      <c r="N172" s="222"/>
      <c r="O172" s="222"/>
    </row>
    <row r="173" spans="1:15" x14ac:dyDescent="0.25">
      <c r="A173" s="134" t="s">
        <v>1278</v>
      </c>
      <c r="B173" s="79" t="s">
        <v>163</v>
      </c>
      <c r="C173" s="80">
        <v>27000</v>
      </c>
      <c r="D173" s="81" t="s">
        <v>1064</v>
      </c>
      <c r="E173" s="82">
        <v>45869</v>
      </c>
      <c r="F173" s="83" t="s">
        <v>1035</v>
      </c>
      <c r="G173" s="84">
        <v>46228</v>
      </c>
      <c r="H173" s="81" t="s">
        <v>157</v>
      </c>
      <c r="I173" s="85" t="s">
        <v>143</v>
      </c>
      <c r="J173" s="83" t="s">
        <v>194</v>
      </c>
      <c r="K173" s="81" t="s">
        <v>154</v>
      </c>
      <c r="L173" s="81" t="s">
        <v>141</v>
      </c>
      <c r="M173" s="222"/>
      <c r="N173" s="222"/>
      <c r="O173" s="222"/>
    </row>
    <row r="174" spans="1:15" x14ac:dyDescent="0.25">
      <c r="A174" s="134" t="s">
        <v>1034</v>
      </c>
      <c r="B174" s="79" t="s">
        <v>163</v>
      </c>
      <c r="C174" s="80">
        <v>27492</v>
      </c>
      <c r="D174" s="81" t="s">
        <v>196</v>
      </c>
      <c r="E174" s="82">
        <v>45901</v>
      </c>
      <c r="F174" s="83" t="s">
        <v>1035</v>
      </c>
      <c r="G174" s="84">
        <v>46290</v>
      </c>
      <c r="H174" s="81" t="s">
        <v>157</v>
      </c>
      <c r="I174" s="85" t="s">
        <v>143</v>
      </c>
      <c r="J174" s="83" t="s">
        <v>194</v>
      </c>
      <c r="K174" s="81" t="s">
        <v>154</v>
      </c>
      <c r="L174" s="81" t="s">
        <v>1036</v>
      </c>
      <c r="M174" s="222"/>
      <c r="N174" s="222"/>
      <c r="O174" s="222"/>
    </row>
    <row r="175" spans="1:15" x14ac:dyDescent="0.25">
      <c r="A175" s="134" t="s">
        <v>1037</v>
      </c>
      <c r="B175" s="79" t="s">
        <v>152</v>
      </c>
      <c r="C175" s="80">
        <v>3201</v>
      </c>
      <c r="D175" s="81" t="s">
        <v>1038</v>
      </c>
      <c r="E175" s="82">
        <v>45902</v>
      </c>
      <c r="F175" s="83" t="s">
        <v>1035</v>
      </c>
      <c r="G175" s="84">
        <v>46290</v>
      </c>
      <c r="H175" s="81" t="s">
        <v>1039</v>
      </c>
      <c r="I175" s="85" t="s">
        <v>143</v>
      </c>
      <c r="J175" s="83" t="s">
        <v>194</v>
      </c>
      <c r="K175" s="81" t="s">
        <v>151</v>
      </c>
      <c r="L175" s="81" t="s">
        <v>141</v>
      </c>
      <c r="M175" s="222"/>
      <c r="N175" s="222"/>
      <c r="O175" s="222"/>
    </row>
    <row r="176" spans="1:15" x14ac:dyDescent="0.25">
      <c r="A176" s="134" t="s">
        <v>1040</v>
      </c>
      <c r="B176" s="79" t="s">
        <v>163</v>
      </c>
      <c r="C176" s="80">
        <v>54000</v>
      </c>
      <c r="D176" s="81" t="s">
        <v>200</v>
      </c>
      <c r="E176" s="82">
        <v>45902</v>
      </c>
      <c r="F176" s="83" t="s">
        <v>1035</v>
      </c>
      <c r="G176" s="84">
        <v>46290</v>
      </c>
      <c r="H176" s="81" t="s">
        <v>1041</v>
      </c>
      <c r="I176" s="85" t="s">
        <v>143</v>
      </c>
      <c r="J176" s="83" t="s">
        <v>194</v>
      </c>
      <c r="K176" s="81" t="s">
        <v>156</v>
      </c>
      <c r="L176" s="81" t="s">
        <v>1042</v>
      </c>
      <c r="M176" s="222"/>
      <c r="N176" s="222"/>
      <c r="O176" s="222"/>
    </row>
    <row r="177" spans="1:15" x14ac:dyDescent="0.25">
      <c r="A177" s="134" t="s">
        <v>1043</v>
      </c>
      <c r="B177" s="79" t="s">
        <v>206</v>
      </c>
      <c r="C177" s="80">
        <v>6600</v>
      </c>
      <c r="D177" s="81" t="s">
        <v>207</v>
      </c>
      <c r="E177" s="82">
        <v>45902</v>
      </c>
      <c r="F177" s="83" t="s">
        <v>1035</v>
      </c>
      <c r="G177" s="84">
        <v>46290</v>
      </c>
      <c r="H177" s="81" t="s">
        <v>217</v>
      </c>
      <c r="I177" s="85" t="s">
        <v>143</v>
      </c>
      <c r="J177" s="83" t="s">
        <v>194</v>
      </c>
      <c r="K177" s="81" t="s">
        <v>156</v>
      </c>
      <c r="L177" s="81" t="s">
        <v>141</v>
      </c>
      <c r="M177" s="222"/>
      <c r="N177" s="222"/>
      <c r="O177" s="222"/>
    </row>
    <row r="178" spans="1:15" x14ac:dyDescent="0.25">
      <c r="A178" s="134" t="s">
        <v>1044</v>
      </c>
      <c r="B178" s="79" t="s">
        <v>163</v>
      </c>
      <c r="C178" s="80">
        <v>5519</v>
      </c>
      <c r="D178" s="81" t="s">
        <v>141</v>
      </c>
      <c r="E178" s="82">
        <v>45903</v>
      </c>
      <c r="F178" s="83" t="s">
        <v>1035</v>
      </c>
      <c r="G178" s="84">
        <v>46290</v>
      </c>
      <c r="H178" s="81" t="s">
        <v>146</v>
      </c>
      <c r="I178" s="85" t="s">
        <v>143</v>
      </c>
      <c r="J178" s="83" t="s">
        <v>194</v>
      </c>
      <c r="K178" s="81" t="s">
        <v>1045</v>
      </c>
      <c r="L178" s="81" t="s">
        <v>1046</v>
      </c>
      <c r="M178" s="222"/>
      <c r="N178" s="222"/>
      <c r="O178" s="222"/>
    </row>
    <row r="179" spans="1:15" x14ac:dyDescent="0.25">
      <c r="A179" s="134" t="s">
        <v>1047</v>
      </c>
      <c r="B179" s="79" t="s">
        <v>163</v>
      </c>
      <c r="C179" s="80">
        <v>30250</v>
      </c>
      <c r="D179" s="81" t="s">
        <v>207</v>
      </c>
      <c r="E179" s="81" t="s">
        <v>1048</v>
      </c>
      <c r="F179" s="83" t="s">
        <v>1035</v>
      </c>
      <c r="G179" s="84">
        <v>46290</v>
      </c>
      <c r="H179" s="81" t="s">
        <v>164</v>
      </c>
      <c r="I179" s="85" t="s">
        <v>143</v>
      </c>
      <c r="J179" s="83" t="s">
        <v>194</v>
      </c>
      <c r="K179" s="81" t="s">
        <v>156</v>
      </c>
      <c r="L179" s="81" t="s">
        <v>141</v>
      </c>
      <c r="M179" s="222"/>
      <c r="N179" s="222"/>
      <c r="O179" s="222"/>
    </row>
    <row r="180" spans="1:15" x14ac:dyDescent="0.25">
      <c r="A180" s="134" t="s">
        <v>1049</v>
      </c>
      <c r="B180" s="79" t="s">
        <v>212</v>
      </c>
      <c r="C180" s="80">
        <v>5463</v>
      </c>
      <c r="D180" s="81" t="s">
        <v>1050</v>
      </c>
      <c r="E180" s="82">
        <v>45904</v>
      </c>
      <c r="F180" s="83" t="s">
        <v>1035</v>
      </c>
      <c r="G180" s="84">
        <v>46290</v>
      </c>
      <c r="H180" s="81" t="s">
        <v>146</v>
      </c>
      <c r="I180" s="85" t="s">
        <v>143</v>
      </c>
      <c r="J180" s="83" t="s">
        <v>194</v>
      </c>
      <c r="K180" s="81" t="s">
        <v>1045</v>
      </c>
      <c r="L180" s="81" t="s">
        <v>1051</v>
      </c>
      <c r="M180" s="222"/>
      <c r="N180" s="222"/>
      <c r="O180" s="222"/>
    </row>
    <row r="181" spans="1:15" x14ac:dyDescent="0.25">
      <c r="A181" s="134" t="s">
        <v>1047</v>
      </c>
      <c r="B181" s="79" t="s">
        <v>163</v>
      </c>
      <c r="C181" s="80">
        <v>30000</v>
      </c>
      <c r="D181" s="81" t="s">
        <v>207</v>
      </c>
      <c r="E181" s="82">
        <v>45904</v>
      </c>
      <c r="F181" s="83" t="s">
        <v>1035</v>
      </c>
      <c r="G181" s="84">
        <v>46290</v>
      </c>
      <c r="H181" s="81" t="s">
        <v>164</v>
      </c>
      <c r="I181" s="85" t="s">
        <v>143</v>
      </c>
      <c r="J181" s="83" t="s">
        <v>194</v>
      </c>
      <c r="K181" s="81" t="s">
        <v>156</v>
      </c>
      <c r="L181" s="81" t="s">
        <v>1042</v>
      </c>
      <c r="M181" s="222"/>
      <c r="N181" s="222"/>
      <c r="O181" s="222"/>
    </row>
    <row r="182" spans="1:15" x14ac:dyDescent="0.25">
      <c r="A182" s="134" t="s">
        <v>1052</v>
      </c>
      <c r="B182" s="79" t="s">
        <v>152</v>
      </c>
      <c r="C182" s="80">
        <v>20750</v>
      </c>
      <c r="D182" s="81" t="s">
        <v>211</v>
      </c>
      <c r="E182" s="82">
        <v>45904</v>
      </c>
      <c r="F182" s="83" t="s">
        <v>1035</v>
      </c>
      <c r="G182" s="84">
        <v>46290</v>
      </c>
      <c r="H182" s="81" t="s">
        <v>147</v>
      </c>
      <c r="I182" s="85" t="s">
        <v>143</v>
      </c>
      <c r="J182" s="83" t="s">
        <v>194</v>
      </c>
      <c r="K182" s="81" t="s">
        <v>156</v>
      </c>
      <c r="L182" s="81" t="s">
        <v>141</v>
      </c>
      <c r="M182" s="222"/>
      <c r="N182" s="222"/>
      <c r="O182" s="222"/>
    </row>
    <row r="183" spans="1:15" x14ac:dyDescent="0.25">
      <c r="A183" s="134" t="s">
        <v>1053</v>
      </c>
      <c r="B183" s="79" t="s">
        <v>163</v>
      </c>
      <c r="C183" s="80">
        <v>19000</v>
      </c>
      <c r="D183" s="81" t="s">
        <v>198</v>
      </c>
      <c r="E183" s="82">
        <v>45904</v>
      </c>
      <c r="F183" s="83" t="s">
        <v>1035</v>
      </c>
      <c r="G183" s="84">
        <v>46290</v>
      </c>
      <c r="H183" s="81" t="s">
        <v>157</v>
      </c>
      <c r="I183" s="85" t="s">
        <v>143</v>
      </c>
      <c r="J183" s="83" t="s">
        <v>194</v>
      </c>
      <c r="K183" s="81" t="s">
        <v>144</v>
      </c>
      <c r="L183" s="81" t="s">
        <v>1054</v>
      </c>
      <c r="M183" s="222"/>
      <c r="N183" s="222"/>
      <c r="O183" s="222"/>
    </row>
    <row r="184" spans="1:15" x14ac:dyDescent="0.25">
      <c r="A184" s="134" t="s">
        <v>1055</v>
      </c>
      <c r="B184" s="79" t="s">
        <v>163</v>
      </c>
      <c r="C184" s="80">
        <v>53650</v>
      </c>
      <c r="D184" s="81" t="s">
        <v>198</v>
      </c>
      <c r="E184" s="82">
        <v>45904</v>
      </c>
      <c r="F184" s="83" t="s">
        <v>1035</v>
      </c>
      <c r="G184" s="84">
        <v>46290</v>
      </c>
      <c r="H184" s="81" t="s">
        <v>167</v>
      </c>
      <c r="I184" s="85" t="s">
        <v>143</v>
      </c>
      <c r="J184" s="83" t="s">
        <v>194</v>
      </c>
      <c r="K184" s="81" t="s">
        <v>144</v>
      </c>
      <c r="L184" s="81" t="s">
        <v>1054</v>
      </c>
      <c r="M184" s="222"/>
      <c r="N184" s="222"/>
      <c r="O184" s="222"/>
    </row>
    <row r="185" spans="1:15" x14ac:dyDescent="0.25">
      <c r="A185" s="134" t="s">
        <v>1056</v>
      </c>
      <c r="B185" s="79" t="s">
        <v>163</v>
      </c>
      <c r="C185" s="80">
        <v>27500</v>
      </c>
      <c r="D185" s="81" t="s">
        <v>1057</v>
      </c>
      <c r="E185" s="82">
        <v>45904</v>
      </c>
      <c r="F185" s="83" t="s">
        <v>1035</v>
      </c>
      <c r="G185" s="84">
        <v>46290</v>
      </c>
      <c r="H185" s="81" t="s">
        <v>166</v>
      </c>
      <c r="I185" s="85" t="s">
        <v>143</v>
      </c>
      <c r="J185" s="83" t="s">
        <v>194</v>
      </c>
      <c r="K185" s="81" t="s">
        <v>144</v>
      </c>
      <c r="L185" s="81" t="s">
        <v>1058</v>
      </c>
      <c r="M185" s="222"/>
      <c r="N185" s="222"/>
      <c r="O185" s="222"/>
    </row>
    <row r="186" spans="1:15" x14ac:dyDescent="0.25">
      <c r="A186" s="134" t="s">
        <v>1059</v>
      </c>
      <c r="B186" s="79" t="s">
        <v>1060</v>
      </c>
      <c r="C186" s="80">
        <v>8169</v>
      </c>
      <c r="D186" s="81" t="s">
        <v>141</v>
      </c>
      <c r="E186" s="82">
        <v>45904</v>
      </c>
      <c r="F186" s="83" t="s">
        <v>1035</v>
      </c>
      <c r="G186" s="84">
        <v>46290</v>
      </c>
      <c r="H186" s="81" t="s">
        <v>147</v>
      </c>
      <c r="I186" s="85" t="s">
        <v>143</v>
      </c>
      <c r="J186" s="83" t="s">
        <v>194</v>
      </c>
      <c r="K186" s="81" t="s">
        <v>144</v>
      </c>
      <c r="L186" s="81" t="s">
        <v>1061</v>
      </c>
      <c r="M186" s="222"/>
      <c r="N186" s="222"/>
      <c r="O186" s="222"/>
    </row>
    <row r="187" spans="1:15" x14ac:dyDescent="0.25">
      <c r="A187" s="134" t="s">
        <v>1062</v>
      </c>
      <c r="B187" s="79" t="s">
        <v>162</v>
      </c>
      <c r="C187" s="80">
        <v>5545</v>
      </c>
      <c r="D187" s="81" t="s">
        <v>1038</v>
      </c>
      <c r="E187" s="81" t="s">
        <v>1048</v>
      </c>
      <c r="F187" s="83" t="s">
        <v>1035</v>
      </c>
      <c r="G187" s="84">
        <v>46290</v>
      </c>
      <c r="H187" s="81" t="s">
        <v>147</v>
      </c>
      <c r="I187" s="85" t="s">
        <v>143</v>
      </c>
      <c r="J187" s="83" t="s">
        <v>194</v>
      </c>
      <c r="K187" s="81" t="s">
        <v>151</v>
      </c>
      <c r="L187" s="81" t="s">
        <v>141</v>
      </c>
      <c r="M187" s="222"/>
      <c r="N187" s="222"/>
      <c r="O187" s="222"/>
    </row>
    <row r="188" spans="1:15" x14ac:dyDescent="0.25">
      <c r="A188" s="134" t="s">
        <v>1063</v>
      </c>
      <c r="B188" s="79" t="s">
        <v>163</v>
      </c>
      <c r="C188" s="80">
        <v>8176</v>
      </c>
      <c r="D188" s="81" t="s">
        <v>1064</v>
      </c>
      <c r="E188" s="81" t="s">
        <v>1048</v>
      </c>
      <c r="F188" s="83" t="s">
        <v>1035</v>
      </c>
      <c r="G188" s="84">
        <v>46290</v>
      </c>
      <c r="H188" s="81" t="s">
        <v>1041</v>
      </c>
      <c r="I188" s="85" t="s">
        <v>143</v>
      </c>
      <c r="J188" s="83" t="s">
        <v>194</v>
      </c>
      <c r="K188" s="81" t="s">
        <v>154</v>
      </c>
      <c r="L188" s="81" t="s">
        <v>141</v>
      </c>
      <c r="M188" s="222"/>
      <c r="N188" s="222"/>
      <c r="O188" s="222"/>
    </row>
    <row r="189" spans="1:15" x14ac:dyDescent="0.25">
      <c r="A189" s="134" t="s">
        <v>1065</v>
      </c>
      <c r="B189" s="79" t="s">
        <v>163</v>
      </c>
      <c r="C189" s="80">
        <v>20000</v>
      </c>
      <c r="D189" s="81" t="s">
        <v>200</v>
      </c>
      <c r="E189" s="82">
        <v>45905</v>
      </c>
      <c r="F189" s="83" t="s">
        <v>1035</v>
      </c>
      <c r="G189" s="84">
        <v>46290</v>
      </c>
      <c r="H189" s="81" t="s">
        <v>147</v>
      </c>
      <c r="I189" s="85" t="s">
        <v>143</v>
      </c>
      <c r="J189" s="83" t="s">
        <v>194</v>
      </c>
      <c r="K189" s="81" t="s">
        <v>156</v>
      </c>
      <c r="L189" s="81" t="s">
        <v>1042</v>
      </c>
      <c r="M189" s="222"/>
      <c r="N189" s="222"/>
      <c r="O189" s="222"/>
    </row>
    <row r="190" spans="1:15" x14ac:dyDescent="0.25">
      <c r="A190" s="134" t="s">
        <v>1066</v>
      </c>
      <c r="B190" s="79" t="s">
        <v>163</v>
      </c>
      <c r="C190" s="80">
        <v>70500</v>
      </c>
      <c r="D190" s="81" t="s">
        <v>1067</v>
      </c>
      <c r="E190" s="82">
        <v>45905</v>
      </c>
      <c r="F190" s="83" t="s">
        <v>1035</v>
      </c>
      <c r="G190" s="84">
        <v>46290</v>
      </c>
      <c r="H190" s="81" t="s">
        <v>1068</v>
      </c>
      <c r="I190" s="85" t="s">
        <v>143</v>
      </c>
      <c r="J190" s="83" t="s">
        <v>194</v>
      </c>
      <c r="K190" s="81" t="s">
        <v>144</v>
      </c>
      <c r="L190" s="81" t="s">
        <v>1058</v>
      </c>
      <c r="M190" s="222"/>
      <c r="N190" s="222"/>
      <c r="O190" s="222"/>
    </row>
    <row r="191" spans="1:15" x14ac:dyDescent="0.25">
      <c r="A191" s="134" t="s">
        <v>1069</v>
      </c>
      <c r="B191" s="79" t="s">
        <v>163</v>
      </c>
      <c r="C191" s="80">
        <v>21800</v>
      </c>
      <c r="D191" s="81" t="s">
        <v>198</v>
      </c>
      <c r="E191" s="82">
        <v>45905</v>
      </c>
      <c r="F191" s="83" t="s">
        <v>1035</v>
      </c>
      <c r="G191" s="84">
        <v>46290</v>
      </c>
      <c r="H191" s="81" t="s">
        <v>157</v>
      </c>
      <c r="I191" s="85" t="s">
        <v>143</v>
      </c>
      <c r="J191" s="83" t="s">
        <v>194</v>
      </c>
      <c r="K191" s="81" t="s">
        <v>144</v>
      </c>
      <c r="L191" s="81" t="s">
        <v>1070</v>
      </c>
      <c r="M191" s="222"/>
      <c r="N191" s="222"/>
      <c r="O191" s="222"/>
    </row>
    <row r="192" spans="1:15" x14ac:dyDescent="0.25">
      <c r="A192" s="134" t="s">
        <v>1071</v>
      </c>
      <c r="B192" s="79" t="s">
        <v>1072</v>
      </c>
      <c r="C192" s="80">
        <v>5311</v>
      </c>
      <c r="D192" s="81" t="s">
        <v>1073</v>
      </c>
      <c r="E192" s="82">
        <v>45905</v>
      </c>
      <c r="F192" s="83" t="s">
        <v>1035</v>
      </c>
      <c r="G192" s="84">
        <v>46290</v>
      </c>
      <c r="H192" s="81" t="s">
        <v>147</v>
      </c>
      <c r="I192" s="85" t="s">
        <v>143</v>
      </c>
      <c r="J192" s="83" t="s">
        <v>194</v>
      </c>
      <c r="K192" s="81" t="s">
        <v>144</v>
      </c>
      <c r="L192" s="81" t="s">
        <v>1074</v>
      </c>
      <c r="M192" s="222"/>
      <c r="N192" s="222"/>
      <c r="O192" s="222"/>
    </row>
    <row r="193" spans="1:15" x14ac:dyDescent="0.25">
      <c r="A193" s="134" t="s">
        <v>1075</v>
      </c>
      <c r="B193" s="79" t="s">
        <v>206</v>
      </c>
      <c r="C193" s="80">
        <v>3500</v>
      </c>
      <c r="D193" s="81" t="s">
        <v>1076</v>
      </c>
      <c r="E193" s="82">
        <v>45905</v>
      </c>
      <c r="F193" s="83" t="s">
        <v>1035</v>
      </c>
      <c r="G193" s="84">
        <v>46290</v>
      </c>
      <c r="H193" s="81" t="s">
        <v>148</v>
      </c>
      <c r="I193" s="85" t="s">
        <v>143</v>
      </c>
      <c r="J193" s="83" t="s">
        <v>194</v>
      </c>
      <c r="K193" s="81" t="s">
        <v>144</v>
      </c>
      <c r="L193" s="81" t="s">
        <v>1077</v>
      </c>
      <c r="M193" s="222"/>
      <c r="N193" s="222"/>
      <c r="O193" s="222"/>
    </row>
    <row r="194" spans="1:15" x14ac:dyDescent="0.25">
      <c r="A194" s="134" t="s">
        <v>1075</v>
      </c>
      <c r="B194" s="79" t="s">
        <v>163</v>
      </c>
      <c r="C194" s="80">
        <v>23500</v>
      </c>
      <c r="D194" s="81" t="s">
        <v>1076</v>
      </c>
      <c r="E194" s="82">
        <v>45905</v>
      </c>
      <c r="F194" s="83" t="s">
        <v>1035</v>
      </c>
      <c r="G194" s="84">
        <v>46290</v>
      </c>
      <c r="H194" s="81" t="s">
        <v>148</v>
      </c>
      <c r="I194" s="85" t="s">
        <v>143</v>
      </c>
      <c r="J194" s="83" t="s">
        <v>194</v>
      </c>
      <c r="K194" s="81" t="s">
        <v>144</v>
      </c>
      <c r="L194" s="81" t="s">
        <v>1077</v>
      </c>
      <c r="M194" s="222"/>
      <c r="N194" s="222"/>
      <c r="O194" s="222"/>
    </row>
    <row r="195" spans="1:15" x14ac:dyDescent="0.25">
      <c r="A195" s="134" t="s">
        <v>1078</v>
      </c>
      <c r="B195" s="79" t="s">
        <v>163</v>
      </c>
      <c r="C195" s="80">
        <v>23200</v>
      </c>
      <c r="D195" s="81" t="s">
        <v>195</v>
      </c>
      <c r="E195" s="82">
        <v>45906</v>
      </c>
      <c r="F195" s="83" t="s">
        <v>1035</v>
      </c>
      <c r="G195" s="84">
        <v>46290</v>
      </c>
      <c r="H195" s="81" t="s">
        <v>157</v>
      </c>
      <c r="I195" s="85" t="s">
        <v>143</v>
      </c>
      <c r="J195" s="83" t="s">
        <v>194</v>
      </c>
      <c r="K195" s="81" t="s">
        <v>144</v>
      </c>
      <c r="L195" s="81" t="s">
        <v>1074</v>
      </c>
      <c r="M195" s="222"/>
      <c r="N195" s="222"/>
      <c r="O195" s="222"/>
    </row>
    <row r="196" spans="1:15" x14ac:dyDescent="0.25">
      <c r="A196" s="134" t="s">
        <v>1079</v>
      </c>
      <c r="B196" s="79" t="s">
        <v>163</v>
      </c>
      <c r="C196" s="80">
        <v>54693</v>
      </c>
      <c r="D196" s="81" t="s">
        <v>220</v>
      </c>
      <c r="E196" s="82">
        <v>45906</v>
      </c>
      <c r="F196" s="83" t="s">
        <v>1035</v>
      </c>
      <c r="G196" s="84">
        <v>46290</v>
      </c>
      <c r="H196" s="81" t="s">
        <v>1041</v>
      </c>
      <c r="I196" s="85" t="s">
        <v>143</v>
      </c>
      <c r="J196" s="83" t="s">
        <v>194</v>
      </c>
      <c r="K196" s="81" t="s">
        <v>154</v>
      </c>
      <c r="L196" s="81" t="s">
        <v>1036</v>
      </c>
      <c r="M196" s="222"/>
      <c r="N196" s="222"/>
      <c r="O196" s="222"/>
    </row>
    <row r="197" spans="1:15" x14ac:dyDescent="0.25">
      <c r="A197" s="134" t="s">
        <v>1080</v>
      </c>
      <c r="B197" s="79" t="s">
        <v>102</v>
      </c>
      <c r="C197" s="80">
        <v>2887</v>
      </c>
      <c r="D197" s="81" t="s">
        <v>1038</v>
      </c>
      <c r="E197" s="82">
        <v>45906</v>
      </c>
      <c r="F197" s="83" t="s">
        <v>1035</v>
      </c>
      <c r="G197" s="84">
        <v>46290</v>
      </c>
      <c r="H197" s="81" t="s">
        <v>150</v>
      </c>
      <c r="I197" s="85" t="s">
        <v>143</v>
      </c>
      <c r="J197" s="83" t="s">
        <v>194</v>
      </c>
      <c r="K197" s="81" t="s">
        <v>151</v>
      </c>
      <c r="L197" s="81" t="s">
        <v>1081</v>
      </c>
      <c r="M197" s="222"/>
      <c r="N197" s="222"/>
      <c r="O197" s="222"/>
    </row>
    <row r="198" spans="1:15" x14ac:dyDescent="0.25">
      <c r="A198" s="134" t="s">
        <v>1082</v>
      </c>
      <c r="B198" s="79" t="s">
        <v>163</v>
      </c>
      <c r="C198" s="80">
        <v>55000</v>
      </c>
      <c r="D198" s="81" t="s">
        <v>141</v>
      </c>
      <c r="E198" s="82">
        <v>45907</v>
      </c>
      <c r="F198" s="83" t="s">
        <v>1035</v>
      </c>
      <c r="G198" s="84">
        <v>46290</v>
      </c>
      <c r="H198" s="81" t="s">
        <v>1083</v>
      </c>
      <c r="I198" s="85" t="s">
        <v>143</v>
      </c>
      <c r="J198" s="83" t="s">
        <v>194</v>
      </c>
      <c r="K198" s="81" t="s">
        <v>144</v>
      </c>
      <c r="L198" s="81" t="s">
        <v>1058</v>
      </c>
      <c r="M198" s="222"/>
      <c r="N198" s="222"/>
      <c r="O198" s="222"/>
    </row>
    <row r="199" spans="1:15" x14ac:dyDescent="0.25">
      <c r="A199" s="134" t="s">
        <v>1084</v>
      </c>
      <c r="B199" s="79" t="s">
        <v>163</v>
      </c>
      <c r="C199" s="80">
        <v>29200</v>
      </c>
      <c r="D199" s="81" t="s">
        <v>198</v>
      </c>
      <c r="E199" s="82">
        <v>45907</v>
      </c>
      <c r="F199" s="83" t="s">
        <v>1035</v>
      </c>
      <c r="G199" s="84">
        <v>46290</v>
      </c>
      <c r="H199" s="81" t="s">
        <v>157</v>
      </c>
      <c r="I199" s="85" t="s">
        <v>143</v>
      </c>
      <c r="J199" s="83" t="s">
        <v>194</v>
      </c>
      <c r="K199" s="81" t="s">
        <v>144</v>
      </c>
      <c r="L199" s="81" t="s">
        <v>1054</v>
      </c>
      <c r="M199" s="222"/>
      <c r="N199" s="222"/>
      <c r="O199" s="222"/>
    </row>
    <row r="200" spans="1:15" x14ac:dyDescent="0.25">
      <c r="A200" s="134" t="s">
        <v>1085</v>
      </c>
      <c r="B200" s="79" t="s">
        <v>163</v>
      </c>
      <c r="C200" s="80">
        <v>3000</v>
      </c>
      <c r="D200" s="81" t="s">
        <v>141</v>
      </c>
      <c r="E200" s="82">
        <v>45907</v>
      </c>
      <c r="F200" s="83" t="s">
        <v>1035</v>
      </c>
      <c r="G200" s="84">
        <v>46290</v>
      </c>
      <c r="H200" s="81" t="s">
        <v>147</v>
      </c>
      <c r="I200" s="85" t="s">
        <v>143</v>
      </c>
      <c r="J200" s="83" t="s">
        <v>194</v>
      </c>
      <c r="K200" s="81" t="s">
        <v>1045</v>
      </c>
      <c r="L200" s="81" t="s">
        <v>1046</v>
      </c>
      <c r="M200" s="222"/>
      <c r="N200" s="222"/>
      <c r="O200" s="222"/>
    </row>
    <row r="201" spans="1:15" x14ac:dyDescent="0.25">
      <c r="A201" s="134" t="s">
        <v>1086</v>
      </c>
      <c r="B201" s="79" t="s">
        <v>163</v>
      </c>
      <c r="C201" s="80">
        <v>26375</v>
      </c>
      <c r="D201" s="81" t="s">
        <v>198</v>
      </c>
      <c r="E201" s="82">
        <v>45908</v>
      </c>
      <c r="F201" s="83" t="s">
        <v>1035</v>
      </c>
      <c r="G201" s="84">
        <v>46290</v>
      </c>
      <c r="H201" s="81" t="s">
        <v>146</v>
      </c>
      <c r="I201" s="85" t="s">
        <v>143</v>
      </c>
      <c r="J201" s="83" t="s">
        <v>194</v>
      </c>
      <c r="K201" s="81" t="s">
        <v>144</v>
      </c>
      <c r="L201" s="81" t="s">
        <v>1054</v>
      </c>
      <c r="M201" s="222"/>
      <c r="N201" s="222"/>
      <c r="O201" s="222"/>
    </row>
    <row r="202" spans="1:15" x14ac:dyDescent="0.25">
      <c r="A202" s="134" t="s">
        <v>1087</v>
      </c>
      <c r="B202" s="79" t="s">
        <v>153</v>
      </c>
      <c r="C202" s="80">
        <v>7500</v>
      </c>
      <c r="D202" s="81" t="s">
        <v>198</v>
      </c>
      <c r="E202" s="82">
        <v>45908</v>
      </c>
      <c r="F202" s="83" t="s">
        <v>1035</v>
      </c>
      <c r="G202" s="84">
        <v>46290</v>
      </c>
      <c r="H202" s="81" t="s">
        <v>155</v>
      </c>
      <c r="I202" s="85" t="s">
        <v>143</v>
      </c>
      <c r="J202" s="83" t="s">
        <v>194</v>
      </c>
      <c r="K202" s="81" t="s">
        <v>144</v>
      </c>
      <c r="L202" s="81" t="s">
        <v>1088</v>
      </c>
      <c r="M202" s="222"/>
      <c r="N202" s="222"/>
      <c r="O202" s="222"/>
    </row>
    <row r="203" spans="1:15" x14ac:dyDescent="0.25">
      <c r="A203" s="134" t="s">
        <v>1087</v>
      </c>
      <c r="B203" s="79" t="s">
        <v>165</v>
      </c>
      <c r="C203" s="80">
        <v>6000</v>
      </c>
      <c r="D203" s="81" t="s">
        <v>198</v>
      </c>
      <c r="E203" s="82">
        <v>45908</v>
      </c>
      <c r="F203" s="83" t="s">
        <v>1035</v>
      </c>
      <c r="G203" s="84">
        <v>46290</v>
      </c>
      <c r="H203" s="81" t="s">
        <v>155</v>
      </c>
      <c r="I203" s="85" t="s">
        <v>143</v>
      </c>
      <c r="J203" s="83" t="s">
        <v>194</v>
      </c>
      <c r="K203" s="81" t="s">
        <v>144</v>
      </c>
      <c r="L203" s="81" t="s">
        <v>1088</v>
      </c>
      <c r="M203" s="222"/>
      <c r="N203" s="222"/>
      <c r="O203" s="222"/>
    </row>
    <row r="204" spans="1:15" x14ac:dyDescent="0.25">
      <c r="A204" s="134" t="s">
        <v>1089</v>
      </c>
      <c r="B204" s="79" t="s">
        <v>162</v>
      </c>
      <c r="C204" s="80">
        <v>2883</v>
      </c>
      <c r="D204" s="81" t="s">
        <v>1090</v>
      </c>
      <c r="E204" s="82">
        <v>45908</v>
      </c>
      <c r="F204" s="83" t="s">
        <v>1035</v>
      </c>
      <c r="G204" s="84">
        <v>46290</v>
      </c>
      <c r="H204" s="81" t="s">
        <v>147</v>
      </c>
      <c r="I204" s="85" t="s">
        <v>143</v>
      </c>
      <c r="J204" s="83" t="s">
        <v>194</v>
      </c>
      <c r="K204" s="81" t="s">
        <v>144</v>
      </c>
      <c r="L204" s="81" t="s">
        <v>1061</v>
      </c>
      <c r="M204" s="222"/>
      <c r="N204" s="222"/>
      <c r="O204" s="222"/>
    </row>
    <row r="205" spans="1:15" x14ac:dyDescent="0.25">
      <c r="A205" s="134" t="s">
        <v>1091</v>
      </c>
      <c r="B205" s="79" t="s">
        <v>213</v>
      </c>
      <c r="C205" s="80">
        <v>7478</v>
      </c>
      <c r="D205" s="81" t="s">
        <v>141</v>
      </c>
      <c r="E205" s="82">
        <v>45908</v>
      </c>
      <c r="F205" s="83" t="s">
        <v>1035</v>
      </c>
      <c r="G205" s="84">
        <v>46290</v>
      </c>
      <c r="H205" s="81" t="s">
        <v>148</v>
      </c>
      <c r="I205" s="85" t="s">
        <v>143</v>
      </c>
      <c r="J205" s="83" t="s">
        <v>194</v>
      </c>
      <c r="K205" s="81" t="s">
        <v>144</v>
      </c>
      <c r="L205" s="81" t="s">
        <v>1092</v>
      </c>
      <c r="M205" s="222"/>
      <c r="N205" s="222"/>
      <c r="O205" s="222"/>
    </row>
    <row r="206" spans="1:15" x14ac:dyDescent="0.25">
      <c r="A206" s="134" t="s">
        <v>1093</v>
      </c>
      <c r="B206" s="79" t="s">
        <v>153</v>
      </c>
      <c r="C206" s="80">
        <v>4380</v>
      </c>
      <c r="D206" s="81" t="s">
        <v>141</v>
      </c>
      <c r="E206" s="82">
        <v>45908</v>
      </c>
      <c r="F206" s="83" t="s">
        <v>1035</v>
      </c>
      <c r="G206" s="84">
        <v>46290</v>
      </c>
      <c r="H206" s="81" t="s">
        <v>142</v>
      </c>
      <c r="I206" s="85" t="s">
        <v>143</v>
      </c>
      <c r="J206" s="83" t="s">
        <v>194</v>
      </c>
      <c r="K206" s="81" t="s">
        <v>156</v>
      </c>
      <c r="L206" s="81" t="s">
        <v>141</v>
      </c>
      <c r="M206" s="222"/>
      <c r="N206" s="222"/>
      <c r="O206" s="222"/>
    </row>
    <row r="207" spans="1:15" x14ac:dyDescent="0.25">
      <c r="A207" s="134" t="s">
        <v>1094</v>
      </c>
      <c r="B207" s="79" t="s">
        <v>163</v>
      </c>
      <c r="C207" s="80">
        <v>31500</v>
      </c>
      <c r="D207" s="81" t="s">
        <v>1076</v>
      </c>
      <c r="E207" s="82">
        <v>45908</v>
      </c>
      <c r="F207" s="83" t="s">
        <v>1035</v>
      </c>
      <c r="G207" s="84">
        <v>46290</v>
      </c>
      <c r="H207" s="81" t="s">
        <v>164</v>
      </c>
      <c r="I207" s="85" t="s">
        <v>143</v>
      </c>
      <c r="J207" s="83" t="s">
        <v>194</v>
      </c>
      <c r="K207" s="81" t="s">
        <v>144</v>
      </c>
      <c r="L207" s="81" t="s">
        <v>1077</v>
      </c>
      <c r="M207" s="222"/>
      <c r="N207" s="222"/>
      <c r="O207" s="222"/>
    </row>
    <row r="208" spans="1:15" x14ac:dyDescent="0.25">
      <c r="A208" s="134" t="s">
        <v>1095</v>
      </c>
      <c r="B208" s="79" t="s">
        <v>163</v>
      </c>
      <c r="C208" s="80">
        <v>12500</v>
      </c>
      <c r="D208" s="81" t="s">
        <v>197</v>
      </c>
      <c r="E208" s="82">
        <v>45908</v>
      </c>
      <c r="F208" s="83" t="s">
        <v>1035</v>
      </c>
      <c r="G208" s="84">
        <v>46290</v>
      </c>
      <c r="H208" s="81" t="s">
        <v>217</v>
      </c>
      <c r="I208" s="85" t="s">
        <v>143</v>
      </c>
      <c r="J208" s="83" t="s">
        <v>194</v>
      </c>
      <c r="K208" s="81" t="s">
        <v>156</v>
      </c>
      <c r="L208" s="81" t="s">
        <v>1096</v>
      </c>
      <c r="M208" s="222"/>
      <c r="N208" s="222"/>
      <c r="O208" s="222"/>
    </row>
    <row r="209" spans="1:15" x14ac:dyDescent="0.25">
      <c r="A209" s="134" t="s">
        <v>1097</v>
      </c>
      <c r="B209" s="79" t="s">
        <v>163</v>
      </c>
      <c r="C209" s="80">
        <v>27500</v>
      </c>
      <c r="D209" s="81" t="s">
        <v>196</v>
      </c>
      <c r="E209" s="82">
        <v>45908</v>
      </c>
      <c r="F209" s="83" t="s">
        <v>1035</v>
      </c>
      <c r="G209" s="84">
        <v>46290</v>
      </c>
      <c r="H209" s="81" t="s">
        <v>157</v>
      </c>
      <c r="I209" s="85" t="s">
        <v>143</v>
      </c>
      <c r="J209" s="83" t="s">
        <v>194</v>
      </c>
      <c r="K209" s="81" t="s">
        <v>154</v>
      </c>
      <c r="L209" s="81" t="s">
        <v>1098</v>
      </c>
      <c r="M209" s="222"/>
      <c r="N209" s="222"/>
      <c r="O209" s="222"/>
    </row>
    <row r="210" spans="1:15" x14ac:dyDescent="0.25">
      <c r="A210" s="134" t="s">
        <v>1099</v>
      </c>
      <c r="B210" s="79" t="s">
        <v>212</v>
      </c>
      <c r="C210" s="80">
        <v>3250</v>
      </c>
      <c r="D210" s="81" t="s">
        <v>1100</v>
      </c>
      <c r="E210" s="82">
        <v>45908</v>
      </c>
      <c r="F210" s="83" t="s">
        <v>1035</v>
      </c>
      <c r="G210" s="84">
        <v>46290</v>
      </c>
      <c r="H210" s="81" t="s">
        <v>146</v>
      </c>
      <c r="I210" s="85" t="s">
        <v>143</v>
      </c>
      <c r="J210" s="83" t="s">
        <v>194</v>
      </c>
      <c r="K210" s="81" t="s">
        <v>144</v>
      </c>
      <c r="L210" s="81" t="s">
        <v>1058</v>
      </c>
      <c r="M210" s="222"/>
      <c r="N210" s="222"/>
      <c r="O210" s="222"/>
    </row>
    <row r="211" spans="1:15" x14ac:dyDescent="0.25">
      <c r="A211" s="134" t="s">
        <v>1101</v>
      </c>
      <c r="B211" s="79" t="s">
        <v>153</v>
      </c>
      <c r="C211" s="80">
        <v>3578</v>
      </c>
      <c r="D211" s="81" t="s">
        <v>1102</v>
      </c>
      <c r="E211" s="82">
        <v>45908</v>
      </c>
      <c r="F211" s="83" t="s">
        <v>1035</v>
      </c>
      <c r="G211" s="84">
        <v>46290</v>
      </c>
      <c r="H211" s="81" t="s">
        <v>142</v>
      </c>
      <c r="I211" s="85" t="s">
        <v>143</v>
      </c>
      <c r="J211" s="83" t="s">
        <v>194</v>
      </c>
      <c r="K211" s="81" t="s">
        <v>154</v>
      </c>
      <c r="L211" s="81" t="s">
        <v>1103</v>
      </c>
      <c r="M211" s="222"/>
      <c r="N211" s="222"/>
      <c r="O211" s="222"/>
    </row>
    <row r="212" spans="1:15" x14ac:dyDescent="0.25">
      <c r="A212" s="134" t="s">
        <v>1104</v>
      </c>
      <c r="B212" s="79" t="s">
        <v>206</v>
      </c>
      <c r="C212" s="80">
        <v>17187</v>
      </c>
      <c r="D212" s="81" t="s">
        <v>200</v>
      </c>
      <c r="E212" s="82">
        <v>45908</v>
      </c>
      <c r="F212" s="83" t="s">
        <v>1035</v>
      </c>
      <c r="G212" s="84">
        <v>46290</v>
      </c>
      <c r="H212" s="81" t="s">
        <v>1105</v>
      </c>
      <c r="I212" s="85" t="s">
        <v>143</v>
      </c>
      <c r="J212" s="83" t="s">
        <v>194</v>
      </c>
      <c r="K212" s="81" t="s">
        <v>154</v>
      </c>
      <c r="L212" s="81" t="s">
        <v>1106</v>
      </c>
      <c r="M212" s="222"/>
      <c r="N212" s="222"/>
      <c r="O212" s="222"/>
    </row>
    <row r="213" spans="1:15" x14ac:dyDescent="0.25">
      <c r="A213" s="134" t="s">
        <v>1107</v>
      </c>
      <c r="B213" s="79" t="s">
        <v>163</v>
      </c>
      <c r="C213" s="80">
        <v>11122</v>
      </c>
      <c r="D213" s="81" t="s">
        <v>1108</v>
      </c>
      <c r="E213" s="82">
        <v>45909</v>
      </c>
      <c r="F213" s="83" t="s">
        <v>1035</v>
      </c>
      <c r="G213" s="84">
        <v>46290</v>
      </c>
      <c r="H213" s="81" t="s">
        <v>157</v>
      </c>
      <c r="I213" s="85" t="s">
        <v>143</v>
      </c>
      <c r="J213" s="83" t="s">
        <v>194</v>
      </c>
      <c r="K213" s="81" t="s">
        <v>144</v>
      </c>
      <c r="L213" s="81" t="s">
        <v>141</v>
      </c>
      <c r="M213" s="222"/>
      <c r="N213" s="222"/>
      <c r="O213" s="222"/>
    </row>
    <row r="214" spans="1:15" x14ac:dyDescent="0.25">
      <c r="A214" s="134" t="s">
        <v>1109</v>
      </c>
      <c r="B214" s="79" t="s">
        <v>206</v>
      </c>
      <c r="C214" s="80">
        <v>9506</v>
      </c>
      <c r="D214" s="81" t="s">
        <v>211</v>
      </c>
      <c r="E214" s="82">
        <v>45909</v>
      </c>
      <c r="F214" s="83" t="s">
        <v>1035</v>
      </c>
      <c r="G214" s="84">
        <v>46290</v>
      </c>
      <c r="H214" s="81" t="s">
        <v>1105</v>
      </c>
      <c r="I214" s="85" t="s">
        <v>143</v>
      </c>
      <c r="J214" s="83" t="s">
        <v>194</v>
      </c>
      <c r="K214" s="81" t="s">
        <v>154</v>
      </c>
      <c r="L214" s="81" t="s">
        <v>141</v>
      </c>
      <c r="M214" s="222"/>
      <c r="N214" s="222"/>
      <c r="O214" s="222"/>
    </row>
    <row r="215" spans="1:15" x14ac:dyDescent="0.25">
      <c r="A215" s="134" t="s">
        <v>1110</v>
      </c>
      <c r="B215" s="79" t="s">
        <v>218</v>
      </c>
      <c r="C215" s="80">
        <v>4961</v>
      </c>
      <c r="D215" s="81" t="s">
        <v>141</v>
      </c>
      <c r="E215" s="82">
        <v>45909</v>
      </c>
      <c r="F215" s="83" t="s">
        <v>1035</v>
      </c>
      <c r="G215" s="84">
        <v>46290</v>
      </c>
      <c r="H215" s="81" t="s">
        <v>146</v>
      </c>
      <c r="I215" s="85" t="s">
        <v>143</v>
      </c>
      <c r="J215" s="83" t="s">
        <v>194</v>
      </c>
      <c r="K215" s="81" t="s">
        <v>1045</v>
      </c>
      <c r="L215" s="81" t="s">
        <v>141</v>
      </c>
      <c r="M215" s="222"/>
      <c r="N215" s="222"/>
      <c r="O215" s="222"/>
    </row>
    <row r="216" spans="1:15" x14ac:dyDescent="0.25">
      <c r="A216" s="134" t="s">
        <v>1111</v>
      </c>
      <c r="B216" s="79" t="s">
        <v>213</v>
      </c>
      <c r="C216" s="80">
        <v>24271</v>
      </c>
      <c r="D216" s="81" t="s">
        <v>198</v>
      </c>
      <c r="E216" s="82">
        <v>45910</v>
      </c>
      <c r="F216" s="83" t="s">
        <v>1035</v>
      </c>
      <c r="G216" s="84">
        <v>46290</v>
      </c>
      <c r="H216" s="81" t="s">
        <v>142</v>
      </c>
      <c r="I216" s="85" t="s">
        <v>143</v>
      </c>
      <c r="J216" s="83" t="s">
        <v>194</v>
      </c>
      <c r="K216" s="81" t="s">
        <v>144</v>
      </c>
      <c r="L216" s="81" t="s">
        <v>1054</v>
      </c>
      <c r="M216" s="222"/>
      <c r="N216" s="222"/>
      <c r="O216" s="222"/>
    </row>
    <row r="217" spans="1:15" x14ac:dyDescent="0.25">
      <c r="A217" s="134" t="s">
        <v>1112</v>
      </c>
      <c r="B217" s="79" t="s">
        <v>163</v>
      </c>
      <c r="C217" s="80">
        <v>27500</v>
      </c>
      <c r="D217" s="81" t="s">
        <v>141</v>
      </c>
      <c r="E217" s="82">
        <v>45910</v>
      </c>
      <c r="F217" s="83" t="s">
        <v>1035</v>
      </c>
      <c r="G217" s="84">
        <v>46290</v>
      </c>
      <c r="H217" s="81" t="s">
        <v>157</v>
      </c>
      <c r="I217" s="85" t="s">
        <v>143</v>
      </c>
      <c r="J217" s="83" t="s">
        <v>194</v>
      </c>
      <c r="K217" s="81" t="s">
        <v>156</v>
      </c>
      <c r="L217" s="81" t="s">
        <v>141</v>
      </c>
      <c r="M217" s="222"/>
      <c r="N217" s="222"/>
      <c r="O217" s="222"/>
    </row>
    <row r="218" spans="1:15" x14ac:dyDescent="0.25">
      <c r="A218" s="134" t="s">
        <v>1113</v>
      </c>
      <c r="B218" s="79" t="s">
        <v>1060</v>
      </c>
      <c r="C218" s="80">
        <v>8789</v>
      </c>
      <c r="D218" s="81" t="s">
        <v>197</v>
      </c>
      <c r="E218" s="82">
        <v>45910</v>
      </c>
      <c r="F218" s="83" t="s">
        <v>1035</v>
      </c>
      <c r="G218" s="84">
        <v>46290</v>
      </c>
      <c r="H218" s="81" t="s">
        <v>147</v>
      </c>
      <c r="I218" s="85" t="s">
        <v>143</v>
      </c>
      <c r="J218" s="83" t="s">
        <v>194</v>
      </c>
      <c r="K218" s="81" t="s">
        <v>154</v>
      </c>
      <c r="L218" s="81" t="s">
        <v>141</v>
      </c>
      <c r="M218" s="222"/>
      <c r="N218" s="222"/>
      <c r="O218" s="222"/>
    </row>
    <row r="219" spans="1:15" x14ac:dyDescent="0.25">
      <c r="A219" s="134" t="s">
        <v>1114</v>
      </c>
      <c r="B219" s="79" t="s">
        <v>163</v>
      </c>
      <c r="C219" s="80">
        <v>27500</v>
      </c>
      <c r="D219" s="81" t="s">
        <v>141</v>
      </c>
      <c r="E219" s="82">
        <v>45910</v>
      </c>
      <c r="F219" s="83" t="s">
        <v>1035</v>
      </c>
      <c r="G219" s="84">
        <v>46290</v>
      </c>
      <c r="H219" s="81" t="s">
        <v>157</v>
      </c>
      <c r="I219" s="85" t="s">
        <v>143</v>
      </c>
      <c r="J219" s="83" t="s">
        <v>194</v>
      </c>
      <c r="K219" s="81" t="s">
        <v>144</v>
      </c>
      <c r="L219" s="81" t="s">
        <v>1115</v>
      </c>
      <c r="M219" s="222"/>
      <c r="N219" s="222"/>
      <c r="O219" s="222"/>
    </row>
    <row r="220" spans="1:15" x14ac:dyDescent="0.25">
      <c r="A220" s="134" t="s">
        <v>1116</v>
      </c>
      <c r="B220" s="79" t="s">
        <v>165</v>
      </c>
      <c r="C220" s="80">
        <v>6000</v>
      </c>
      <c r="D220" s="81" t="s">
        <v>198</v>
      </c>
      <c r="E220" s="82">
        <v>45910</v>
      </c>
      <c r="F220" s="83" t="s">
        <v>1035</v>
      </c>
      <c r="G220" s="84">
        <v>46290</v>
      </c>
      <c r="H220" s="81" t="s">
        <v>142</v>
      </c>
      <c r="I220" s="85" t="s">
        <v>143</v>
      </c>
      <c r="J220" s="83" t="s">
        <v>194</v>
      </c>
      <c r="K220" s="81" t="s">
        <v>144</v>
      </c>
      <c r="L220" s="81" t="s">
        <v>1088</v>
      </c>
      <c r="M220" s="222"/>
      <c r="N220" s="222"/>
      <c r="O220" s="222"/>
    </row>
    <row r="221" spans="1:15" x14ac:dyDescent="0.25">
      <c r="A221" s="134" t="s">
        <v>1116</v>
      </c>
      <c r="B221" s="79" t="s">
        <v>153</v>
      </c>
      <c r="C221" s="80">
        <v>6400</v>
      </c>
      <c r="D221" s="81" t="s">
        <v>198</v>
      </c>
      <c r="E221" s="82">
        <v>45910</v>
      </c>
      <c r="F221" s="83" t="s">
        <v>1035</v>
      </c>
      <c r="G221" s="84">
        <v>46290</v>
      </c>
      <c r="H221" s="81" t="s">
        <v>142</v>
      </c>
      <c r="I221" s="85" t="s">
        <v>143</v>
      </c>
      <c r="J221" s="83" t="s">
        <v>194</v>
      </c>
      <c r="K221" s="81" t="s">
        <v>144</v>
      </c>
      <c r="L221" s="81" t="s">
        <v>1088</v>
      </c>
      <c r="M221" s="222"/>
      <c r="N221" s="222"/>
      <c r="O221" s="222"/>
    </row>
    <row r="222" spans="1:15" x14ac:dyDescent="0.25">
      <c r="A222" s="134" t="s">
        <v>1117</v>
      </c>
      <c r="B222" s="79" t="s">
        <v>163</v>
      </c>
      <c r="C222" s="80">
        <v>5500</v>
      </c>
      <c r="D222" s="81" t="s">
        <v>1118</v>
      </c>
      <c r="E222" s="82">
        <v>45910</v>
      </c>
      <c r="F222" s="83" t="s">
        <v>1035</v>
      </c>
      <c r="G222" s="84">
        <v>46290</v>
      </c>
      <c r="H222" s="81" t="s">
        <v>150</v>
      </c>
      <c r="I222" s="85" t="s">
        <v>143</v>
      </c>
      <c r="J222" s="83" t="s">
        <v>194</v>
      </c>
      <c r="K222" s="81" t="s">
        <v>151</v>
      </c>
      <c r="L222" s="81" t="s">
        <v>141</v>
      </c>
      <c r="M222" s="222"/>
      <c r="N222" s="222"/>
      <c r="O222" s="222"/>
    </row>
    <row r="223" spans="1:15" x14ac:dyDescent="0.25">
      <c r="A223" s="134" t="s">
        <v>1119</v>
      </c>
      <c r="B223" s="79" t="s">
        <v>163</v>
      </c>
      <c r="C223" s="80">
        <v>21500</v>
      </c>
      <c r="D223" s="81" t="s">
        <v>207</v>
      </c>
      <c r="E223" s="82">
        <v>45910</v>
      </c>
      <c r="F223" s="83" t="s">
        <v>1035</v>
      </c>
      <c r="G223" s="84">
        <v>46290</v>
      </c>
      <c r="H223" s="81" t="s">
        <v>217</v>
      </c>
      <c r="I223" s="85" t="s">
        <v>143</v>
      </c>
      <c r="J223" s="83" t="s">
        <v>194</v>
      </c>
      <c r="K223" s="81" t="s">
        <v>156</v>
      </c>
      <c r="L223" s="81" t="s">
        <v>1042</v>
      </c>
      <c r="M223" s="222"/>
      <c r="N223" s="222"/>
      <c r="O223" s="222"/>
    </row>
    <row r="224" spans="1:15" x14ac:dyDescent="0.25">
      <c r="A224" s="134" t="s">
        <v>1120</v>
      </c>
      <c r="B224" s="79" t="s">
        <v>152</v>
      </c>
      <c r="C224" s="80">
        <v>1040</v>
      </c>
      <c r="D224" s="81" t="s">
        <v>141</v>
      </c>
      <c r="E224" s="82">
        <v>45911</v>
      </c>
      <c r="F224" s="83" t="s">
        <v>1035</v>
      </c>
      <c r="G224" s="84">
        <v>46290</v>
      </c>
      <c r="H224" s="81" t="s">
        <v>1121</v>
      </c>
      <c r="I224" s="85" t="s">
        <v>143</v>
      </c>
      <c r="J224" s="83" t="s">
        <v>194</v>
      </c>
      <c r="K224" s="81" t="s">
        <v>151</v>
      </c>
      <c r="L224" s="81" t="s">
        <v>141</v>
      </c>
      <c r="M224" s="222"/>
      <c r="N224" s="222"/>
      <c r="O224" s="222"/>
    </row>
    <row r="225" spans="1:15" x14ac:dyDescent="0.25">
      <c r="A225" s="134" t="s">
        <v>1122</v>
      </c>
      <c r="B225" s="79" t="s">
        <v>152</v>
      </c>
      <c r="C225" s="81">
        <v>521</v>
      </c>
      <c r="D225" s="81" t="s">
        <v>141</v>
      </c>
      <c r="E225" s="82">
        <v>45911</v>
      </c>
      <c r="F225" s="83" t="s">
        <v>1035</v>
      </c>
      <c r="G225" s="84">
        <v>46290</v>
      </c>
      <c r="H225" s="81" t="s">
        <v>1121</v>
      </c>
      <c r="I225" s="85" t="s">
        <v>143</v>
      </c>
      <c r="J225" s="83" t="s">
        <v>194</v>
      </c>
      <c r="K225" s="81" t="s">
        <v>151</v>
      </c>
      <c r="L225" s="81" t="s">
        <v>141</v>
      </c>
      <c r="M225" s="222"/>
      <c r="N225" s="222"/>
      <c r="O225" s="222"/>
    </row>
    <row r="226" spans="1:15" x14ac:dyDescent="0.25">
      <c r="A226" s="134" t="s">
        <v>1101</v>
      </c>
      <c r="B226" s="79" t="s">
        <v>1123</v>
      </c>
      <c r="C226" s="80">
        <v>2174</v>
      </c>
      <c r="D226" s="81" t="s">
        <v>1124</v>
      </c>
      <c r="E226" s="82">
        <v>45911</v>
      </c>
      <c r="F226" s="83" t="s">
        <v>1035</v>
      </c>
      <c r="G226" s="84">
        <v>46290</v>
      </c>
      <c r="H226" s="81" t="s">
        <v>142</v>
      </c>
      <c r="I226" s="85" t="s">
        <v>143</v>
      </c>
      <c r="J226" s="83" t="s">
        <v>194</v>
      </c>
      <c r="K226" s="81" t="s">
        <v>156</v>
      </c>
      <c r="L226" s="81" t="s">
        <v>1125</v>
      </c>
      <c r="M226" s="222"/>
      <c r="N226" s="222"/>
      <c r="O226" s="222"/>
    </row>
    <row r="227" spans="1:15" x14ac:dyDescent="0.25">
      <c r="A227" s="134" t="s">
        <v>1126</v>
      </c>
      <c r="B227" s="79" t="s">
        <v>163</v>
      </c>
      <c r="C227" s="80">
        <v>32327</v>
      </c>
      <c r="D227" s="81" t="s">
        <v>198</v>
      </c>
      <c r="E227" s="82">
        <v>45911</v>
      </c>
      <c r="F227" s="83" t="s">
        <v>1035</v>
      </c>
      <c r="G227" s="84">
        <v>46290</v>
      </c>
      <c r="H227" s="81" t="s">
        <v>157</v>
      </c>
      <c r="I227" s="85" t="s">
        <v>143</v>
      </c>
      <c r="J227" s="83" t="s">
        <v>194</v>
      </c>
      <c r="K227" s="81" t="s">
        <v>144</v>
      </c>
      <c r="L227" s="81" t="s">
        <v>1054</v>
      </c>
      <c r="M227" s="222"/>
      <c r="N227" s="222"/>
      <c r="O227" s="222"/>
    </row>
    <row r="228" spans="1:15" x14ac:dyDescent="0.25">
      <c r="A228" s="134" t="s">
        <v>1127</v>
      </c>
      <c r="B228" s="79" t="s">
        <v>152</v>
      </c>
      <c r="C228" s="80">
        <v>6356</v>
      </c>
      <c r="D228" s="81" t="s">
        <v>1038</v>
      </c>
      <c r="E228" s="82">
        <v>45911</v>
      </c>
      <c r="F228" s="83" t="s">
        <v>1035</v>
      </c>
      <c r="G228" s="84">
        <v>46290</v>
      </c>
      <c r="H228" s="81" t="s">
        <v>147</v>
      </c>
      <c r="I228" s="85" t="s">
        <v>143</v>
      </c>
      <c r="J228" s="83" t="s">
        <v>194</v>
      </c>
      <c r="K228" s="81" t="s">
        <v>144</v>
      </c>
      <c r="L228" s="81" t="s">
        <v>1074</v>
      </c>
      <c r="M228" s="222"/>
      <c r="N228" s="222"/>
      <c r="O228" s="222"/>
    </row>
    <row r="229" spans="1:15" x14ac:dyDescent="0.25">
      <c r="A229" s="134" t="s">
        <v>1128</v>
      </c>
      <c r="B229" s="79" t="s">
        <v>163</v>
      </c>
      <c r="C229" s="80">
        <v>33000</v>
      </c>
      <c r="D229" s="81" t="s">
        <v>1129</v>
      </c>
      <c r="E229" s="82">
        <v>45911</v>
      </c>
      <c r="F229" s="83" t="s">
        <v>1035</v>
      </c>
      <c r="G229" s="84">
        <v>46290</v>
      </c>
      <c r="H229" s="81" t="s">
        <v>1130</v>
      </c>
      <c r="I229" s="85" t="s">
        <v>143</v>
      </c>
      <c r="J229" s="83" t="s">
        <v>194</v>
      </c>
      <c r="K229" s="81" t="s">
        <v>144</v>
      </c>
      <c r="L229" s="81" t="s">
        <v>1058</v>
      </c>
      <c r="M229" s="222"/>
      <c r="N229" s="222"/>
      <c r="O229" s="222"/>
    </row>
    <row r="230" spans="1:15" x14ac:dyDescent="0.25">
      <c r="A230" s="134" t="s">
        <v>1131</v>
      </c>
      <c r="B230" s="79" t="s">
        <v>163</v>
      </c>
      <c r="C230" s="80">
        <v>4950</v>
      </c>
      <c r="D230" s="81" t="s">
        <v>141</v>
      </c>
      <c r="E230" s="82">
        <v>45911</v>
      </c>
      <c r="F230" s="83" t="s">
        <v>1035</v>
      </c>
      <c r="G230" s="84">
        <v>46290</v>
      </c>
      <c r="H230" s="81" t="s">
        <v>146</v>
      </c>
      <c r="I230" s="85" t="s">
        <v>143</v>
      </c>
      <c r="J230" s="83" t="s">
        <v>194</v>
      </c>
      <c r="K230" s="81" t="s">
        <v>1045</v>
      </c>
      <c r="L230" s="81" t="s">
        <v>1132</v>
      </c>
      <c r="M230" s="222"/>
      <c r="N230" s="222"/>
      <c r="O230" s="222"/>
    </row>
    <row r="231" spans="1:15" x14ac:dyDescent="0.25">
      <c r="A231" s="134" t="s">
        <v>1133</v>
      </c>
      <c r="B231" s="79" t="s">
        <v>206</v>
      </c>
      <c r="C231" s="80">
        <v>15495</v>
      </c>
      <c r="D231" s="81" t="s">
        <v>220</v>
      </c>
      <c r="E231" s="82">
        <v>45911</v>
      </c>
      <c r="F231" s="83" t="s">
        <v>1035</v>
      </c>
      <c r="G231" s="84">
        <v>46290</v>
      </c>
      <c r="H231" s="81" t="s">
        <v>1105</v>
      </c>
      <c r="I231" s="85" t="s">
        <v>143</v>
      </c>
      <c r="J231" s="83" t="s">
        <v>194</v>
      </c>
      <c r="K231" s="81" t="s">
        <v>154</v>
      </c>
      <c r="L231" s="81" t="s">
        <v>1036</v>
      </c>
      <c r="M231" s="222"/>
      <c r="N231" s="222"/>
      <c r="O231" s="222"/>
    </row>
    <row r="232" spans="1:15" x14ac:dyDescent="0.25">
      <c r="A232" s="134" t="s">
        <v>1134</v>
      </c>
      <c r="B232" s="79" t="s">
        <v>162</v>
      </c>
      <c r="C232" s="80">
        <v>1654</v>
      </c>
      <c r="D232" s="81" t="s">
        <v>141</v>
      </c>
      <c r="E232" s="82">
        <v>45911</v>
      </c>
      <c r="F232" s="83" t="s">
        <v>1035</v>
      </c>
      <c r="G232" s="84">
        <v>46290</v>
      </c>
      <c r="H232" s="81" t="s">
        <v>201</v>
      </c>
      <c r="I232" s="85" t="s">
        <v>143</v>
      </c>
      <c r="J232" s="83" t="s">
        <v>194</v>
      </c>
      <c r="K232" s="81" t="s">
        <v>1135</v>
      </c>
      <c r="L232" s="81" t="s">
        <v>141</v>
      </c>
      <c r="M232" s="222"/>
      <c r="N232" s="222"/>
      <c r="O232" s="222"/>
    </row>
    <row r="233" spans="1:15" x14ac:dyDescent="0.25">
      <c r="A233" s="134" t="s">
        <v>1136</v>
      </c>
      <c r="B233" s="79" t="s">
        <v>163</v>
      </c>
      <c r="C233" s="80">
        <v>11000</v>
      </c>
      <c r="D233" s="81" t="s">
        <v>141</v>
      </c>
      <c r="E233" s="81" t="s">
        <v>1137</v>
      </c>
      <c r="F233" s="83" t="s">
        <v>1035</v>
      </c>
      <c r="G233" s="84">
        <v>46290</v>
      </c>
      <c r="H233" s="81" t="s">
        <v>157</v>
      </c>
      <c r="I233" s="85" t="s">
        <v>143</v>
      </c>
      <c r="J233" s="83" t="s">
        <v>194</v>
      </c>
      <c r="K233" s="81" t="s">
        <v>154</v>
      </c>
      <c r="L233" s="81" t="s">
        <v>141</v>
      </c>
      <c r="M233" s="222"/>
      <c r="N233" s="222"/>
      <c r="O233" s="222"/>
    </row>
    <row r="234" spans="1:15" x14ac:dyDescent="0.25">
      <c r="A234" s="134" t="s">
        <v>1138</v>
      </c>
      <c r="B234" s="79" t="s">
        <v>163</v>
      </c>
      <c r="C234" s="80">
        <v>26250</v>
      </c>
      <c r="D234" s="81" t="s">
        <v>1139</v>
      </c>
      <c r="E234" s="82">
        <v>45912</v>
      </c>
      <c r="F234" s="83" t="s">
        <v>1035</v>
      </c>
      <c r="G234" s="84">
        <v>46290</v>
      </c>
      <c r="H234" s="81" t="s">
        <v>157</v>
      </c>
      <c r="I234" s="85" t="s">
        <v>143</v>
      </c>
      <c r="J234" s="83" t="s">
        <v>194</v>
      </c>
      <c r="K234" s="81" t="s">
        <v>154</v>
      </c>
      <c r="L234" s="81" t="s">
        <v>1098</v>
      </c>
      <c r="M234" s="222"/>
      <c r="N234" s="222"/>
      <c r="O234" s="222"/>
    </row>
    <row r="235" spans="1:15" x14ac:dyDescent="0.25">
      <c r="A235" s="134" t="s">
        <v>1140</v>
      </c>
      <c r="B235" s="79" t="s">
        <v>162</v>
      </c>
      <c r="C235" s="80">
        <v>3135</v>
      </c>
      <c r="D235" s="81" t="s">
        <v>1141</v>
      </c>
      <c r="E235" s="82">
        <v>45912</v>
      </c>
      <c r="F235" s="83" t="s">
        <v>1035</v>
      </c>
      <c r="G235" s="84">
        <v>46290</v>
      </c>
      <c r="H235" s="81" t="s">
        <v>147</v>
      </c>
      <c r="I235" s="85" t="s">
        <v>143</v>
      </c>
      <c r="J235" s="83" t="s">
        <v>194</v>
      </c>
      <c r="K235" s="81" t="s">
        <v>144</v>
      </c>
      <c r="L235" s="81" t="s">
        <v>1058</v>
      </c>
      <c r="M235" s="222"/>
      <c r="N235" s="222"/>
      <c r="O235" s="222"/>
    </row>
    <row r="236" spans="1:15" x14ac:dyDescent="0.25">
      <c r="A236" s="134" t="s">
        <v>1142</v>
      </c>
      <c r="B236" s="79" t="s">
        <v>213</v>
      </c>
      <c r="C236" s="80">
        <v>12600</v>
      </c>
      <c r="D236" s="81" t="s">
        <v>1143</v>
      </c>
      <c r="E236" s="82">
        <v>45912</v>
      </c>
      <c r="F236" s="83" t="s">
        <v>1035</v>
      </c>
      <c r="G236" s="84">
        <v>46290</v>
      </c>
      <c r="H236" s="81" t="s">
        <v>148</v>
      </c>
      <c r="I236" s="85" t="s">
        <v>143</v>
      </c>
      <c r="J236" s="83" t="s">
        <v>194</v>
      </c>
      <c r="K236" s="81" t="s">
        <v>154</v>
      </c>
      <c r="L236" s="81" t="s">
        <v>141</v>
      </c>
      <c r="M236" s="222"/>
      <c r="N236" s="222"/>
      <c r="O236" s="222"/>
    </row>
    <row r="237" spans="1:15" x14ac:dyDescent="0.25">
      <c r="A237" s="134" t="s">
        <v>1144</v>
      </c>
      <c r="B237" s="79" t="s">
        <v>218</v>
      </c>
      <c r="C237" s="80">
        <v>2722</v>
      </c>
      <c r="D237" s="81" t="s">
        <v>1145</v>
      </c>
      <c r="E237" s="82">
        <v>45912</v>
      </c>
      <c r="F237" s="83" t="s">
        <v>1035</v>
      </c>
      <c r="G237" s="84">
        <v>46290</v>
      </c>
      <c r="H237" s="81" t="s">
        <v>147</v>
      </c>
      <c r="I237" s="85" t="s">
        <v>143</v>
      </c>
      <c r="J237" s="83" t="s">
        <v>194</v>
      </c>
      <c r="K237" s="81" t="s">
        <v>144</v>
      </c>
      <c r="L237" s="81" t="s">
        <v>1146</v>
      </c>
      <c r="M237" s="222"/>
      <c r="N237" s="222"/>
      <c r="O237" s="222"/>
    </row>
    <row r="238" spans="1:15" x14ac:dyDescent="0.25">
      <c r="A238" s="134" t="s">
        <v>1147</v>
      </c>
      <c r="B238" s="79" t="s">
        <v>163</v>
      </c>
      <c r="C238" s="80">
        <v>16300</v>
      </c>
      <c r="D238" s="81" t="s">
        <v>1108</v>
      </c>
      <c r="E238" s="82">
        <v>45913</v>
      </c>
      <c r="F238" s="83" t="s">
        <v>1035</v>
      </c>
      <c r="G238" s="84">
        <v>46290</v>
      </c>
      <c r="H238" s="81" t="s">
        <v>157</v>
      </c>
      <c r="I238" s="85" t="s">
        <v>143</v>
      </c>
      <c r="J238" s="83" t="s">
        <v>194</v>
      </c>
      <c r="K238" s="81" t="s">
        <v>144</v>
      </c>
      <c r="L238" s="81" t="s">
        <v>1074</v>
      </c>
      <c r="M238" s="222"/>
      <c r="N238" s="222"/>
      <c r="O238" s="222"/>
    </row>
    <row r="239" spans="1:15" x14ac:dyDescent="0.25">
      <c r="A239" s="134" t="s">
        <v>1148</v>
      </c>
      <c r="B239" s="79" t="s">
        <v>165</v>
      </c>
      <c r="C239" s="80">
        <v>14600</v>
      </c>
      <c r="D239" s="81" t="s">
        <v>1149</v>
      </c>
      <c r="E239" s="82">
        <v>45913</v>
      </c>
      <c r="F239" s="83" t="s">
        <v>1035</v>
      </c>
      <c r="G239" s="84">
        <v>46290</v>
      </c>
      <c r="H239" s="81" t="s">
        <v>1150</v>
      </c>
      <c r="I239" s="85" t="s">
        <v>143</v>
      </c>
      <c r="J239" s="83" t="s">
        <v>194</v>
      </c>
      <c r="K239" s="81" t="s">
        <v>154</v>
      </c>
      <c r="L239" s="81" t="s">
        <v>1103</v>
      </c>
      <c r="M239" s="222"/>
      <c r="N239" s="222"/>
      <c r="O239" s="222"/>
    </row>
    <row r="240" spans="1:15" x14ac:dyDescent="0.25">
      <c r="A240" s="134" t="s">
        <v>1151</v>
      </c>
      <c r="B240" s="79" t="s">
        <v>206</v>
      </c>
      <c r="C240" s="80">
        <v>6205</v>
      </c>
      <c r="D240" s="81" t="s">
        <v>202</v>
      </c>
      <c r="E240" s="82">
        <v>45913</v>
      </c>
      <c r="F240" s="83" t="s">
        <v>1035</v>
      </c>
      <c r="G240" s="84">
        <v>46290</v>
      </c>
      <c r="H240" s="81" t="s">
        <v>217</v>
      </c>
      <c r="I240" s="85" t="s">
        <v>143</v>
      </c>
      <c r="J240" s="83" t="s">
        <v>194</v>
      </c>
      <c r="K240" s="81" t="s">
        <v>151</v>
      </c>
      <c r="L240" s="81" t="s">
        <v>1152</v>
      </c>
      <c r="M240" s="222"/>
      <c r="N240" s="222"/>
      <c r="O240" s="222"/>
    </row>
    <row r="241" spans="1:15" x14ac:dyDescent="0.25">
      <c r="A241" s="134" t="s">
        <v>1153</v>
      </c>
      <c r="B241" s="79" t="s">
        <v>1060</v>
      </c>
      <c r="C241" s="80">
        <v>6209</v>
      </c>
      <c r="D241" s="81" t="s">
        <v>1154</v>
      </c>
      <c r="E241" s="82">
        <v>45913</v>
      </c>
      <c r="F241" s="83" t="s">
        <v>1035</v>
      </c>
      <c r="G241" s="84">
        <v>46290</v>
      </c>
      <c r="H241" s="81" t="s">
        <v>166</v>
      </c>
      <c r="I241" s="85" t="s">
        <v>143</v>
      </c>
      <c r="J241" s="83" t="s">
        <v>194</v>
      </c>
      <c r="K241" s="81" t="s">
        <v>154</v>
      </c>
      <c r="L241" s="81" t="s">
        <v>141</v>
      </c>
      <c r="M241" s="222"/>
      <c r="N241" s="222"/>
      <c r="O241" s="222"/>
    </row>
    <row r="242" spans="1:15" x14ac:dyDescent="0.25">
      <c r="A242" s="134" t="s">
        <v>1155</v>
      </c>
      <c r="B242" s="79" t="s">
        <v>213</v>
      </c>
      <c r="C242" s="80">
        <v>6232</v>
      </c>
      <c r="D242" s="81" t="s">
        <v>1149</v>
      </c>
      <c r="E242" s="81" t="s">
        <v>1156</v>
      </c>
      <c r="F242" s="83" t="s">
        <v>1035</v>
      </c>
      <c r="G242" s="84">
        <v>46290</v>
      </c>
      <c r="H242" s="81" t="s">
        <v>146</v>
      </c>
      <c r="I242" s="85" t="s">
        <v>143</v>
      </c>
      <c r="J242" s="83" t="s">
        <v>194</v>
      </c>
      <c r="K242" s="81" t="s">
        <v>154</v>
      </c>
      <c r="L242" s="81" t="s">
        <v>141</v>
      </c>
      <c r="M242" s="222"/>
      <c r="N242" s="222"/>
      <c r="O242" s="222"/>
    </row>
    <row r="243" spans="1:15" x14ac:dyDescent="0.25">
      <c r="A243" s="134" t="s">
        <v>1157</v>
      </c>
      <c r="B243" s="79" t="s">
        <v>163</v>
      </c>
      <c r="C243" s="80">
        <v>6000</v>
      </c>
      <c r="D243" s="81" t="s">
        <v>141</v>
      </c>
      <c r="E243" s="82">
        <v>45913</v>
      </c>
      <c r="F243" s="83" t="s">
        <v>1035</v>
      </c>
      <c r="G243" s="84">
        <v>46290</v>
      </c>
      <c r="H243" s="81" t="s">
        <v>146</v>
      </c>
      <c r="I243" s="85" t="s">
        <v>143</v>
      </c>
      <c r="J243" s="83" t="s">
        <v>194</v>
      </c>
      <c r="K243" s="81" t="s">
        <v>1045</v>
      </c>
      <c r="L243" s="81" t="s">
        <v>1046</v>
      </c>
      <c r="M243" s="222"/>
      <c r="N243" s="222"/>
      <c r="O243" s="222"/>
    </row>
    <row r="244" spans="1:15" x14ac:dyDescent="0.25">
      <c r="A244" s="134" t="s">
        <v>1158</v>
      </c>
      <c r="B244" s="79" t="s">
        <v>163</v>
      </c>
      <c r="C244" s="80">
        <v>13000</v>
      </c>
      <c r="D244" s="81" t="s">
        <v>141</v>
      </c>
      <c r="E244" s="81" t="s">
        <v>1156</v>
      </c>
      <c r="F244" s="83" t="s">
        <v>1035</v>
      </c>
      <c r="G244" s="84">
        <v>46290</v>
      </c>
      <c r="H244" s="81" t="s">
        <v>157</v>
      </c>
      <c r="I244" s="85" t="s">
        <v>143</v>
      </c>
      <c r="J244" s="83" t="s">
        <v>194</v>
      </c>
      <c r="K244" s="81" t="s">
        <v>154</v>
      </c>
      <c r="L244" s="81" t="s">
        <v>141</v>
      </c>
      <c r="M244" s="222"/>
      <c r="N244" s="222"/>
      <c r="O244" s="222"/>
    </row>
    <row r="245" spans="1:15" x14ac:dyDescent="0.25">
      <c r="A245" s="134" t="s">
        <v>1159</v>
      </c>
      <c r="B245" s="79" t="s">
        <v>102</v>
      </c>
      <c r="C245" s="80">
        <v>3000</v>
      </c>
      <c r="D245" s="81" t="s">
        <v>197</v>
      </c>
      <c r="E245" s="81" t="s">
        <v>1160</v>
      </c>
      <c r="F245" s="83" t="s">
        <v>1035</v>
      </c>
      <c r="G245" s="84">
        <v>46290</v>
      </c>
      <c r="H245" s="81" t="s">
        <v>201</v>
      </c>
      <c r="I245" s="85" t="s">
        <v>143</v>
      </c>
      <c r="J245" s="83" t="s">
        <v>194</v>
      </c>
      <c r="K245" s="81" t="s">
        <v>156</v>
      </c>
      <c r="L245" s="81" t="s">
        <v>141</v>
      </c>
      <c r="M245" s="222"/>
      <c r="N245" s="222"/>
      <c r="O245" s="222"/>
    </row>
    <row r="246" spans="1:15" x14ac:dyDescent="0.25">
      <c r="A246" s="134" t="s">
        <v>1161</v>
      </c>
      <c r="B246" s="79" t="s">
        <v>206</v>
      </c>
      <c r="C246" s="80">
        <v>6579</v>
      </c>
      <c r="D246" s="81" t="s">
        <v>211</v>
      </c>
      <c r="E246" s="81" t="s">
        <v>1160</v>
      </c>
      <c r="F246" s="83" t="s">
        <v>1035</v>
      </c>
      <c r="G246" s="84">
        <v>46290</v>
      </c>
      <c r="H246" s="81" t="s">
        <v>1105</v>
      </c>
      <c r="I246" s="85" t="s">
        <v>143</v>
      </c>
      <c r="J246" s="83" t="s">
        <v>194</v>
      </c>
      <c r="K246" s="81" t="s">
        <v>156</v>
      </c>
      <c r="L246" s="81" t="s">
        <v>141</v>
      </c>
      <c r="M246" s="222"/>
      <c r="N246" s="222"/>
      <c r="O246" s="222"/>
    </row>
    <row r="247" spans="1:15" x14ac:dyDescent="0.25">
      <c r="A247" s="134" t="s">
        <v>1162</v>
      </c>
      <c r="B247" s="79" t="s">
        <v>163</v>
      </c>
      <c r="C247" s="80">
        <v>57680</v>
      </c>
      <c r="D247" s="81" t="s">
        <v>198</v>
      </c>
      <c r="E247" s="82">
        <v>45914</v>
      </c>
      <c r="F247" s="83" t="s">
        <v>1035</v>
      </c>
      <c r="G247" s="84">
        <v>46290</v>
      </c>
      <c r="H247" s="81" t="s">
        <v>1068</v>
      </c>
      <c r="I247" s="85" t="s">
        <v>143</v>
      </c>
      <c r="J247" s="83" t="s">
        <v>194</v>
      </c>
      <c r="K247" s="81" t="s">
        <v>144</v>
      </c>
      <c r="L247" s="81" t="s">
        <v>1054</v>
      </c>
      <c r="M247" s="222"/>
      <c r="N247" s="222"/>
      <c r="O247" s="222"/>
    </row>
    <row r="248" spans="1:15" x14ac:dyDescent="0.25">
      <c r="A248" s="134" t="s">
        <v>1148</v>
      </c>
      <c r="B248" s="79" t="s">
        <v>153</v>
      </c>
      <c r="C248" s="80">
        <v>3493</v>
      </c>
      <c r="D248" s="81" t="s">
        <v>141</v>
      </c>
      <c r="E248" s="82">
        <v>45915</v>
      </c>
      <c r="F248" s="83" t="s">
        <v>1035</v>
      </c>
      <c r="G248" s="84">
        <v>46290</v>
      </c>
      <c r="H248" s="81" t="s">
        <v>1150</v>
      </c>
      <c r="I248" s="85" t="s">
        <v>143</v>
      </c>
      <c r="J248" s="83" t="s">
        <v>194</v>
      </c>
      <c r="K248" s="81" t="s">
        <v>144</v>
      </c>
      <c r="L248" s="81" t="s">
        <v>1058</v>
      </c>
      <c r="M248" s="222"/>
      <c r="N248" s="222"/>
      <c r="O248" s="222"/>
    </row>
    <row r="249" spans="1:15" x14ac:dyDescent="0.25">
      <c r="A249" s="134" t="s">
        <v>1148</v>
      </c>
      <c r="B249" s="79" t="s">
        <v>165</v>
      </c>
      <c r="C249" s="81">
        <v>907</v>
      </c>
      <c r="D249" s="81" t="s">
        <v>220</v>
      </c>
      <c r="E249" s="82">
        <v>45915</v>
      </c>
      <c r="F249" s="83" t="s">
        <v>1035</v>
      </c>
      <c r="G249" s="84">
        <v>46290</v>
      </c>
      <c r="H249" s="81" t="s">
        <v>1150</v>
      </c>
      <c r="I249" s="85" t="s">
        <v>143</v>
      </c>
      <c r="J249" s="83" t="s">
        <v>194</v>
      </c>
      <c r="K249" s="81" t="s">
        <v>144</v>
      </c>
      <c r="L249" s="81" t="s">
        <v>1058</v>
      </c>
      <c r="M249" s="222"/>
      <c r="N249" s="222"/>
      <c r="O249" s="222"/>
    </row>
    <row r="250" spans="1:15" x14ac:dyDescent="0.25">
      <c r="A250" s="134" t="s">
        <v>1163</v>
      </c>
      <c r="B250" s="79" t="s">
        <v>102</v>
      </c>
      <c r="C250" s="80">
        <v>4809</v>
      </c>
      <c r="D250" s="81" t="s">
        <v>1164</v>
      </c>
      <c r="E250" s="82">
        <v>45915</v>
      </c>
      <c r="F250" s="83" t="s">
        <v>1035</v>
      </c>
      <c r="G250" s="84">
        <v>46290</v>
      </c>
      <c r="H250" s="81" t="s">
        <v>150</v>
      </c>
      <c r="I250" s="85" t="s">
        <v>143</v>
      </c>
      <c r="J250" s="83" t="s">
        <v>194</v>
      </c>
      <c r="K250" s="81" t="s">
        <v>144</v>
      </c>
      <c r="L250" s="81" t="s">
        <v>1054</v>
      </c>
      <c r="M250" s="222"/>
      <c r="N250" s="222"/>
      <c r="O250" s="222"/>
    </row>
    <row r="251" spans="1:15" x14ac:dyDescent="0.25">
      <c r="A251" s="134" t="s">
        <v>1165</v>
      </c>
      <c r="B251" s="79" t="s">
        <v>158</v>
      </c>
      <c r="C251" s="80">
        <v>27000</v>
      </c>
      <c r="D251" s="81" t="s">
        <v>211</v>
      </c>
      <c r="E251" s="82">
        <v>45915</v>
      </c>
      <c r="F251" s="83" t="s">
        <v>1035</v>
      </c>
      <c r="G251" s="84">
        <v>46290</v>
      </c>
      <c r="H251" s="81" t="s">
        <v>1150</v>
      </c>
      <c r="I251" s="85" t="s">
        <v>143</v>
      </c>
      <c r="J251" s="83" t="s">
        <v>194</v>
      </c>
      <c r="K251" s="81" t="s">
        <v>156</v>
      </c>
      <c r="L251" s="81" t="s">
        <v>141</v>
      </c>
      <c r="M251" s="222"/>
      <c r="N251" s="222"/>
      <c r="O251" s="222"/>
    </row>
    <row r="252" spans="1:15" x14ac:dyDescent="0.25">
      <c r="A252" s="134" t="s">
        <v>1166</v>
      </c>
      <c r="B252" s="79" t="s">
        <v>163</v>
      </c>
      <c r="C252" s="80">
        <v>22000</v>
      </c>
      <c r="D252" s="81" t="s">
        <v>219</v>
      </c>
      <c r="E252" s="82">
        <v>45915</v>
      </c>
      <c r="F252" s="83" t="s">
        <v>1035</v>
      </c>
      <c r="G252" s="84">
        <v>46290</v>
      </c>
      <c r="H252" s="81" t="s">
        <v>157</v>
      </c>
      <c r="I252" s="85" t="s">
        <v>143</v>
      </c>
      <c r="J252" s="83" t="s">
        <v>194</v>
      </c>
      <c r="K252" s="81" t="s">
        <v>144</v>
      </c>
      <c r="L252" s="81" t="s">
        <v>1070</v>
      </c>
      <c r="M252" s="222"/>
      <c r="N252" s="222"/>
      <c r="O252" s="222"/>
    </row>
    <row r="253" spans="1:15" x14ac:dyDescent="0.25">
      <c r="A253" s="134" t="s">
        <v>1167</v>
      </c>
      <c r="B253" s="79" t="s">
        <v>163</v>
      </c>
      <c r="C253" s="80">
        <v>21300</v>
      </c>
      <c r="D253" s="81" t="s">
        <v>1129</v>
      </c>
      <c r="E253" s="82">
        <v>45915</v>
      </c>
      <c r="F253" s="83" t="s">
        <v>1035</v>
      </c>
      <c r="G253" s="84">
        <v>46290</v>
      </c>
      <c r="H253" s="81" t="s">
        <v>217</v>
      </c>
      <c r="I253" s="85" t="s">
        <v>143</v>
      </c>
      <c r="J253" s="83" t="s">
        <v>194</v>
      </c>
      <c r="K253" s="81" t="s">
        <v>144</v>
      </c>
      <c r="L253" s="81" t="s">
        <v>1115</v>
      </c>
      <c r="M253" s="222"/>
      <c r="N253" s="222"/>
      <c r="O253" s="222"/>
    </row>
    <row r="254" spans="1:15" x14ac:dyDescent="0.25">
      <c r="A254" s="134" t="s">
        <v>1168</v>
      </c>
      <c r="B254" s="79" t="s">
        <v>163</v>
      </c>
      <c r="C254" s="80">
        <v>26000</v>
      </c>
      <c r="D254" s="81" t="s">
        <v>195</v>
      </c>
      <c r="E254" s="82">
        <v>45915</v>
      </c>
      <c r="F254" s="83" t="s">
        <v>1035</v>
      </c>
      <c r="G254" s="84">
        <v>46290</v>
      </c>
      <c r="H254" s="81" t="s">
        <v>157</v>
      </c>
      <c r="I254" s="85" t="s">
        <v>143</v>
      </c>
      <c r="J254" s="83" t="s">
        <v>194</v>
      </c>
      <c r="K254" s="81" t="s">
        <v>144</v>
      </c>
      <c r="L254" s="81" t="s">
        <v>1074</v>
      </c>
      <c r="M254" s="222"/>
      <c r="N254" s="222"/>
      <c r="O254" s="222"/>
    </row>
    <row r="255" spans="1:15" x14ac:dyDescent="0.25">
      <c r="A255" s="134" t="s">
        <v>1169</v>
      </c>
      <c r="B255" s="79" t="s">
        <v>163</v>
      </c>
      <c r="C255" s="80">
        <v>66000</v>
      </c>
      <c r="D255" s="81" t="s">
        <v>198</v>
      </c>
      <c r="E255" s="82">
        <v>45915</v>
      </c>
      <c r="F255" s="83" t="s">
        <v>1035</v>
      </c>
      <c r="G255" s="84">
        <v>46290</v>
      </c>
      <c r="H255" s="81" t="s">
        <v>1068</v>
      </c>
      <c r="I255" s="85" t="s">
        <v>143</v>
      </c>
      <c r="J255" s="83" t="s">
        <v>194</v>
      </c>
      <c r="K255" s="81" t="s">
        <v>144</v>
      </c>
      <c r="L255" s="81" t="s">
        <v>1054</v>
      </c>
      <c r="M255" s="222"/>
      <c r="N255" s="222"/>
      <c r="O255" s="222"/>
    </row>
    <row r="256" spans="1:15" x14ac:dyDescent="0.25">
      <c r="A256" s="134" t="s">
        <v>1170</v>
      </c>
      <c r="B256" s="79" t="s">
        <v>162</v>
      </c>
      <c r="C256" s="80">
        <v>7037</v>
      </c>
      <c r="D256" s="81" t="s">
        <v>1090</v>
      </c>
      <c r="E256" s="82">
        <v>45915</v>
      </c>
      <c r="F256" s="83" t="s">
        <v>1035</v>
      </c>
      <c r="G256" s="84">
        <v>46290</v>
      </c>
      <c r="H256" s="81" t="s">
        <v>147</v>
      </c>
      <c r="I256" s="85" t="s">
        <v>143</v>
      </c>
      <c r="J256" s="83" t="s">
        <v>194</v>
      </c>
      <c r="K256" s="81" t="s">
        <v>144</v>
      </c>
      <c r="L256" s="81" t="s">
        <v>1061</v>
      </c>
      <c r="M256" s="222"/>
      <c r="N256" s="222"/>
      <c r="O256" s="222"/>
    </row>
    <row r="257" spans="1:15" x14ac:dyDescent="0.25">
      <c r="A257" s="134" t="s">
        <v>1171</v>
      </c>
      <c r="B257" s="79" t="s">
        <v>153</v>
      </c>
      <c r="C257" s="80">
        <v>6000</v>
      </c>
      <c r="D257" s="81" t="s">
        <v>199</v>
      </c>
      <c r="E257" s="82">
        <v>45916</v>
      </c>
      <c r="F257" s="83" t="s">
        <v>1035</v>
      </c>
      <c r="G257" s="84">
        <v>46290</v>
      </c>
      <c r="H257" s="81" t="s">
        <v>142</v>
      </c>
      <c r="I257" s="85" t="s">
        <v>143</v>
      </c>
      <c r="J257" s="83" t="s">
        <v>194</v>
      </c>
      <c r="K257" s="81" t="s">
        <v>156</v>
      </c>
      <c r="L257" s="81" t="s">
        <v>1125</v>
      </c>
      <c r="M257" s="222"/>
      <c r="N257" s="222"/>
      <c r="O257" s="222"/>
    </row>
    <row r="258" spans="1:15" x14ac:dyDescent="0.25">
      <c r="A258" s="134" t="s">
        <v>1171</v>
      </c>
      <c r="B258" s="79" t="s">
        <v>153</v>
      </c>
      <c r="C258" s="80">
        <v>7000</v>
      </c>
      <c r="D258" s="81" t="s">
        <v>199</v>
      </c>
      <c r="E258" s="82">
        <v>45916</v>
      </c>
      <c r="F258" s="83" t="s">
        <v>1035</v>
      </c>
      <c r="G258" s="84">
        <v>46290</v>
      </c>
      <c r="H258" s="81" t="s">
        <v>155</v>
      </c>
      <c r="I258" s="85" t="s">
        <v>143</v>
      </c>
      <c r="J258" s="83" t="s">
        <v>194</v>
      </c>
      <c r="K258" s="81" t="s">
        <v>156</v>
      </c>
      <c r="L258" s="81" t="s">
        <v>1125</v>
      </c>
      <c r="M258" s="222"/>
      <c r="N258" s="222"/>
      <c r="O258" s="222"/>
    </row>
    <row r="259" spans="1:15" x14ac:dyDescent="0.25">
      <c r="A259" s="134" t="s">
        <v>1171</v>
      </c>
      <c r="B259" s="79" t="s">
        <v>165</v>
      </c>
      <c r="C259" s="80">
        <v>6000</v>
      </c>
      <c r="D259" s="81" t="s">
        <v>199</v>
      </c>
      <c r="E259" s="82">
        <v>45916</v>
      </c>
      <c r="F259" s="83" t="s">
        <v>1035</v>
      </c>
      <c r="G259" s="84">
        <v>46290</v>
      </c>
      <c r="H259" s="81" t="s">
        <v>155</v>
      </c>
      <c r="I259" s="85" t="s">
        <v>143</v>
      </c>
      <c r="J259" s="83" t="s">
        <v>194</v>
      </c>
      <c r="K259" s="81" t="s">
        <v>156</v>
      </c>
      <c r="L259" s="81" t="s">
        <v>1125</v>
      </c>
      <c r="M259" s="222"/>
      <c r="N259" s="222"/>
      <c r="O259" s="222"/>
    </row>
    <row r="260" spans="1:15" x14ac:dyDescent="0.25">
      <c r="A260" s="134" t="s">
        <v>1172</v>
      </c>
      <c r="B260" s="79" t="s">
        <v>163</v>
      </c>
      <c r="C260" s="80">
        <v>29198</v>
      </c>
      <c r="D260" s="81" t="s">
        <v>1057</v>
      </c>
      <c r="E260" s="82">
        <v>45916</v>
      </c>
      <c r="F260" s="83" t="s">
        <v>1035</v>
      </c>
      <c r="G260" s="84">
        <v>46290</v>
      </c>
      <c r="H260" s="81" t="s">
        <v>164</v>
      </c>
      <c r="I260" s="85" t="s">
        <v>143</v>
      </c>
      <c r="J260" s="83" t="s">
        <v>194</v>
      </c>
      <c r="K260" s="81" t="s">
        <v>154</v>
      </c>
      <c r="L260" s="81" t="s">
        <v>1036</v>
      </c>
      <c r="M260" s="222"/>
      <c r="N260" s="222"/>
      <c r="O260" s="222"/>
    </row>
    <row r="261" spans="1:15" x14ac:dyDescent="0.25">
      <c r="A261" s="134" t="s">
        <v>1173</v>
      </c>
      <c r="B261" s="79" t="s">
        <v>213</v>
      </c>
      <c r="C261" s="80">
        <v>5602</v>
      </c>
      <c r="D261" s="81" t="s">
        <v>1143</v>
      </c>
      <c r="E261" s="82">
        <v>45916</v>
      </c>
      <c r="F261" s="83" t="s">
        <v>1035</v>
      </c>
      <c r="G261" s="84">
        <v>46290</v>
      </c>
      <c r="H261" s="81" t="s">
        <v>146</v>
      </c>
      <c r="I261" s="85" t="s">
        <v>143</v>
      </c>
      <c r="J261" s="83" t="s">
        <v>194</v>
      </c>
      <c r="K261" s="81" t="s">
        <v>154</v>
      </c>
      <c r="L261" s="81" t="s">
        <v>141</v>
      </c>
      <c r="M261" s="222"/>
      <c r="N261" s="222"/>
      <c r="O261" s="222"/>
    </row>
    <row r="262" spans="1:15" x14ac:dyDescent="0.25">
      <c r="A262" s="134" t="s">
        <v>1174</v>
      </c>
      <c r="B262" s="79" t="s">
        <v>163</v>
      </c>
      <c r="C262" s="80">
        <v>10320</v>
      </c>
      <c r="D262" s="81" t="s">
        <v>141</v>
      </c>
      <c r="E262" s="82">
        <v>45917</v>
      </c>
      <c r="F262" s="83" t="s">
        <v>1035</v>
      </c>
      <c r="G262" s="84">
        <v>46290</v>
      </c>
      <c r="H262" s="81" t="s">
        <v>148</v>
      </c>
      <c r="I262" s="85" t="s">
        <v>143</v>
      </c>
      <c r="J262" s="83" t="s">
        <v>194</v>
      </c>
      <c r="K262" s="81" t="s">
        <v>144</v>
      </c>
      <c r="L262" s="81" t="s">
        <v>1115</v>
      </c>
      <c r="M262" s="222"/>
      <c r="N262" s="222"/>
      <c r="O262" s="222"/>
    </row>
    <row r="263" spans="1:15" x14ac:dyDescent="0.25">
      <c r="A263" s="134" t="s">
        <v>1175</v>
      </c>
      <c r="B263" s="79" t="s">
        <v>206</v>
      </c>
      <c r="C263" s="80">
        <v>66000</v>
      </c>
      <c r="D263" s="81" t="s">
        <v>202</v>
      </c>
      <c r="E263" s="82">
        <v>45917</v>
      </c>
      <c r="F263" s="83" t="s">
        <v>1035</v>
      </c>
      <c r="G263" s="84">
        <v>46290</v>
      </c>
      <c r="H263" s="81" t="s">
        <v>1176</v>
      </c>
      <c r="I263" s="85" t="s">
        <v>143</v>
      </c>
      <c r="J263" s="83" t="s">
        <v>194</v>
      </c>
      <c r="K263" s="81" t="s">
        <v>154</v>
      </c>
      <c r="L263" s="81" t="s">
        <v>1098</v>
      </c>
      <c r="M263" s="222"/>
      <c r="N263" s="222"/>
      <c r="O263" s="222"/>
    </row>
    <row r="264" spans="1:15" x14ac:dyDescent="0.25">
      <c r="A264" s="134" t="s">
        <v>1177</v>
      </c>
      <c r="B264" s="79" t="s">
        <v>163</v>
      </c>
      <c r="C264" s="80">
        <v>4930</v>
      </c>
      <c r="D264" s="81" t="s">
        <v>1067</v>
      </c>
      <c r="E264" s="82">
        <v>45917</v>
      </c>
      <c r="F264" s="83" t="s">
        <v>1035</v>
      </c>
      <c r="G264" s="84">
        <v>46290</v>
      </c>
      <c r="H264" s="81" t="s">
        <v>150</v>
      </c>
      <c r="I264" s="85" t="s">
        <v>143</v>
      </c>
      <c r="J264" s="83" t="s">
        <v>194</v>
      </c>
      <c r="K264" s="81" t="s">
        <v>144</v>
      </c>
      <c r="L264" s="81" t="s">
        <v>1058</v>
      </c>
      <c r="M264" s="222"/>
      <c r="N264" s="222"/>
      <c r="O264" s="222"/>
    </row>
    <row r="265" spans="1:15" x14ac:dyDescent="0.25">
      <c r="A265" s="134" t="s">
        <v>1178</v>
      </c>
      <c r="B265" s="79" t="s">
        <v>163</v>
      </c>
      <c r="C265" s="80">
        <v>31500</v>
      </c>
      <c r="D265" s="81" t="s">
        <v>1076</v>
      </c>
      <c r="E265" s="82">
        <v>45917</v>
      </c>
      <c r="F265" s="83" t="s">
        <v>1035</v>
      </c>
      <c r="G265" s="84">
        <v>46290</v>
      </c>
      <c r="H265" s="81" t="s">
        <v>164</v>
      </c>
      <c r="I265" s="85" t="s">
        <v>143</v>
      </c>
      <c r="J265" s="83" t="s">
        <v>194</v>
      </c>
      <c r="K265" s="81" t="s">
        <v>144</v>
      </c>
      <c r="L265" s="81" t="s">
        <v>1077</v>
      </c>
      <c r="M265" s="222"/>
      <c r="N265" s="222"/>
      <c r="O265" s="222"/>
    </row>
    <row r="266" spans="1:15" x14ac:dyDescent="0.25">
      <c r="A266" s="134" t="s">
        <v>1179</v>
      </c>
      <c r="B266" s="79" t="s">
        <v>1060</v>
      </c>
      <c r="C266" s="80">
        <v>9444</v>
      </c>
      <c r="D266" s="81" t="s">
        <v>1180</v>
      </c>
      <c r="E266" s="82">
        <v>45917</v>
      </c>
      <c r="F266" s="83" t="s">
        <v>1035</v>
      </c>
      <c r="G266" s="84">
        <v>46290</v>
      </c>
      <c r="H266" s="81" t="s">
        <v>157</v>
      </c>
      <c r="I266" s="85" t="s">
        <v>143</v>
      </c>
      <c r="J266" s="83" t="s">
        <v>194</v>
      </c>
      <c r="K266" s="81" t="s">
        <v>154</v>
      </c>
      <c r="L266" s="81" t="s">
        <v>141</v>
      </c>
      <c r="M266" s="222"/>
      <c r="N266" s="222"/>
      <c r="O266" s="222"/>
    </row>
    <row r="267" spans="1:15" x14ac:dyDescent="0.25">
      <c r="A267" s="134" t="s">
        <v>1181</v>
      </c>
      <c r="B267" s="79" t="s">
        <v>206</v>
      </c>
      <c r="C267" s="80">
        <v>26250</v>
      </c>
      <c r="D267" s="81" t="s">
        <v>198</v>
      </c>
      <c r="E267" s="82">
        <v>45917</v>
      </c>
      <c r="F267" s="83" t="s">
        <v>1035</v>
      </c>
      <c r="G267" s="84">
        <v>46290</v>
      </c>
      <c r="H267" s="81" t="s">
        <v>1105</v>
      </c>
      <c r="I267" s="85" t="s">
        <v>143</v>
      </c>
      <c r="J267" s="83" t="s">
        <v>194</v>
      </c>
      <c r="K267" s="81" t="s">
        <v>144</v>
      </c>
      <c r="L267" s="81" t="s">
        <v>1054</v>
      </c>
      <c r="M267" s="222"/>
      <c r="N267" s="222"/>
      <c r="O267" s="222"/>
    </row>
    <row r="268" spans="1:15" x14ac:dyDescent="0.25">
      <c r="A268" s="134" t="s">
        <v>1182</v>
      </c>
      <c r="B268" s="79" t="s">
        <v>152</v>
      </c>
      <c r="C268" s="80">
        <v>9616</v>
      </c>
      <c r="D268" s="81" t="s">
        <v>211</v>
      </c>
      <c r="E268" s="82">
        <v>45917</v>
      </c>
      <c r="F268" s="83" t="s">
        <v>1035</v>
      </c>
      <c r="G268" s="84">
        <v>46290</v>
      </c>
      <c r="H268" s="81" t="s">
        <v>147</v>
      </c>
      <c r="I268" s="85" t="s">
        <v>143</v>
      </c>
      <c r="J268" s="83" t="s">
        <v>194</v>
      </c>
      <c r="K268" s="81" t="s">
        <v>156</v>
      </c>
      <c r="L268" s="81" t="s">
        <v>141</v>
      </c>
      <c r="M268" s="222"/>
      <c r="N268" s="222"/>
      <c r="O268" s="222"/>
    </row>
    <row r="269" spans="1:15" x14ac:dyDescent="0.25">
      <c r="A269" s="134" t="s">
        <v>1183</v>
      </c>
      <c r="B269" s="79" t="s">
        <v>153</v>
      </c>
      <c r="C269" s="80">
        <v>3000</v>
      </c>
      <c r="D269" s="81" t="s">
        <v>1184</v>
      </c>
      <c r="E269" s="82">
        <v>45917</v>
      </c>
      <c r="F269" s="83" t="s">
        <v>1035</v>
      </c>
      <c r="G269" s="84">
        <v>46290</v>
      </c>
      <c r="H269" s="81" t="s">
        <v>157</v>
      </c>
      <c r="I269" s="85" t="s">
        <v>143</v>
      </c>
      <c r="J269" s="83" t="s">
        <v>194</v>
      </c>
      <c r="K269" s="81" t="s">
        <v>154</v>
      </c>
      <c r="L269" s="81" t="s">
        <v>141</v>
      </c>
      <c r="M269" s="222"/>
      <c r="N269" s="222"/>
      <c r="O269" s="222"/>
    </row>
    <row r="270" spans="1:15" x14ac:dyDescent="0.25">
      <c r="A270" s="134" t="s">
        <v>1185</v>
      </c>
      <c r="B270" s="79" t="s">
        <v>137</v>
      </c>
      <c r="C270" s="81">
        <v>966</v>
      </c>
      <c r="D270" s="81" t="s">
        <v>141</v>
      </c>
      <c r="E270" s="82">
        <v>45918</v>
      </c>
      <c r="F270" s="83" t="s">
        <v>1035</v>
      </c>
      <c r="G270" s="84">
        <v>46290</v>
      </c>
      <c r="H270" s="81" t="s">
        <v>1121</v>
      </c>
      <c r="I270" s="85" t="s">
        <v>143</v>
      </c>
      <c r="J270" s="83" t="s">
        <v>194</v>
      </c>
      <c r="K270" s="81" t="s">
        <v>151</v>
      </c>
      <c r="L270" s="81" t="s">
        <v>141</v>
      </c>
      <c r="M270" s="222"/>
      <c r="N270" s="222"/>
      <c r="O270" s="222"/>
    </row>
    <row r="271" spans="1:15" x14ac:dyDescent="0.25">
      <c r="A271" s="134" t="s">
        <v>1186</v>
      </c>
      <c r="B271" s="79" t="s">
        <v>158</v>
      </c>
      <c r="C271" s="80">
        <v>3904</v>
      </c>
      <c r="D271" s="81" t="s">
        <v>141</v>
      </c>
      <c r="E271" s="82">
        <v>45918</v>
      </c>
      <c r="F271" s="83" t="s">
        <v>1035</v>
      </c>
      <c r="G271" s="84">
        <v>46290</v>
      </c>
      <c r="H271" s="81" t="s">
        <v>1121</v>
      </c>
      <c r="I271" s="85" t="s">
        <v>143</v>
      </c>
      <c r="J271" s="83" t="s">
        <v>194</v>
      </c>
      <c r="K271" s="81" t="s">
        <v>151</v>
      </c>
      <c r="L271" s="81" t="s">
        <v>141</v>
      </c>
      <c r="M271" s="222"/>
      <c r="N271" s="222"/>
      <c r="O271" s="222"/>
    </row>
    <row r="272" spans="1:15" x14ac:dyDescent="0.25">
      <c r="A272" s="134" t="s">
        <v>1187</v>
      </c>
      <c r="B272" s="79" t="s">
        <v>158</v>
      </c>
      <c r="C272" s="80">
        <v>2910</v>
      </c>
      <c r="D272" s="81" t="s">
        <v>141</v>
      </c>
      <c r="E272" s="82">
        <v>45918</v>
      </c>
      <c r="F272" s="83" t="s">
        <v>1035</v>
      </c>
      <c r="G272" s="84">
        <v>46290</v>
      </c>
      <c r="H272" s="81" t="s">
        <v>1121</v>
      </c>
      <c r="I272" s="85" t="s">
        <v>143</v>
      </c>
      <c r="J272" s="83" t="s">
        <v>194</v>
      </c>
      <c r="K272" s="81" t="s">
        <v>151</v>
      </c>
      <c r="L272" s="81" t="s">
        <v>141</v>
      </c>
      <c r="M272" s="222"/>
      <c r="N272" s="222"/>
      <c r="O272" s="222"/>
    </row>
    <row r="273" spans="1:15" x14ac:dyDescent="0.25">
      <c r="A273" s="134" t="s">
        <v>1188</v>
      </c>
      <c r="B273" s="79" t="s">
        <v>158</v>
      </c>
      <c r="C273" s="80">
        <v>2959</v>
      </c>
      <c r="D273" s="81" t="s">
        <v>141</v>
      </c>
      <c r="E273" s="82">
        <v>45918</v>
      </c>
      <c r="F273" s="83" t="s">
        <v>1035</v>
      </c>
      <c r="G273" s="84">
        <v>46290</v>
      </c>
      <c r="H273" s="81" t="s">
        <v>1121</v>
      </c>
      <c r="I273" s="85" t="s">
        <v>143</v>
      </c>
      <c r="J273" s="83" t="s">
        <v>194</v>
      </c>
      <c r="K273" s="81" t="s">
        <v>151</v>
      </c>
      <c r="L273" s="81" t="s">
        <v>141</v>
      </c>
      <c r="M273" s="222"/>
      <c r="N273" s="222"/>
      <c r="O273" s="222"/>
    </row>
    <row r="274" spans="1:15" x14ac:dyDescent="0.25">
      <c r="A274" s="134" t="s">
        <v>1189</v>
      </c>
      <c r="B274" s="79" t="s">
        <v>158</v>
      </c>
      <c r="C274" s="80">
        <v>3910</v>
      </c>
      <c r="D274" s="81" t="s">
        <v>141</v>
      </c>
      <c r="E274" s="82">
        <v>45918</v>
      </c>
      <c r="F274" s="83" t="s">
        <v>1035</v>
      </c>
      <c r="G274" s="84">
        <v>46290</v>
      </c>
      <c r="H274" s="81" t="s">
        <v>1121</v>
      </c>
      <c r="I274" s="85" t="s">
        <v>143</v>
      </c>
      <c r="J274" s="83" t="s">
        <v>194</v>
      </c>
      <c r="K274" s="81" t="s">
        <v>151</v>
      </c>
      <c r="L274" s="81" t="s">
        <v>141</v>
      </c>
      <c r="M274" s="222"/>
      <c r="N274" s="222"/>
      <c r="O274" s="222"/>
    </row>
    <row r="275" spans="1:15" x14ac:dyDescent="0.25">
      <c r="A275" s="134" t="s">
        <v>1190</v>
      </c>
      <c r="B275" s="79" t="s">
        <v>163</v>
      </c>
      <c r="C275" s="80">
        <v>5541</v>
      </c>
      <c r="D275" s="81" t="s">
        <v>141</v>
      </c>
      <c r="E275" s="82">
        <v>45918</v>
      </c>
      <c r="F275" s="83" t="s">
        <v>1035</v>
      </c>
      <c r="G275" s="84">
        <v>46290</v>
      </c>
      <c r="H275" s="81" t="s">
        <v>146</v>
      </c>
      <c r="I275" s="85" t="s">
        <v>143</v>
      </c>
      <c r="J275" s="83" t="s">
        <v>194</v>
      </c>
      <c r="K275" s="81" t="s">
        <v>1045</v>
      </c>
      <c r="L275" s="81" t="s">
        <v>141</v>
      </c>
      <c r="M275" s="222"/>
      <c r="N275" s="222"/>
      <c r="O275" s="222"/>
    </row>
    <row r="276" spans="1:15" x14ac:dyDescent="0.25">
      <c r="A276" s="134" t="s">
        <v>1191</v>
      </c>
      <c r="B276" s="79" t="s">
        <v>163</v>
      </c>
      <c r="C276" s="80">
        <v>52150</v>
      </c>
      <c r="D276" s="81" t="s">
        <v>198</v>
      </c>
      <c r="E276" s="82">
        <v>45919</v>
      </c>
      <c r="F276" s="83" t="s">
        <v>1035</v>
      </c>
      <c r="G276" s="84">
        <v>46290</v>
      </c>
      <c r="H276" s="81" t="s">
        <v>1083</v>
      </c>
      <c r="I276" s="85" t="s">
        <v>143</v>
      </c>
      <c r="J276" s="83" t="s">
        <v>194</v>
      </c>
      <c r="K276" s="81" t="s">
        <v>144</v>
      </c>
      <c r="L276" s="81" t="s">
        <v>1054</v>
      </c>
      <c r="M276" s="222"/>
      <c r="N276" s="222"/>
      <c r="O276" s="222"/>
    </row>
    <row r="277" spans="1:15" x14ac:dyDescent="0.25">
      <c r="A277" s="134" t="s">
        <v>1192</v>
      </c>
      <c r="B277" s="79" t="s">
        <v>152</v>
      </c>
      <c r="C277" s="80">
        <v>5381</v>
      </c>
      <c r="D277" s="81" t="s">
        <v>141</v>
      </c>
      <c r="E277" s="82">
        <v>45919</v>
      </c>
      <c r="F277" s="83" t="s">
        <v>1035</v>
      </c>
      <c r="G277" s="84">
        <v>46290</v>
      </c>
      <c r="H277" s="81" t="s">
        <v>157</v>
      </c>
      <c r="I277" s="85" t="s">
        <v>143</v>
      </c>
      <c r="J277" s="83" t="s">
        <v>194</v>
      </c>
      <c r="K277" s="81" t="s">
        <v>154</v>
      </c>
      <c r="L277" s="81" t="s">
        <v>1193</v>
      </c>
      <c r="M277" s="222"/>
      <c r="N277" s="222"/>
      <c r="O277" s="222"/>
    </row>
    <row r="278" spans="1:15" x14ac:dyDescent="0.25">
      <c r="A278" s="134" t="s">
        <v>1194</v>
      </c>
      <c r="B278" s="79" t="s">
        <v>158</v>
      </c>
      <c r="C278" s="80">
        <v>45961</v>
      </c>
      <c r="D278" s="81" t="s">
        <v>1195</v>
      </c>
      <c r="E278" s="82">
        <v>45919</v>
      </c>
      <c r="F278" s="83" t="s">
        <v>1035</v>
      </c>
      <c r="G278" s="84">
        <v>46290</v>
      </c>
      <c r="H278" s="81" t="s">
        <v>169</v>
      </c>
      <c r="I278" s="85" t="s">
        <v>143</v>
      </c>
      <c r="J278" s="83" t="s">
        <v>194</v>
      </c>
      <c r="K278" s="81" t="s">
        <v>144</v>
      </c>
      <c r="L278" s="81" t="s">
        <v>1058</v>
      </c>
      <c r="M278" s="222"/>
      <c r="N278" s="222"/>
      <c r="O278" s="222"/>
    </row>
    <row r="279" spans="1:15" x14ac:dyDescent="0.25">
      <c r="A279" s="134" t="s">
        <v>1196</v>
      </c>
      <c r="B279" s="79" t="s">
        <v>163</v>
      </c>
      <c r="C279" s="80">
        <v>20000</v>
      </c>
      <c r="D279" s="81" t="s">
        <v>1108</v>
      </c>
      <c r="E279" s="82">
        <v>45919</v>
      </c>
      <c r="F279" s="83" t="s">
        <v>1035</v>
      </c>
      <c r="G279" s="84">
        <v>46290</v>
      </c>
      <c r="H279" s="81" t="s">
        <v>157</v>
      </c>
      <c r="I279" s="85" t="s">
        <v>143</v>
      </c>
      <c r="J279" s="83" t="s">
        <v>194</v>
      </c>
      <c r="K279" s="81" t="s">
        <v>144</v>
      </c>
      <c r="L279" s="81" t="s">
        <v>1074</v>
      </c>
      <c r="M279" s="222"/>
      <c r="N279" s="222"/>
      <c r="O279" s="222"/>
    </row>
    <row r="280" spans="1:15" x14ac:dyDescent="0.25">
      <c r="A280" s="134" t="s">
        <v>1197</v>
      </c>
      <c r="B280" s="79" t="s">
        <v>158</v>
      </c>
      <c r="C280" s="80">
        <v>1994</v>
      </c>
      <c r="D280" s="81" t="s">
        <v>141</v>
      </c>
      <c r="E280" s="82">
        <v>45919</v>
      </c>
      <c r="F280" s="83" t="s">
        <v>1035</v>
      </c>
      <c r="G280" s="84">
        <v>46290</v>
      </c>
      <c r="H280" s="81" t="s">
        <v>1121</v>
      </c>
      <c r="I280" s="85" t="s">
        <v>143</v>
      </c>
      <c r="J280" s="83" t="s">
        <v>194</v>
      </c>
      <c r="K280" s="81" t="s">
        <v>151</v>
      </c>
      <c r="L280" s="81" t="s">
        <v>141</v>
      </c>
      <c r="M280" s="222"/>
      <c r="N280" s="222"/>
      <c r="O280" s="222"/>
    </row>
    <row r="281" spans="1:15" x14ac:dyDescent="0.25">
      <c r="A281" s="134" t="s">
        <v>1198</v>
      </c>
      <c r="B281" s="79" t="s">
        <v>153</v>
      </c>
      <c r="C281" s="80">
        <v>7250</v>
      </c>
      <c r="D281" s="81" t="s">
        <v>199</v>
      </c>
      <c r="E281" s="82">
        <v>45919</v>
      </c>
      <c r="F281" s="83" t="s">
        <v>1035</v>
      </c>
      <c r="G281" s="84">
        <v>46290</v>
      </c>
      <c r="H281" s="81" t="s">
        <v>146</v>
      </c>
      <c r="I281" s="85" t="s">
        <v>143</v>
      </c>
      <c r="J281" s="83" t="s">
        <v>194</v>
      </c>
      <c r="K281" s="81" t="s">
        <v>156</v>
      </c>
      <c r="L281" s="81" t="s">
        <v>1125</v>
      </c>
      <c r="M281" s="222"/>
      <c r="N281" s="222"/>
      <c r="O281" s="222"/>
    </row>
    <row r="282" spans="1:15" x14ac:dyDescent="0.25">
      <c r="A282" s="134" t="s">
        <v>1199</v>
      </c>
      <c r="B282" s="79" t="s">
        <v>153</v>
      </c>
      <c r="C282" s="80">
        <v>3150</v>
      </c>
      <c r="D282" s="81" t="s">
        <v>1129</v>
      </c>
      <c r="E282" s="82">
        <v>45919</v>
      </c>
      <c r="F282" s="83" t="s">
        <v>1035</v>
      </c>
      <c r="G282" s="84">
        <v>46290</v>
      </c>
      <c r="H282" s="81" t="s">
        <v>217</v>
      </c>
      <c r="I282" s="85" t="s">
        <v>143</v>
      </c>
      <c r="J282" s="83" t="s">
        <v>194</v>
      </c>
      <c r="K282" s="81" t="s">
        <v>144</v>
      </c>
      <c r="L282" s="81" t="s">
        <v>1058</v>
      </c>
      <c r="M282" s="222"/>
      <c r="N282" s="222"/>
      <c r="O282" s="222"/>
    </row>
    <row r="283" spans="1:15" x14ac:dyDescent="0.25">
      <c r="A283" s="134" t="s">
        <v>1200</v>
      </c>
      <c r="B283" s="79" t="s">
        <v>102</v>
      </c>
      <c r="C283" s="80">
        <v>4700</v>
      </c>
      <c r="D283" s="81" t="s">
        <v>1180</v>
      </c>
      <c r="E283" s="82">
        <v>45919</v>
      </c>
      <c r="F283" s="83" t="s">
        <v>1035</v>
      </c>
      <c r="G283" s="84">
        <v>46290</v>
      </c>
      <c r="H283" s="81" t="s">
        <v>217</v>
      </c>
      <c r="I283" s="85" t="s">
        <v>143</v>
      </c>
      <c r="J283" s="83" t="s">
        <v>194</v>
      </c>
      <c r="K283" s="81" t="s">
        <v>154</v>
      </c>
      <c r="L283" s="81" t="s">
        <v>141</v>
      </c>
      <c r="M283" s="222"/>
      <c r="N283" s="222"/>
      <c r="O283" s="222"/>
    </row>
    <row r="284" spans="1:15" x14ac:dyDescent="0.25">
      <c r="A284" s="134" t="s">
        <v>1201</v>
      </c>
      <c r="B284" s="79" t="s">
        <v>163</v>
      </c>
      <c r="C284" s="80">
        <v>25029</v>
      </c>
      <c r="D284" s="81" t="s">
        <v>1202</v>
      </c>
      <c r="E284" s="82">
        <v>45919</v>
      </c>
      <c r="F284" s="83" t="s">
        <v>1035</v>
      </c>
      <c r="G284" s="84">
        <v>46290</v>
      </c>
      <c r="H284" s="81" t="s">
        <v>217</v>
      </c>
      <c r="I284" s="85" t="s">
        <v>143</v>
      </c>
      <c r="J284" s="83" t="s">
        <v>194</v>
      </c>
      <c r="K284" s="81" t="s">
        <v>156</v>
      </c>
      <c r="L284" s="81" t="s">
        <v>141</v>
      </c>
      <c r="M284" s="222"/>
      <c r="N284" s="222"/>
      <c r="O284" s="222"/>
    </row>
    <row r="285" spans="1:15" x14ac:dyDescent="0.25">
      <c r="A285" s="134" t="s">
        <v>1203</v>
      </c>
      <c r="B285" s="79" t="s">
        <v>153</v>
      </c>
      <c r="C285" s="80">
        <v>6100</v>
      </c>
      <c r="D285" s="81" t="s">
        <v>1149</v>
      </c>
      <c r="E285" s="82">
        <v>45919</v>
      </c>
      <c r="F285" s="83" t="s">
        <v>1035</v>
      </c>
      <c r="G285" s="84">
        <v>46290</v>
      </c>
      <c r="H285" s="81" t="s">
        <v>216</v>
      </c>
      <c r="I285" s="85" t="s">
        <v>143</v>
      </c>
      <c r="J285" s="83" t="s">
        <v>194</v>
      </c>
      <c r="K285" s="81" t="s">
        <v>154</v>
      </c>
      <c r="L285" s="81" t="s">
        <v>1103</v>
      </c>
      <c r="M285" s="222"/>
      <c r="N285" s="222"/>
      <c r="O285" s="222"/>
    </row>
    <row r="286" spans="1:15" x14ac:dyDescent="0.25">
      <c r="A286" s="134" t="s">
        <v>1204</v>
      </c>
      <c r="B286" s="79" t="s">
        <v>213</v>
      </c>
      <c r="C286" s="80">
        <v>6500</v>
      </c>
      <c r="D286" s="81" t="s">
        <v>1164</v>
      </c>
      <c r="E286" s="81" t="s">
        <v>1205</v>
      </c>
      <c r="F286" s="83" t="s">
        <v>1035</v>
      </c>
      <c r="G286" s="84">
        <v>46290</v>
      </c>
      <c r="H286" s="81" t="s">
        <v>147</v>
      </c>
      <c r="I286" s="85" t="s">
        <v>143</v>
      </c>
      <c r="J286" s="83" t="s">
        <v>194</v>
      </c>
      <c r="K286" s="81" t="s">
        <v>144</v>
      </c>
      <c r="L286" s="81" t="s">
        <v>1058</v>
      </c>
      <c r="M286" s="222"/>
      <c r="N286" s="222"/>
      <c r="O286" s="222"/>
    </row>
    <row r="287" spans="1:15" x14ac:dyDescent="0.25">
      <c r="A287" s="134" t="s">
        <v>1206</v>
      </c>
      <c r="B287" s="79" t="s">
        <v>1072</v>
      </c>
      <c r="C287" s="80">
        <v>2182</v>
      </c>
      <c r="D287" s="81" t="s">
        <v>1207</v>
      </c>
      <c r="E287" s="82">
        <v>45920</v>
      </c>
      <c r="F287" s="83" t="s">
        <v>1035</v>
      </c>
      <c r="G287" s="84">
        <v>46290</v>
      </c>
      <c r="H287" s="81" t="s">
        <v>1105</v>
      </c>
      <c r="I287" s="85" t="s">
        <v>143</v>
      </c>
      <c r="J287" s="83" t="s">
        <v>194</v>
      </c>
      <c r="K287" s="81" t="s">
        <v>144</v>
      </c>
      <c r="L287" s="81" t="s">
        <v>1074</v>
      </c>
      <c r="M287" s="222"/>
      <c r="N287" s="222"/>
      <c r="O287" s="222"/>
    </row>
    <row r="288" spans="1:15" x14ac:dyDescent="0.25">
      <c r="A288" s="134" t="s">
        <v>1208</v>
      </c>
      <c r="B288" s="79" t="s">
        <v>163</v>
      </c>
      <c r="C288" s="80">
        <v>8423</v>
      </c>
      <c r="D288" s="81" t="s">
        <v>1038</v>
      </c>
      <c r="E288" s="82">
        <v>45920</v>
      </c>
      <c r="F288" s="83" t="s">
        <v>1035</v>
      </c>
      <c r="G288" s="84">
        <v>46290</v>
      </c>
      <c r="H288" s="81" t="s">
        <v>157</v>
      </c>
      <c r="I288" s="85" t="s">
        <v>143</v>
      </c>
      <c r="J288" s="83" t="s">
        <v>194</v>
      </c>
      <c r="K288" s="81" t="s">
        <v>151</v>
      </c>
      <c r="L288" s="81" t="s">
        <v>141</v>
      </c>
      <c r="M288" s="222"/>
      <c r="N288" s="222"/>
      <c r="O288" s="222"/>
    </row>
    <row r="289" spans="1:15" x14ac:dyDescent="0.25">
      <c r="A289" s="134" t="s">
        <v>1209</v>
      </c>
      <c r="B289" s="79" t="s">
        <v>163</v>
      </c>
      <c r="C289" s="80">
        <v>27500</v>
      </c>
      <c r="D289" s="81" t="s">
        <v>141</v>
      </c>
      <c r="E289" s="81" t="s">
        <v>1210</v>
      </c>
      <c r="F289" s="83" t="s">
        <v>1035</v>
      </c>
      <c r="G289" s="84">
        <v>46290</v>
      </c>
      <c r="H289" s="81" t="s">
        <v>157</v>
      </c>
      <c r="I289" s="85" t="s">
        <v>143</v>
      </c>
      <c r="J289" s="83" t="s">
        <v>194</v>
      </c>
      <c r="K289" s="81" t="s">
        <v>156</v>
      </c>
      <c r="L289" s="81" t="s">
        <v>141</v>
      </c>
      <c r="M289" s="222"/>
      <c r="N289" s="222"/>
      <c r="O289" s="222"/>
    </row>
    <row r="290" spans="1:15" x14ac:dyDescent="0.25">
      <c r="A290" s="134" t="s">
        <v>1211</v>
      </c>
      <c r="B290" s="79" t="s">
        <v>163</v>
      </c>
      <c r="C290" s="80">
        <v>28000</v>
      </c>
      <c r="D290" s="81" t="s">
        <v>198</v>
      </c>
      <c r="E290" s="82">
        <v>45921</v>
      </c>
      <c r="F290" s="83" t="s">
        <v>1035</v>
      </c>
      <c r="G290" s="84">
        <v>46290</v>
      </c>
      <c r="H290" s="81" t="s">
        <v>157</v>
      </c>
      <c r="I290" s="85" t="s">
        <v>143</v>
      </c>
      <c r="J290" s="83" t="s">
        <v>194</v>
      </c>
      <c r="K290" s="81" t="s">
        <v>144</v>
      </c>
      <c r="L290" s="81" t="s">
        <v>1054</v>
      </c>
      <c r="M290" s="222"/>
      <c r="N290" s="222"/>
      <c r="O290" s="222"/>
    </row>
    <row r="291" spans="1:15" x14ac:dyDescent="0.25">
      <c r="A291" s="134" t="s">
        <v>1212</v>
      </c>
      <c r="B291" s="79" t="s">
        <v>153</v>
      </c>
      <c r="C291" s="80">
        <v>7700</v>
      </c>
      <c r="D291" s="81" t="s">
        <v>198</v>
      </c>
      <c r="E291" s="82">
        <v>45921</v>
      </c>
      <c r="F291" s="83" t="s">
        <v>1035</v>
      </c>
      <c r="G291" s="84">
        <v>46290</v>
      </c>
      <c r="H291" s="81" t="s">
        <v>155</v>
      </c>
      <c r="I291" s="85" t="s">
        <v>143</v>
      </c>
      <c r="J291" s="83" t="s">
        <v>194</v>
      </c>
      <c r="K291" s="81" t="s">
        <v>144</v>
      </c>
      <c r="L291" s="81" t="s">
        <v>1088</v>
      </c>
      <c r="M291" s="222"/>
      <c r="N291" s="222"/>
      <c r="O291" s="222"/>
    </row>
    <row r="292" spans="1:15" x14ac:dyDescent="0.25">
      <c r="A292" s="134" t="s">
        <v>1212</v>
      </c>
      <c r="B292" s="79" t="s">
        <v>165</v>
      </c>
      <c r="C292" s="80">
        <v>4800</v>
      </c>
      <c r="D292" s="81" t="s">
        <v>198</v>
      </c>
      <c r="E292" s="82">
        <v>45921</v>
      </c>
      <c r="F292" s="83" t="s">
        <v>1035</v>
      </c>
      <c r="G292" s="84">
        <v>46290</v>
      </c>
      <c r="H292" s="81" t="s">
        <v>209</v>
      </c>
      <c r="I292" s="85" t="s">
        <v>143</v>
      </c>
      <c r="J292" s="83" t="s">
        <v>194</v>
      </c>
      <c r="K292" s="81" t="s">
        <v>144</v>
      </c>
      <c r="L292" s="81" t="s">
        <v>1088</v>
      </c>
      <c r="M292" s="222"/>
      <c r="N292" s="222"/>
      <c r="O292" s="222"/>
    </row>
    <row r="293" spans="1:15" x14ac:dyDescent="0.25">
      <c r="A293" s="134" t="s">
        <v>1213</v>
      </c>
      <c r="B293" s="79" t="s">
        <v>163</v>
      </c>
      <c r="C293" s="80">
        <v>33000</v>
      </c>
      <c r="D293" s="81" t="s">
        <v>198</v>
      </c>
      <c r="E293" s="82">
        <v>45921</v>
      </c>
      <c r="F293" s="83" t="s">
        <v>1035</v>
      </c>
      <c r="G293" s="84">
        <v>46290</v>
      </c>
      <c r="H293" s="81" t="s">
        <v>157</v>
      </c>
      <c r="I293" s="85" t="s">
        <v>143</v>
      </c>
      <c r="J293" s="83" t="s">
        <v>194</v>
      </c>
      <c r="K293" s="81" t="s">
        <v>144</v>
      </c>
      <c r="L293" s="81" t="s">
        <v>141</v>
      </c>
      <c r="M293" s="222"/>
      <c r="N293" s="222"/>
      <c r="O293" s="222"/>
    </row>
    <row r="294" spans="1:15" x14ac:dyDescent="0.25">
      <c r="A294" s="134" t="s">
        <v>1214</v>
      </c>
      <c r="B294" s="79" t="s">
        <v>1060</v>
      </c>
      <c r="C294" s="80">
        <v>6209</v>
      </c>
      <c r="D294" s="81" t="s">
        <v>1215</v>
      </c>
      <c r="E294" s="81" t="s">
        <v>1210</v>
      </c>
      <c r="F294" s="83" t="s">
        <v>1035</v>
      </c>
      <c r="G294" s="84">
        <v>46290</v>
      </c>
      <c r="H294" s="81" t="s">
        <v>147</v>
      </c>
      <c r="I294" s="85" t="s">
        <v>143</v>
      </c>
      <c r="J294" s="83" t="s">
        <v>194</v>
      </c>
      <c r="K294" s="81" t="s">
        <v>154</v>
      </c>
      <c r="L294" s="81" t="s">
        <v>141</v>
      </c>
      <c r="M294" s="222"/>
      <c r="N294" s="222"/>
      <c r="O294" s="222"/>
    </row>
    <row r="295" spans="1:15" x14ac:dyDescent="0.25">
      <c r="A295" s="134" t="s">
        <v>1216</v>
      </c>
      <c r="B295" s="79" t="s">
        <v>102</v>
      </c>
      <c r="C295" s="80">
        <v>7973</v>
      </c>
      <c r="D295" s="81" t="s">
        <v>1217</v>
      </c>
      <c r="E295" s="81" t="s">
        <v>1210</v>
      </c>
      <c r="F295" s="83" t="s">
        <v>1035</v>
      </c>
      <c r="G295" s="84">
        <v>46290</v>
      </c>
      <c r="H295" s="81" t="s">
        <v>146</v>
      </c>
      <c r="I295" s="85" t="s">
        <v>143</v>
      </c>
      <c r="J295" s="83" t="s">
        <v>194</v>
      </c>
      <c r="K295" s="81" t="s">
        <v>154</v>
      </c>
      <c r="L295" s="81" t="s">
        <v>141</v>
      </c>
      <c r="M295" s="222"/>
      <c r="N295" s="222"/>
      <c r="O295" s="222"/>
    </row>
    <row r="296" spans="1:15" x14ac:dyDescent="0.25">
      <c r="A296" s="134" t="s">
        <v>1059</v>
      </c>
      <c r="B296" s="79" t="s">
        <v>163</v>
      </c>
      <c r="C296" s="80">
        <v>11500</v>
      </c>
      <c r="D296" s="81" t="s">
        <v>196</v>
      </c>
      <c r="E296" s="81" t="s">
        <v>1210</v>
      </c>
      <c r="F296" s="83" t="s">
        <v>1035</v>
      </c>
      <c r="G296" s="84">
        <v>46290</v>
      </c>
      <c r="H296" s="81" t="s">
        <v>157</v>
      </c>
      <c r="I296" s="85" t="s">
        <v>143</v>
      </c>
      <c r="J296" s="83" t="s">
        <v>194</v>
      </c>
      <c r="K296" s="81" t="s">
        <v>154</v>
      </c>
      <c r="L296" s="81" t="s">
        <v>141</v>
      </c>
      <c r="M296" s="222"/>
      <c r="N296" s="222"/>
      <c r="O296" s="222"/>
    </row>
    <row r="297" spans="1:15" x14ac:dyDescent="0.25">
      <c r="A297" s="134" t="s">
        <v>1218</v>
      </c>
      <c r="B297" s="79" t="s">
        <v>162</v>
      </c>
      <c r="C297" s="80">
        <v>3421</v>
      </c>
      <c r="D297" s="81" t="s">
        <v>1219</v>
      </c>
      <c r="E297" s="81" t="s">
        <v>1220</v>
      </c>
      <c r="F297" s="83" t="s">
        <v>1035</v>
      </c>
      <c r="G297" s="84">
        <v>46290</v>
      </c>
      <c r="H297" s="81" t="s">
        <v>147</v>
      </c>
      <c r="I297" s="85" t="s">
        <v>143</v>
      </c>
      <c r="J297" s="83" t="s">
        <v>194</v>
      </c>
      <c r="K297" s="81" t="s">
        <v>156</v>
      </c>
      <c r="L297" s="81" t="s">
        <v>141</v>
      </c>
      <c r="M297" s="222"/>
      <c r="N297" s="222"/>
      <c r="O297" s="222"/>
    </row>
    <row r="298" spans="1:15" x14ac:dyDescent="0.25">
      <c r="A298" s="134" t="s">
        <v>1221</v>
      </c>
      <c r="B298" s="79" t="s">
        <v>206</v>
      </c>
      <c r="C298" s="80">
        <v>2750</v>
      </c>
      <c r="D298" s="81" t="s">
        <v>141</v>
      </c>
      <c r="E298" s="82">
        <v>45922</v>
      </c>
      <c r="F298" s="83" t="s">
        <v>1035</v>
      </c>
      <c r="G298" s="84">
        <v>46290</v>
      </c>
      <c r="H298" s="81" t="s">
        <v>146</v>
      </c>
      <c r="I298" s="85" t="s">
        <v>143</v>
      </c>
      <c r="J298" s="83" t="s">
        <v>194</v>
      </c>
      <c r="K298" s="81" t="s">
        <v>1045</v>
      </c>
      <c r="L298" s="81" t="s">
        <v>1046</v>
      </c>
      <c r="M298" s="222"/>
      <c r="N298" s="222"/>
      <c r="O298" s="222"/>
    </row>
    <row r="299" spans="1:15" x14ac:dyDescent="0.25">
      <c r="A299" s="134" t="s">
        <v>1221</v>
      </c>
      <c r="B299" s="79" t="s">
        <v>163</v>
      </c>
      <c r="C299" s="80">
        <v>2750</v>
      </c>
      <c r="D299" s="81" t="s">
        <v>141</v>
      </c>
      <c r="E299" s="82">
        <v>45922</v>
      </c>
      <c r="F299" s="83" t="s">
        <v>1035</v>
      </c>
      <c r="G299" s="84">
        <v>46290</v>
      </c>
      <c r="H299" s="81" t="s">
        <v>146</v>
      </c>
      <c r="I299" s="85" t="s">
        <v>143</v>
      </c>
      <c r="J299" s="83" t="s">
        <v>194</v>
      </c>
      <c r="K299" s="81" t="s">
        <v>1045</v>
      </c>
      <c r="L299" s="81" t="s">
        <v>1046</v>
      </c>
      <c r="M299" s="222"/>
      <c r="N299" s="222"/>
      <c r="O299" s="222"/>
    </row>
    <row r="300" spans="1:15" x14ac:dyDescent="0.25">
      <c r="A300" s="134" t="s">
        <v>1222</v>
      </c>
      <c r="B300" s="79" t="s">
        <v>163</v>
      </c>
      <c r="C300" s="80">
        <v>57000</v>
      </c>
      <c r="D300" s="81" t="s">
        <v>200</v>
      </c>
      <c r="E300" s="82">
        <v>45923</v>
      </c>
      <c r="F300" s="83" t="s">
        <v>1035</v>
      </c>
      <c r="G300" s="84">
        <v>46290</v>
      </c>
      <c r="H300" s="81" t="s">
        <v>157</v>
      </c>
      <c r="I300" s="85" t="s">
        <v>143</v>
      </c>
      <c r="J300" s="83" t="s">
        <v>194</v>
      </c>
      <c r="K300" s="81" t="s">
        <v>156</v>
      </c>
      <c r="L300" s="81" t="s">
        <v>1042</v>
      </c>
      <c r="M300" s="222"/>
      <c r="N300" s="222"/>
      <c r="O300" s="222"/>
    </row>
    <row r="301" spans="1:15" x14ac:dyDescent="0.25">
      <c r="A301" s="134" t="s">
        <v>1223</v>
      </c>
      <c r="B301" s="79" t="s">
        <v>158</v>
      </c>
      <c r="C301" s="80">
        <v>64865</v>
      </c>
      <c r="D301" s="81" t="s">
        <v>197</v>
      </c>
      <c r="E301" s="82">
        <v>45923</v>
      </c>
      <c r="F301" s="83" t="s">
        <v>1035</v>
      </c>
      <c r="G301" s="84">
        <v>46290</v>
      </c>
      <c r="H301" s="81" t="s">
        <v>155</v>
      </c>
      <c r="I301" s="85" t="s">
        <v>143</v>
      </c>
      <c r="J301" s="83" t="s">
        <v>194</v>
      </c>
      <c r="K301" s="81" t="s">
        <v>156</v>
      </c>
      <c r="L301" s="81" t="s">
        <v>1096</v>
      </c>
      <c r="M301" s="222"/>
      <c r="N301" s="222"/>
      <c r="O301" s="222"/>
    </row>
    <row r="302" spans="1:15" x14ac:dyDescent="0.25">
      <c r="A302" s="134" t="s">
        <v>1224</v>
      </c>
      <c r="B302" s="79" t="s">
        <v>163</v>
      </c>
      <c r="C302" s="80">
        <v>27350</v>
      </c>
      <c r="D302" s="81" t="s">
        <v>1057</v>
      </c>
      <c r="E302" s="82">
        <v>45923</v>
      </c>
      <c r="F302" s="83" t="s">
        <v>1035</v>
      </c>
      <c r="G302" s="84">
        <v>46290</v>
      </c>
      <c r="H302" s="81" t="s">
        <v>166</v>
      </c>
      <c r="I302" s="85" t="s">
        <v>143</v>
      </c>
      <c r="J302" s="83" t="s">
        <v>194</v>
      </c>
      <c r="K302" s="81" t="s">
        <v>144</v>
      </c>
      <c r="L302" s="81" t="s">
        <v>1058</v>
      </c>
      <c r="M302" s="222"/>
      <c r="N302" s="222"/>
      <c r="O302" s="222"/>
    </row>
    <row r="303" spans="1:15" x14ac:dyDescent="0.25">
      <c r="A303" s="134" t="s">
        <v>1225</v>
      </c>
      <c r="B303" s="79" t="s">
        <v>153</v>
      </c>
      <c r="C303" s="80">
        <v>6000</v>
      </c>
      <c r="D303" s="81" t="s">
        <v>199</v>
      </c>
      <c r="E303" s="82">
        <v>45923</v>
      </c>
      <c r="F303" s="83" t="s">
        <v>1035</v>
      </c>
      <c r="G303" s="84">
        <v>46290</v>
      </c>
      <c r="H303" s="81" t="s">
        <v>142</v>
      </c>
      <c r="I303" s="85" t="s">
        <v>143</v>
      </c>
      <c r="J303" s="83" t="s">
        <v>194</v>
      </c>
      <c r="K303" s="81" t="s">
        <v>156</v>
      </c>
      <c r="L303" s="81" t="s">
        <v>1125</v>
      </c>
      <c r="M303" s="222"/>
      <c r="N303" s="222"/>
      <c r="O303" s="222"/>
    </row>
    <row r="304" spans="1:15" x14ac:dyDescent="0.25">
      <c r="A304" s="134" t="s">
        <v>1226</v>
      </c>
      <c r="B304" s="79" t="s">
        <v>153</v>
      </c>
      <c r="C304" s="80">
        <v>4124</v>
      </c>
      <c r="D304" s="81" t="s">
        <v>1227</v>
      </c>
      <c r="E304" s="82">
        <v>45923</v>
      </c>
      <c r="F304" s="83" t="s">
        <v>1035</v>
      </c>
      <c r="G304" s="84">
        <v>46290</v>
      </c>
      <c r="H304" s="81" t="s">
        <v>217</v>
      </c>
      <c r="I304" s="85" t="s">
        <v>143</v>
      </c>
      <c r="J304" s="83" t="s">
        <v>194</v>
      </c>
      <c r="K304" s="81" t="s">
        <v>154</v>
      </c>
      <c r="L304" s="81" t="s">
        <v>1228</v>
      </c>
      <c r="M304" s="222"/>
      <c r="N304" s="222"/>
      <c r="O304" s="222"/>
    </row>
    <row r="305" spans="1:15" x14ac:dyDescent="0.25">
      <c r="A305" s="134" t="s">
        <v>1229</v>
      </c>
      <c r="B305" s="79" t="s">
        <v>163</v>
      </c>
      <c r="C305" s="80">
        <v>3420</v>
      </c>
      <c r="D305" s="81" t="s">
        <v>1118</v>
      </c>
      <c r="E305" s="82">
        <v>45923</v>
      </c>
      <c r="F305" s="83" t="s">
        <v>1035</v>
      </c>
      <c r="G305" s="84">
        <v>46290</v>
      </c>
      <c r="H305" s="81" t="s">
        <v>150</v>
      </c>
      <c r="I305" s="85" t="s">
        <v>143</v>
      </c>
      <c r="J305" s="83" t="s">
        <v>194</v>
      </c>
      <c r="K305" s="81" t="s">
        <v>151</v>
      </c>
      <c r="L305" s="81" t="s">
        <v>141</v>
      </c>
      <c r="M305" s="222"/>
      <c r="N305" s="222"/>
      <c r="O305" s="222"/>
    </row>
    <row r="306" spans="1:15" x14ac:dyDescent="0.25">
      <c r="A306" s="134" t="s">
        <v>1230</v>
      </c>
      <c r="B306" s="79" t="s">
        <v>163</v>
      </c>
      <c r="C306" s="80">
        <v>31770</v>
      </c>
      <c r="D306" s="81" t="s">
        <v>198</v>
      </c>
      <c r="E306" s="82">
        <v>45923</v>
      </c>
      <c r="F306" s="83" t="s">
        <v>1035</v>
      </c>
      <c r="G306" s="84">
        <v>46290</v>
      </c>
      <c r="H306" s="81" t="s">
        <v>157</v>
      </c>
      <c r="I306" s="85" t="s">
        <v>143</v>
      </c>
      <c r="J306" s="83" t="s">
        <v>194</v>
      </c>
      <c r="K306" s="81" t="s">
        <v>144</v>
      </c>
      <c r="L306" s="81" t="s">
        <v>1054</v>
      </c>
      <c r="M306" s="222"/>
      <c r="N306" s="222"/>
      <c r="O306" s="222"/>
    </row>
    <row r="307" spans="1:15" x14ac:dyDescent="0.25">
      <c r="A307" s="134" t="s">
        <v>1231</v>
      </c>
      <c r="B307" s="79" t="s">
        <v>163</v>
      </c>
      <c r="C307" s="80">
        <v>68310</v>
      </c>
      <c r="D307" s="81" t="s">
        <v>196</v>
      </c>
      <c r="E307" s="82">
        <v>45924</v>
      </c>
      <c r="F307" s="83" t="s">
        <v>1035</v>
      </c>
      <c r="G307" s="84">
        <v>46290</v>
      </c>
      <c r="H307" s="81" t="s">
        <v>1068</v>
      </c>
      <c r="I307" s="85" t="s">
        <v>143</v>
      </c>
      <c r="J307" s="83" t="s">
        <v>194</v>
      </c>
      <c r="K307" s="81" t="s">
        <v>154</v>
      </c>
      <c r="L307" s="81" t="s">
        <v>1232</v>
      </c>
      <c r="M307" s="222"/>
      <c r="N307" s="222"/>
      <c r="O307" s="222"/>
    </row>
    <row r="308" spans="1:15" x14ac:dyDescent="0.25">
      <c r="A308" s="134" t="s">
        <v>1233</v>
      </c>
      <c r="B308" s="79" t="s">
        <v>158</v>
      </c>
      <c r="C308" s="80">
        <v>31260</v>
      </c>
      <c r="D308" s="81" t="s">
        <v>220</v>
      </c>
      <c r="E308" s="82">
        <v>45924</v>
      </c>
      <c r="F308" s="83" t="s">
        <v>1035</v>
      </c>
      <c r="G308" s="84">
        <v>46290</v>
      </c>
      <c r="H308" s="81" t="s">
        <v>169</v>
      </c>
      <c r="I308" s="85" t="s">
        <v>143</v>
      </c>
      <c r="J308" s="83" t="s">
        <v>194</v>
      </c>
      <c r="K308" s="81" t="s">
        <v>144</v>
      </c>
      <c r="L308" s="81" t="s">
        <v>1058</v>
      </c>
      <c r="M308" s="222"/>
      <c r="N308" s="222"/>
      <c r="O308" s="222"/>
    </row>
    <row r="309" spans="1:15" x14ac:dyDescent="0.25">
      <c r="A309" s="134" t="s">
        <v>1234</v>
      </c>
      <c r="B309" s="79" t="s">
        <v>206</v>
      </c>
      <c r="C309" s="80">
        <v>63832</v>
      </c>
      <c r="D309" s="81" t="s">
        <v>220</v>
      </c>
      <c r="E309" s="82">
        <v>45925</v>
      </c>
      <c r="F309" s="83" t="s">
        <v>1035</v>
      </c>
      <c r="G309" s="84">
        <v>46290</v>
      </c>
      <c r="H309" s="81" t="s">
        <v>147</v>
      </c>
      <c r="I309" s="85" t="s">
        <v>143</v>
      </c>
      <c r="J309" s="83" t="s">
        <v>194</v>
      </c>
      <c r="K309" s="81" t="s">
        <v>154</v>
      </c>
      <c r="L309" s="81" t="s">
        <v>1106</v>
      </c>
      <c r="M309" s="222"/>
      <c r="N309" s="222"/>
      <c r="O309" s="222"/>
    </row>
    <row r="310" spans="1:15" x14ac:dyDescent="0.25">
      <c r="A310" s="134" t="s">
        <v>1235</v>
      </c>
      <c r="B310" s="79" t="s">
        <v>153</v>
      </c>
      <c r="C310" s="80">
        <v>6300</v>
      </c>
      <c r="D310" s="81" t="s">
        <v>1184</v>
      </c>
      <c r="E310" s="82">
        <v>45925</v>
      </c>
      <c r="F310" s="83" t="s">
        <v>1035</v>
      </c>
      <c r="G310" s="84">
        <v>46290</v>
      </c>
      <c r="H310" s="81" t="s">
        <v>157</v>
      </c>
      <c r="I310" s="85" t="s">
        <v>143</v>
      </c>
      <c r="J310" s="83" t="s">
        <v>194</v>
      </c>
      <c r="K310" s="81" t="s">
        <v>154</v>
      </c>
      <c r="L310" s="81" t="s">
        <v>1228</v>
      </c>
      <c r="M310" s="222"/>
      <c r="N310" s="222"/>
      <c r="O310" s="222"/>
    </row>
    <row r="311" spans="1:15" x14ac:dyDescent="0.25">
      <c r="A311" s="134" t="s">
        <v>1236</v>
      </c>
      <c r="B311" s="79" t="s">
        <v>152</v>
      </c>
      <c r="C311" s="80">
        <v>6000</v>
      </c>
      <c r="D311" s="81" t="s">
        <v>141</v>
      </c>
      <c r="E311" s="82">
        <v>45925</v>
      </c>
      <c r="F311" s="83" t="s">
        <v>1035</v>
      </c>
      <c r="G311" s="84">
        <v>46290</v>
      </c>
      <c r="H311" s="81" t="s">
        <v>147</v>
      </c>
      <c r="I311" s="85" t="s">
        <v>143</v>
      </c>
      <c r="J311" s="83" t="s">
        <v>194</v>
      </c>
      <c r="K311" s="81" t="s">
        <v>151</v>
      </c>
      <c r="L311" s="81" t="s">
        <v>141</v>
      </c>
      <c r="M311" s="222"/>
      <c r="N311" s="222"/>
      <c r="O311" s="222"/>
    </row>
    <row r="312" spans="1:15" x14ac:dyDescent="0.25">
      <c r="A312" s="134" t="s">
        <v>1237</v>
      </c>
      <c r="B312" s="79" t="s">
        <v>163</v>
      </c>
      <c r="C312" s="80">
        <v>28500</v>
      </c>
      <c r="D312" s="81" t="s">
        <v>1076</v>
      </c>
      <c r="E312" s="82">
        <v>45926</v>
      </c>
      <c r="F312" s="83" t="s">
        <v>1035</v>
      </c>
      <c r="G312" s="84">
        <v>46290</v>
      </c>
      <c r="H312" s="81" t="s">
        <v>164</v>
      </c>
      <c r="I312" s="85" t="s">
        <v>143</v>
      </c>
      <c r="J312" s="83" t="s">
        <v>194</v>
      </c>
      <c r="K312" s="81" t="s">
        <v>144</v>
      </c>
      <c r="L312" s="81" t="s">
        <v>1077</v>
      </c>
      <c r="M312" s="222"/>
      <c r="N312" s="222"/>
      <c r="O312" s="222"/>
    </row>
    <row r="313" spans="1:15" x14ac:dyDescent="0.25">
      <c r="A313" s="134" t="s">
        <v>1238</v>
      </c>
      <c r="B313" s="79" t="s">
        <v>165</v>
      </c>
      <c r="C313" s="80">
        <v>7000</v>
      </c>
      <c r="D313" s="81" t="s">
        <v>199</v>
      </c>
      <c r="E313" s="82">
        <v>45926</v>
      </c>
      <c r="F313" s="83" t="s">
        <v>1035</v>
      </c>
      <c r="G313" s="84">
        <v>46290</v>
      </c>
      <c r="H313" s="81" t="s">
        <v>155</v>
      </c>
      <c r="I313" s="85" t="s">
        <v>143</v>
      </c>
      <c r="J313" s="83" t="s">
        <v>194</v>
      </c>
      <c r="K313" s="81" t="s">
        <v>156</v>
      </c>
      <c r="L313" s="81" t="s">
        <v>1125</v>
      </c>
      <c r="M313" s="222"/>
      <c r="N313" s="222"/>
      <c r="O313" s="222"/>
    </row>
    <row r="314" spans="1:15" x14ac:dyDescent="0.25">
      <c r="A314" s="134" t="s">
        <v>1239</v>
      </c>
      <c r="B314" s="79" t="s">
        <v>152</v>
      </c>
      <c r="C314" s="80">
        <v>6600</v>
      </c>
      <c r="D314" s="81" t="s">
        <v>141</v>
      </c>
      <c r="E314" s="82">
        <v>45926</v>
      </c>
      <c r="F314" s="83" t="s">
        <v>1035</v>
      </c>
      <c r="G314" s="84">
        <v>46290</v>
      </c>
      <c r="H314" s="81" t="s">
        <v>157</v>
      </c>
      <c r="I314" s="85" t="s">
        <v>143</v>
      </c>
      <c r="J314" s="83" t="s">
        <v>194</v>
      </c>
      <c r="K314" s="81" t="s">
        <v>154</v>
      </c>
      <c r="L314" s="81" t="s">
        <v>1193</v>
      </c>
      <c r="M314" s="222"/>
      <c r="N314" s="222"/>
      <c r="O314" s="222"/>
    </row>
    <row r="315" spans="1:15" x14ac:dyDescent="0.25">
      <c r="A315" s="134" t="s">
        <v>1240</v>
      </c>
      <c r="B315" s="79" t="s">
        <v>163</v>
      </c>
      <c r="C315" s="80">
        <v>68195</v>
      </c>
      <c r="D315" s="81" t="s">
        <v>1139</v>
      </c>
      <c r="E315" s="82">
        <v>45926</v>
      </c>
      <c r="F315" s="83" t="s">
        <v>1035</v>
      </c>
      <c r="G315" s="84">
        <v>46290</v>
      </c>
      <c r="H315" s="81" t="s">
        <v>1068</v>
      </c>
      <c r="I315" s="85" t="s">
        <v>143</v>
      </c>
      <c r="J315" s="83" t="s">
        <v>194</v>
      </c>
      <c r="K315" s="81" t="s">
        <v>154</v>
      </c>
      <c r="L315" s="81" t="s">
        <v>1036</v>
      </c>
      <c r="M315" s="222"/>
      <c r="N315" s="222"/>
      <c r="O315" s="222"/>
    </row>
    <row r="316" spans="1:15" x14ac:dyDescent="0.25">
      <c r="A316" s="134" t="s">
        <v>1241</v>
      </c>
      <c r="B316" s="79" t="s">
        <v>153</v>
      </c>
      <c r="C316" s="80">
        <v>4052</v>
      </c>
      <c r="D316" s="81" t="s">
        <v>1067</v>
      </c>
      <c r="E316" s="82">
        <v>45926</v>
      </c>
      <c r="F316" s="83" t="s">
        <v>1035</v>
      </c>
      <c r="G316" s="84">
        <v>46290</v>
      </c>
      <c r="H316" s="81" t="s">
        <v>142</v>
      </c>
      <c r="I316" s="85" t="s">
        <v>143</v>
      </c>
      <c r="J316" s="83" t="s">
        <v>194</v>
      </c>
      <c r="K316" s="81" t="s">
        <v>154</v>
      </c>
      <c r="L316" s="81" t="s">
        <v>1228</v>
      </c>
      <c r="M316" s="222"/>
      <c r="N316" s="222"/>
      <c r="O316" s="222"/>
    </row>
    <row r="317" spans="1:15" x14ac:dyDescent="0.25">
      <c r="A317" s="134" t="s">
        <v>1241</v>
      </c>
      <c r="B317" s="79" t="s">
        <v>165</v>
      </c>
      <c r="C317" s="80">
        <v>1081</v>
      </c>
      <c r="D317" s="81" t="s">
        <v>1067</v>
      </c>
      <c r="E317" s="82">
        <v>45926</v>
      </c>
      <c r="F317" s="83" t="s">
        <v>1035</v>
      </c>
      <c r="G317" s="84">
        <v>46290</v>
      </c>
      <c r="H317" s="81" t="s">
        <v>142</v>
      </c>
      <c r="I317" s="85" t="s">
        <v>143</v>
      </c>
      <c r="J317" s="83" t="s">
        <v>194</v>
      </c>
      <c r="K317" s="81" t="s">
        <v>154</v>
      </c>
      <c r="L317" s="81" t="s">
        <v>1228</v>
      </c>
      <c r="M317" s="222"/>
      <c r="N317" s="222"/>
      <c r="O317" s="222"/>
    </row>
    <row r="318" spans="1:15" x14ac:dyDescent="0.25">
      <c r="A318" s="134" t="s">
        <v>1239</v>
      </c>
      <c r="B318" s="79" t="s">
        <v>152</v>
      </c>
      <c r="C318" s="80">
        <v>6621</v>
      </c>
      <c r="D318" s="81" t="s">
        <v>1180</v>
      </c>
      <c r="E318" s="82">
        <v>45926</v>
      </c>
      <c r="F318" s="83" t="s">
        <v>1035</v>
      </c>
      <c r="G318" s="84">
        <v>46290</v>
      </c>
      <c r="H318" s="81" t="s">
        <v>157</v>
      </c>
      <c r="I318" s="85" t="s">
        <v>143</v>
      </c>
      <c r="J318" s="83" t="s">
        <v>194</v>
      </c>
      <c r="K318" s="81" t="s">
        <v>154</v>
      </c>
      <c r="L318" s="81" t="s">
        <v>141</v>
      </c>
      <c r="M318" s="222"/>
      <c r="N318" s="222"/>
      <c r="O318" s="222"/>
    </row>
    <row r="319" spans="1:15" x14ac:dyDescent="0.25">
      <c r="A319" s="134" t="s">
        <v>1242</v>
      </c>
      <c r="B319" s="79" t="s">
        <v>1060</v>
      </c>
      <c r="C319" s="80">
        <v>1272</v>
      </c>
      <c r="D319" s="81" t="s">
        <v>1243</v>
      </c>
      <c r="E319" s="81" t="s">
        <v>1244</v>
      </c>
      <c r="F319" s="83" t="s">
        <v>1035</v>
      </c>
      <c r="G319" s="84">
        <v>46290</v>
      </c>
      <c r="H319" s="81" t="s">
        <v>216</v>
      </c>
      <c r="I319" s="85" t="s">
        <v>143</v>
      </c>
      <c r="J319" s="83" t="s">
        <v>194</v>
      </c>
      <c r="K319" s="81" t="s">
        <v>151</v>
      </c>
      <c r="L319" s="81" t="s">
        <v>141</v>
      </c>
      <c r="M319" s="222"/>
      <c r="N319" s="222"/>
      <c r="O319" s="222"/>
    </row>
    <row r="320" spans="1:15" x14ac:dyDescent="0.25">
      <c r="A320" s="134" t="s">
        <v>1245</v>
      </c>
      <c r="B320" s="79" t="s">
        <v>163</v>
      </c>
      <c r="C320" s="80">
        <v>21200</v>
      </c>
      <c r="D320" s="81" t="s">
        <v>207</v>
      </c>
      <c r="E320" s="82">
        <v>45926</v>
      </c>
      <c r="F320" s="83" t="s">
        <v>1035</v>
      </c>
      <c r="G320" s="84">
        <v>46290</v>
      </c>
      <c r="H320" s="81" t="s">
        <v>157</v>
      </c>
      <c r="I320" s="85" t="s">
        <v>143</v>
      </c>
      <c r="J320" s="83" t="s">
        <v>194</v>
      </c>
      <c r="K320" s="81" t="s">
        <v>156</v>
      </c>
      <c r="L320" s="81" t="s">
        <v>1042</v>
      </c>
      <c r="M320" s="222"/>
      <c r="N320" s="222"/>
      <c r="O320" s="222"/>
    </row>
    <row r="321" spans="1:15" x14ac:dyDescent="0.25">
      <c r="A321" s="134" t="s">
        <v>1246</v>
      </c>
      <c r="B321" s="79" t="s">
        <v>163</v>
      </c>
      <c r="C321" s="80">
        <v>64255</v>
      </c>
      <c r="D321" s="81" t="s">
        <v>198</v>
      </c>
      <c r="E321" s="82">
        <v>45927</v>
      </c>
      <c r="F321" s="83" t="s">
        <v>1035</v>
      </c>
      <c r="G321" s="84">
        <v>46290</v>
      </c>
      <c r="H321" s="81" t="s">
        <v>1068</v>
      </c>
      <c r="I321" s="85" t="s">
        <v>143</v>
      </c>
      <c r="J321" s="83" t="s">
        <v>194</v>
      </c>
      <c r="K321" s="81" t="s">
        <v>144</v>
      </c>
      <c r="L321" s="81" t="s">
        <v>1054</v>
      </c>
      <c r="M321" s="222"/>
      <c r="N321" s="222"/>
      <c r="O321" s="222"/>
    </row>
    <row r="322" spans="1:15" x14ac:dyDescent="0.25">
      <c r="A322" s="134" t="s">
        <v>1247</v>
      </c>
      <c r="B322" s="79" t="s">
        <v>163</v>
      </c>
      <c r="C322" s="80">
        <v>30400</v>
      </c>
      <c r="D322" s="81" t="s">
        <v>1878</v>
      </c>
      <c r="E322" s="82">
        <v>45927</v>
      </c>
      <c r="F322" s="83" t="s">
        <v>1035</v>
      </c>
      <c r="G322" s="84">
        <v>46290</v>
      </c>
      <c r="H322" s="81" t="s">
        <v>166</v>
      </c>
      <c r="I322" s="85" t="s">
        <v>143</v>
      </c>
      <c r="J322" s="83" t="s">
        <v>194</v>
      </c>
      <c r="K322" s="81" t="s">
        <v>144</v>
      </c>
      <c r="L322" s="81" t="s">
        <v>1058</v>
      </c>
      <c r="M322" s="222"/>
      <c r="N322" s="222"/>
      <c r="O322" s="222"/>
    </row>
    <row r="323" spans="1:15" x14ac:dyDescent="0.25">
      <c r="A323" s="134" t="s">
        <v>1249</v>
      </c>
      <c r="B323" s="79" t="s">
        <v>153</v>
      </c>
      <c r="C323" s="80">
        <v>43000</v>
      </c>
      <c r="D323" s="81" t="s">
        <v>198</v>
      </c>
      <c r="E323" s="82">
        <v>45927</v>
      </c>
      <c r="F323" s="83" t="s">
        <v>1035</v>
      </c>
      <c r="G323" s="84">
        <v>46290</v>
      </c>
      <c r="H323" s="81" t="s">
        <v>210</v>
      </c>
      <c r="I323" s="85" t="s">
        <v>143</v>
      </c>
      <c r="J323" s="83" t="s">
        <v>194</v>
      </c>
      <c r="K323" s="81" t="s">
        <v>144</v>
      </c>
      <c r="L323" s="81" t="s">
        <v>1088</v>
      </c>
      <c r="M323" s="222"/>
      <c r="N323" s="222"/>
      <c r="O323" s="222"/>
    </row>
    <row r="324" spans="1:15" x14ac:dyDescent="0.25">
      <c r="A324" s="134" t="s">
        <v>1078</v>
      </c>
      <c r="B324" s="79" t="s">
        <v>163</v>
      </c>
      <c r="C324" s="80">
        <v>23200</v>
      </c>
      <c r="D324" s="81" t="s">
        <v>211</v>
      </c>
      <c r="E324" s="81" t="s">
        <v>1250</v>
      </c>
      <c r="F324" s="83" t="s">
        <v>1035</v>
      </c>
      <c r="G324" s="84">
        <v>46290</v>
      </c>
      <c r="H324" s="81" t="s">
        <v>157</v>
      </c>
      <c r="I324" s="85" t="s">
        <v>143</v>
      </c>
      <c r="J324" s="83" t="s">
        <v>194</v>
      </c>
      <c r="K324" s="81" t="s">
        <v>156</v>
      </c>
      <c r="L324" s="81" t="s">
        <v>141</v>
      </c>
      <c r="M324" s="222"/>
      <c r="N324" s="222"/>
      <c r="O324" s="222"/>
    </row>
    <row r="325" spans="1:15" x14ac:dyDescent="0.25">
      <c r="A325" s="134" t="s">
        <v>1251</v>
      </c>
      <c r="B325" s="79" t="s">
        <v>153</v>
      </c>
      <c r="C325" s="80">
        <v>6100</v>
      </c>
      <c r="D325" s="81" t="s">
        <v>1149</v>
      </c>
      <c r="E325" s="82">
        <v>45928</v>
      </c>
      <c r="F325" s="83" t="s">
        <v>1035</v>
      </c>
      <c r="G325" s="84">
        <v>46290</v>
      </c>
      <c r="H325" s="81" t="s">
        <v>209</v>
      </c>
      <c r="I325" s="85" t="s">
        <v>143</v>
      </c>
      <c r="J325" s="83" t="s">
        <v>194</v>
      </c>
      <c r="K325" s="81" t="s">
        <v>154</v>
      </c>
      <c r="L325" s="81" t="s">
        <v>1103</v>
      </c>
      <c r="M325" s="222"/>
      <c r="N325" s="222"/>
      <c r="O325" s="222"/>
    </row>
    <row r="326" spans="1:15" x14ac:dyDescent="0.25">
      <c r="A326" s="134" t="s">
        <v>1251</v>
      </c>
      <c r="B326" s="79" t="s">
        <v>165</v>
      </c>
      <c r="C326" s="80">
        <v>6000</v>
      </c>
      <c r="D326" s="81" t="s">
        <v>1149</v>
      </c>
      <c r="E326" s="82">
        <v>45928</v>
      </c>
      <c r="F326" s="83" t="s">
        <v>1035</v>
      </c>
      <c r="G326" s="84">
        <v>46290</v>
      </c>
      <c r="H326" s="81" t="s">
        <v>155</v>
      </c>
      <c r="I326" s="85" t="s">
        <v>143</v>
      </c>
      <c r="J326" s="83" t="s">
        <v>194</v>
      </c>
      <c r="K326" s="81" t="s">
        <v>154</v>
      </c>
      <c r="L326" s="81" t="s">
        <v>1103</v>
      </c>
      <c r="M326" s="222"/>
      <c r="N326" s="222"/>
      <c r="O326" s="222"/>
    </row>
    <row r="327" spans="1:15" x14ac:dyDescent="0.25">
      <c r="A327" s="134" t="s">
        <v>1252</v>
      </c>
      <c r="B327" s="79" t="s">
        <v>163</v>
      </c>
      <c r="C327" s="80">
        <v>12739</v>
      </c>
      <c r="D327" s="81" t="s">
        <v>141</v>
      </c>
      <c r="E327" s="82">
        <v>45928</v>
      </c>
      <c r="F327" s="83" t="s">
        <v>1035</v>
      </c>
      <c r="G327" s="84">
        <v>46290</v>
      </c>
      <c r="H327" s="81" t="s">
        <v>145</v>
      </c>
      <c r="I327" s="85" t="s">
        <v>143</v>
      </c>
      <c r="J327" s="83" t="s">
        <v>194</v>
      </c>
      <c r="K327" s="81" t="s">
        <v>144</v>
      </c>
      <c r="L327" s="81" t="s">
        <v>1074</v>
      </c>
      <c r="M327" s="222"/>
      <c r="N327" s="222"/>
      <c r="O327" s="222"/>
    </row>
    <row r="328" spans="1:15" x14ac:dyDescent="0.25">
      <c r="A328" s="134" t="s">
        <v>1253</v>
      </c>
      <c r="B328" s="79" t="s">
        <v>163</v>
      </c>
      <c r="C328" s="80">
        <v>26500</v>
      </c>
      <c r="D328" s="81" t="s">
        <v>141</v>
      </c>
      <c r="E328" s="82">
        <v>45928</v>
      </c>
      <c r="F328" s="83" t="s">
        <v>1035</v>
      </c>
      <c r="G328" s="84">
        <v>46290</v>
      </c>
      <c r="H328" s="81" t="s">
        <v>157</v>
      </c>
      <c r="I328" s="85" t="s">
        <v>143</v>
      </c>
      <c r="J328" s="83" t="s">
        <v>194</v>
      </c>
      <c r="K328" s="81" t="s">
        <v>144</v>
      </c>
      <c r="L328" s="81" t="s">
        <v>1115</v>
      </c>
      <c r="M328" s="222"/>
      <c r="N328" s="222"/>
      <c r="O328" s="222"/>
    </row>
    <row r="329" spans="1:15" x14ac:dyDescent="0.25">
      <c r="A329" s="134" t="s">
        <v>1254</v>
      </c>
      <c r="B329" s="79" t="s">
        <v>153</v>
      </c>
      <c r="C329" s="80">
        <v>5900</v>
      </c>
      <c r="D329" s="81" t="s">
        <v>1180</v>
      </c>
      <c r="E329" s="82">
        <v>45928</v>
      </c>
      <c r="F329" s="83" t="s">
        <v>1035</v>
      </c>
      <c r="G329" s="84">
        <v>46290</v>
      </c>
      <c r="H329" s="81" t="s">
        <v>146</v>
      </c>
      <c r="I329" s="85" t="s">
        <v>143</v>
      </c>
      <c r="J329" s="83" t="s">
        <v>194</v>
      </c>
      <c r="K329" s="81" t="s">
        <v>154</v>
      </c>
      <c r="L329" s="81" t="s">
        <v>1228</v>
      </c>
      <c r="M329" s="222"/>
      <c r="N329" s="222"/>
      <c r="O329" s="222"/>
    </row>
    <row r="330" spans="1:15" x14ac:dyDescent="0.25">
      <c r="A330" s="134" t="s">
        <v>1255</v>
      </c>
      <c r="B330" s="79" t="s">
        <v>218</v>
      </c>
      <c r="C330" s="80">
        <v>62780</v>
      </c>
      <c r="D330" s="81" t="s">
        <v>198</v>
      </c>
      <c r="E330" s="82">
        <v>45929</v>
      </c>
      <c r="F330" s="83" t="s">
        <v>1035</v>
      </c>
      <c r="G330" s="84">
        <v>46290</v>
      </c>
      <c r="H330" s="81" t="s">
        <v>1256</v>
      </c>
      <c r="I330" s="85" t="s">
        <v>143</v>
      </c>
      <c r="J330" s="83" t="s">
        <v>194</v>
      </c>
      <c r="K330" s="81" t="s">
        <v>144</v>
      </c>
      <c r="L330" s="81" t="s">
        <v>1054</v>
      </c>
      <c r="M330" s="222"/>
      <c r="N330" s="222"/>
      <c r="O330" s="222"/>
    </row>
    <row r="331" spans="1:15" x14ac:dyDescent="0.25">
      <c r="A331" s="134" t="s">
        <v>1257</v>
      </c>
      <c r="B331" s="79" t="s">
        <v>213</v>
      </c>
      <c r="C331" s="80">
        <v>4918</v>
      </c>
      <c r="D331" s="81" t="s">
        <v>214</v>
      </c>
      <c r="E331" s="82">
        <v>45930</v>
      </c>
      <c r="F331" s="83" t="s">
        <v>1035</v>
      </c>
      <c r="G331" s="84">
        <v>46290</v>
      </c>
      <c r="H331" s="81" t="s">
        <v>147</v>
      </c>
      <c r="I331" s="85" t="s">
        <v>143</v>
      </c>
      <c r="J331" s="83" t="s">
        <v>194</v>
      </c>
      <c r="K331" s="81" t="s">
        <v>151</v>
      </c>
      <c r="L331" s="81" t="s">
        <v>141</v>
      </c>
      <c r="M331" s="222"/>
      <c r="N331" s="222"/>
      <c r="O331" s="222"/>
    </row>
    <row r="332" spans="1:15" x14ac:dyDescent="0.25">
      <c r="A332" s="134" t="s">
        <v>1258</v>
      </c>
      <c r="B332" s="79" t="s">
        <v>163</v>
      </c>
      <c r="C332" s="80">
        <v>61546</v>
      </c>
      <c r="D332" s="81" t="s">
        <v>202</v>
      </c>
      <c r="E332" s="82">
        <v>45930</v>
      </c>
      <c r="F332" s="83" t="s">
        <v>1035</v>
      </c>
      <c r="G332" s="84">
        <v>46290</v>
      </c>
      <c r="H332" s="81" t="s">
        <v>1068</v>
      </c>
      <c r="I332" s="85" t="s">
        <v>143</v>
      </c>
      <c r="J332" s="83" t="s">
        <v>194</v>
      </c>
      <c r="K332" s="81" t="s">
        <v>154</v>
      </c>
      <c r="L332" s="81" t="s">
        <v>1098</v>
      </c>
      <c r="M332" s="222"/>
      <c r="N332" s="222"/>
      <c r="O332" s="222"/>
    </row>
    <row r="333" spans="1:15" x14ac:dyDescent="0.25">
      <c r="A333" s="134" t="s">
        <v>1259</v>
      </c>
      <c r="B333" s="79" t="s">
        <v>153</v>
      </c>
      <c r="C333" s="80">
        <v>8743</v>
      </c>
      <c r="D333" s="81" t="s">
        <v>199</v>
      </c>
      <c r="E333" s="82">
        <v>45930</v>
      </c>
      <c r="F333" s="83" t="s">
        <v>1035</v>
      </c>
      <c r="G333" s="84">
        <v>46290</v>
      </c>
      <c r="H333" s="81" t="s">
        <v>142</v>
      </c>
      <c r="I333" s="85" t="s">
        <v>143</v>
      </c>
      <c r="J333" s="83" t="s">
        <v>194</v>
      </c>
      <c r="K333" s="81" t="s">
        <v>156</v>
      </c>
      <c r="L333" s="81" t="s">
        <v>1125</v>
      </c>
      <c r="M333" s="222"/>
      <c r="N333" s="222"/>
      <c r="O333" s="222"/>
    </row>
    <row r="334" spans="1:15" x14ac:dyDescent="0.25">
      <c r="A334" s="134" t="s">
        <v>1259</v>
      </c>
      <c r="B334" s="79" t="s">
        <v>165</v>
      </c>
      <c r="C334" s="80">
        <v>4000</v>
      </c>
      <c r="D334" s="81" t="s">
        <v>199</v>
      </c>
      <c r="E334" s="82">
        <v>45930</v>
      </c>
      <c r="F334" s="83" t="s">
        <v>1035</v>
      </c>
      <c r="G334" s="84">
        <v>46290</v>
      </c>
      <c r="H334" s="81" t="s">
        <v>155</v>
      </c>
      <c r="I334" s="85" t="s">
        <v>143</v>
      </c>
      <c r="J334" s="83" t="s">
        <v>194</v>
      </c>
      <c r="K334" s="81" t="s">
        <v>156</v>
      </c>
      <c r="L334" s="81" t="s">
        <v>1125</v>
      </c>
      <c r="M334" s="222"/>
      <c r="N334" s="222"/>
      <c r="O334" s="222"/>
    </row>
    <row r="335" spans="1:15" x14ac:dyDescent="0.25">
      <c r="A335" s="134" t="s">
        <v>1259</v>
      </c>
      <c r="B335" s="79" t="s">
        <v>153</v>
      </c>
      <c r="C335" s="80">
        <v>7657</v>
      </c>
      <c r="D335" s="81" t="s">
        <v>199</v>
      </c>
      <c r="E335" s="82">
        <v>45930</v>
      </c>
      <c r="F335" s="83" t="s">
        <v>1035</v>
      </c>
      <c r="G335" s="84">
        <v>46290</v>
      </c>
      <c r="H335" s="81" t="s">
        <v>155</v>
      </c>
      <c r="I335" s="85" t="s">
        <v>143</v>
      </c>
      <c r="J335" s="83" t="s">
        <v>194</v>
      </c>
      <c r="K335" s="81" t="s">
        <v>156</v>
      </c>
      <c r="L335" s="81" t="s">
        <v>1125</v>
      </c>
      <c r="M335" s="222"/>
      <c r="N335" s="222"/>
      <c r="O335" s="222"/>
    </row>
    <row r="336" spans="1:15" x14ac:dyDescent="0.25">
      <c r="A336" s="134" t="s">
        <v>1260</v>
      </c>
      <c r="B336" s="79" t="s">
        <v>163</v>
      </c>
      <c r="C336" s="80">
        <v>3084</v>
      </c>
      <c r="D336" s="81" t="s">
        <v>1118</v>
      </c>
      <c r="E336" s="81" t="s">
        <v>1261</v>
      </c>
      <c r="F336" s="83" t="s">
        <v>1035</v>
      </c>
      <c r="G336" s="84">
        <v>46290</v>
      </c>
      <c r="H336" s="81" t="s">
        <v>150</v>
      </c>
      <c r="I336" s="85" t="s">
        <v>143</v>
      </c>
      <c r="J336" s="83" t="s">
        <v>194</v>
      </c>
      <c r="K336" s="81" t="s">
        <v>151</v>
      </c>
      <c r="L336" s="81" t="s">
        <v>141</v>
      </c>
      <c r="M336" s="222"/>
      <c r="N336" s="222"/>
      <c r="O336" s="222"/>
    </row>
    <row r="337" spans="1:15" x14ac:dyDescent="0.25">
      <c r="A337" s="134" t="s">
        <v>1262</v>
      </c>
      <c r="B337" s="79" t="s">
        <v>152</v>
      </c>
      <c r="C337" s="80">
        <v>10441</v>
      </c>
      <c r="D337" s="81" t="s">
        <v>1263</v>
      </c>
      <c r="E337" s="82">
        <v>45930</v>
      </c>
      <c r="F337" s="83" t="s">
        <v>1035</v>
      </c>
      <c r="G337" s="84">
        <v>46290</v>
      </c>
      <c r="H337" s="81" t="s">
        <v>217</v>
      </c>
      <c r="I337" s="85" t="s">
        <v>143</v>
      </c>
      <c r="J337" s="83" t="s">
        <v>194</v>
      </c>
      <c r="K337" s="81" t="s">
        <v>156</v>
      </c>
      <c r="L337" s="81" t="s">
        <v>141</v>
      </c>
      <c r="M337" s="222"/>
      <c r="N337" s="222"/>
      <c r="O337" s="222"/>
    </row>
    <row r="338" spans="1:15" x14ac:dyDescent="0.25">
      <c r="A338" s="134" t="s">
        <v>1264</v>
      </c>
      <c r="B338" s="79" t="s">
        <v>163</v>
      </c>
      <c r="C338" s="80">
        <v>21300</v>
      </c>
      <c r="D338" s="81" t="s">
        <v>1265</v>
      </c>
      <c r="E338" s="81" t="s">
        <v>1261</v>
      </c>
      <c r="F338" s="83" t="s">
        <v>1035</v>
      </c>
      <c r="G338" s="84">
        <v>46290</v>
      </c>
      <c r="H338" s="81" t="s">
        <v>157</v>
      </c>
      <c r="I338" s="85" t="s">
        <v>143</v>
      </c>
      <c r="J338" s="83" t="s">
        <v>194</v>
      </c>
      <c r="K338" s="81" t="s">
        <v>154</v>
      </c>
      <c r="L338" s="81" t="s">
        <v>141</v>
      </c>
      <c r="M338" s="222"/>
      <c r="N338" s="222"/>
      <c r="O338" s="222"/>
    </row>
    <row r="339" spans="1:15" x14ac:dyDescent="0.25">
      <c r="A339" s="134" t="s">
        <v>1266</v>
      </c>
      <c r="B339" s="79" t="s">
        <v>1267</v>
      </c>
      <c r="C339" s="80">
        <v>3300</v>
      </c>
      <c r="D339" s="81" t="s">
        <v>1207</v>
      </c>
      <c r="E339" s="82">
        <v>45931</v>
      </c>
      <c r="F339" s="83" t="s">
        <v>1035</v>
      </c>
      <c r="G339" s="84">
        <v>46320</v>
      </c>
      <c r="H339" s="81" t="s">
        <v>209</v>
      </c>
      <c r="I339" s="85" t="s">
        <v>143</v>
      </c>
      <c r="J339" s="83" t="s">
        <v>194</v>
      </c>
      <c r="K339" s="81" t="s">
        <v>144</v>
      </c>
      <c r="L339" s="81" t="s">
        <v>1074</v>
      </c>
      <c r="M339" s="222"/>
      <c r="N339" s="222"/>
      <c r="O339" s="222"/>
    </row>
    <row r="340" spans="1:15" x14ac:dyDescent="0.25">
      <c r="A340" s="134" t="s">
        <v>1268</v>
      </c>
      <c r="B340" s="79" t="s">
        <v>102</v>
      </c>
      <c r="C340" s="80">
        <v>24724</v>
      </c>
      <c r="D340" s="81" t="s">
        <v>198</v>
      </c>
      <c r="E340" s="82">
        <v>45931</v>
      </c>
      <c r="F340" s="83" t="s">
        <v>1035</v>
      </c>
      <c r="G340" s="84">
        <v>46320</v>
      </c>
      <c r="H340" s="81" t="s">
        <v>146</v>
      </c>
      <c r="I340" s="85" t="s">
        <v>143</v>
      </c>
      <c r="J340" s="83" t="s">
        <v>194</v>
      </c>
      <c r="K340" s="81" t="s">
        <v>144</v>
      </c>
      <c r="L340" s="81" t="s">
        <v>1054</v>
      </c>
      <c r="M340" s="222"/>
      <c r="N340" s="222"/>
      <c r="O340" s="222"/>
    </row>
    <row r="341" spans="1:15" x14ac:dyDescent="0.25">
      <c r="A341" s="134" t="s">
        <v>1269</v>
      </c>
      <c r="B341" s="79" t="s">
        <v>206</v>
      </c>
      <c r="C341" s="80">
        <v>30000</v>
      </c>
      <c r="D341" s="81" t="s">
        <v>198</v>
      </c>
      <c r="E341" s="82">
        <v>45931</v>
      </c>
      <c r="F341" s="83" t="s">
        <v>1035</v>
      </c>
      <c r="G341" s="84">
        <v>46320</v>
      </c>
      <c r="H341" s="81" t="s">
        <v>1105</v>
      </c>
      <c r="I341" s="85" t="s">
        <v>143</v>
      </c>
      <c r="J341" s="83" t="s">
        <v>194</v>
      </c>
      <c r="K341" s="81" t="s">
        <v>144</v>
      </c>
      <c r="L341" s="81" t="s">
        <v>1054</v>
      </c>
      <c r="M341" s="222"/>
      <c r="N341" s="222"/>
      <c r="O341" s="222"/>
    </row>
    <row r="342" spans="1:15" x14ac:dyDescent="0.25">
      <c r="A342" s="134" t="s">
        <v>1270</v>
      </c>
      <c r="B342" s="79" t="s">
        <v>153</v>
      </c>
      <c r="C342" s="80">
        <v>3012</v>
      </c>
      <c r="D342" s="81" t="s">
        <v>1184</v>
      </c>
      <c r="E342" s="82">
        <v>45931</v>
      </c>
      <c r="F342" s="83" t="s">
        <v>1035</v>
      </c>
      <c r="G342" s="84">
        <v>46320</v>
      </c>
      <c r="H342" s="81" t="s">
        <v>157</v>
      </c>
      <c r="I342" s="85" t="s">
        <v>143</v>
      </c>
      <c r="J342" s="83" t="s">
        <v>194</v>
      </c>
      <c r="K342" s="81" t="s">
        <v>154</v>
      </c>
      <c r="L342" s="81" t="s">
        <v>1228</v>
      </c>
      <c r="M342" s="222"/>
      <c r="N342" s="222"/>
      <c r="O342" s="222"/>
    </row>
    <row r="343" spans="1:15" x14ac:dyDescent="0.25">
      <c r="A343" s="134" t="s">
        <v>1271</v>
      </c>
      <c r="B343" s="79" t="s">
        <v>165</v>
      </c>
      <c r="C343" s="80">
        <v>1997</v>
      </c>
      <c r="D343" s="81" t="s">
        <v>214</v>
      </c>
      <c r="E343" s="82">
        <v>45931</v>
      </c>
      <c r="F343" s="83" t="s">
        <v>1035</v>
      </c>
      <c r="G343" s="84">
        <v>46320</v>
      </c>
      <c r="H343" s="81" t="s">
        <v>216</v>
      </c>
      <c r="I343" s="85" t="s">
        <v>143</v>
      </c>
      <c r="J343" s="83" t="s">
        <v>194</v>
      </c>
      <c r="K343" s="81" t="s">
        <v>151</v>
      </c>
      <c r="L343" s="81" t="s">
        <v>141</v>
      </c>
      <c r="M343" s="222"/>
      <c r="N343" s="222"/>
      <c r="O343" s="222"/>
    </row>
    <row r="344" spans="1:15" x14ac:dyDescent="0.25">
      <c r="A344" s="134" t="s">
        <v>1272</v>
      </c>
      <c r="B344" s="79" t="s">
        <v>152</v>
      </c>
      <c r="C344" s="80">
        <v>5629</v>
      </c>
      <c r="D344" s="81" t="s">
        <v>1038</v>
      </c>
      <c r="E344" s="82">
        <v>45931</v>
      </c>
      <c r="F344" s="83" t="s">
        <v>1035</v>
      </c>
      <c r="G344" s="84">
        <v>46320</v>
      </c>
      <c r="H344" s="81" t="s">
        <v>146</v>
      </c>
      <c r="I344" s="85" t="s">
        <v>143</v>
      </c>
      <c r="J344" s="83" t="s">
        <v>194</v>
      </c>
      <c r="K344" s="81" t="s">
        <v>151</v>
      </c>
      <c r="L344" s="81" t="s">
        <v>141</v>
      </c>
      <c r="M344" s="222"/>
      <c r="N344" s="222"/>
      <c r="O344" s="222"/>
    </row>
    <row r="345" spans="1:15" x14ac:dyDescent="0.25">
      <c r="A345" s="134" t="s">
        <v>1273</v>
      </c>
      <c r="B345" s="79" t="s">
        <v>152</v>
      </c>
      <c r="C345" s="80">
        <v>1812</v>
      </c>
      <c r="D345" s="81" t="s">
        <v>141</v>
      </c>
      <c r="E345" s="82">
        <v>45931</v>
      </c>
      <c r="F345" s="83" t="s">
        <v>1035</v>
      </c>
      <c r="G345" s="84">
        <v>46320</v>
      </c>
      <c r="H345" s="81" t="s">
        <v>147</v>
      </c>
      <c r="I345" s="85" t="s">
        <v>143</v>
      </c>
      <c r="J345" s="83" t="s">
        <v>194</v>
      </c>
      <c r="K345" s="81" t="s">
        <v>151</v>
      </c>
      <c r="L345" s="81" t="s">
        <v>141</v>
      </c>
      <c r="M345" s="222"/>
      <c r="N345" s="222"/>
      <c r="O345" s="222"/>
    </row>
    <row r="346" spans="1:15" x14ac:dyDescent="0.25">
      <c r="A346" s="134" t="s">
        <v>1274</v>
      </c>
      <c r="B346" s="79" t="s">
        <v>206</v>
      </c>
      <c r="C346" s="80">
        <v>4217</v>
      </c>
      <c r="D346" s="81" t="s">
        <v>202</v>
      </c>
      <c r="E346" s="81" t="s">
        <v>1275</v>
      </c>
      <c r="F346" s="83" t="s">
        <v>1035</v>
      </c>
      <c r="G346" s="84">
        <v>46320</v>
      </c>
      <c r="H346" s="81" t="s">
        <v>201</v>
      </c>
      <c r="I346" s="85" t="s">
        <v>143</v>
      </c>
      <c r="J346" s="83" t="s">
        <v>194</v>
      </c>
      <c r="K346" s="81" t="s">
        <v>151</v>
      </c>
      <c r="L346" s="81" t="s">
        <v>141</v>
      </c>
      <c r="M346" s="222"/>
      <c r="N346" s="222"/>
      <c r="O346" s="222"/>
    </row>
    <row r="347" spans="1:15" x14ac:dyDescent="0.25">
      <c r="A347" s="134" t="s">
        <v>1276</v>
      </c>
      <c r="B347" s="79" t="s">
        <v>163</v>
      </c>
      <c r="C347" s="80">
        <v>27000</v>
      </c>
      <c r="D347" s="81" t="s">
        <v>196</v>
      </c>
      <c r="E347" s="82">
        <v>45932</v>
      </c>
      <c r="F347" s="83" t="s">
        <v>1035</v>
      </c>
      <c r="G347" s="84">
        <v>46320</v>
      </c>
      <c r="H347" s="81" t="s">
        <v>157</v>
      </c>
      <c r="I347" s="85" t="s">
        <v>143</v>
      </c>
      <c r="J347" s="83" t="s">
        <v>194</v>
      </c>
      <c r="K347" s="81" t="s">
        <v>156</v>
      </c>
      <c r="L347" s="81" t="s">
        <v>141</v>
      </c>
      <c r="M347" s="222"/>
      <c r="N347" s="222"/>
      <c r="O347" s="222"/>
    </row>
    <row r="348" spans="1:15" x14ac:dyDescent="0.25">
      <c r="A348" s="134" t="s">
        <v>1277</v>
      </c>
      <c r="B348" s="79" t="s">
        <v>163</v>
      </c>
      <c r="C348" s="80">
        <v>16150</v>
      </c>
      <c r="D348" s="81" t="s">
        <v>141</v>
      </c>
      <c r="E348" s="82">
        <v>45932</v>
      </c>
      <c r="F348" s="83" t="s">
        <v>1035</v>
      </c>
      <c r="G348" s="84">
        <v>46320</v>
      </c>
      <c r="H348" s="81" t="s">
        <v>157</v>
      </c>
      <c r="I348" s="85" t="s">
        <v>143</v>
      </c>
      <c r="J348" s="83" t="s">
        <v>194</v>
      </c>
      <c r="K348" s="81" t="s">
        <v>144</v>
      </c>
      <c r="L348" s="81" t="s">
        <v>1058</v>
      </c>
      <c r="M348" s="222"/>
      <c r="N348" s="222"/>
      <c r="O348" s="222"/>
    </row>
    <row r="349" spans="1:15" x14ac:dyDescent="0.25">
      <c r="A349" s="134" t="s">
        <v>1278</v>
      </c>
      <c r="B349" s="79" t="s">
        <v>163</v>
      </c>
      <c r="C349" s="80">
        <v>27000</v>
      </c>
      <c r="D349" s="81" t="s">
        <v>195</v>
      </c>
      <c r="E349" s="82">
        <v>45933</v>
      </c>
      <c r="F349" s="83" t="s">
        <v>1035</v>
      </c>
      <c r="G349" s="84">
        <v>46320</v>
      </c>
      <c r="H349" s="81" t="s">
        <v>157</v>
      </c>
      <c r="I349" s="85" t="s">
        <v>143</v>
      </c>
      <c r="J349" s="83" t="s">
        <v>194</v>
      </c>
      <c r="K349" s="81" t="s">
        <v>144</v>
      </c>
      <c r="L349" s="81" t="s">
        <v>1074</v>
      </c>
      <c r="M349" s="222"/>
      <c r="N349" s="222"/>
      <c r="O349" s="222"/>
    </row>
    <row r="350" spans="1:15" x14ac:dyDescent="0.25">
      <c r="A350" s="134" t="s">
        <v>1279</v>
      </c>
      <c r="B350" s="79" t="s">
        <v>163</v>
      </c>
      <c r="C350" s="80">
        <v>31500</v>
      </c>
      <c r="D350" s="81" t="s">
        <v>197</v>
      </c>
      <c r="E350" s="82">
        <v>45933</v>
      </c>
      <c r="F350" s="83" t="s">
        <v>1035</v>
      </c>
      <c r="G350" s="84">
        <v>46320</v>
      </c>
      <c r="H350" s="81" t="s">
        <v>164</v>
      </c>
      <c r="I350" s="85" t="s">
        <v>143</v>
      </c>
      <c r="J350" s="83" t="s">
        <v>194</v>
      </c>
      <c r="K350" s="81" t="s">
        <v>156</v>
      </c>
      <c r="L350" s="81" t="s">
        <v>1096</v>
      </c>
      <c r="M350" s="222"/>
      <c r="N350" s="222"/>
      <c r="O350" s="222"/>
    </row>
    <row r="351" spans="1:15" x14ac:dyDescent="0.25">
      <c r="A351" s="134" t="s">
        <v>1280</v>
      </c>
      <c r="B351" s="79" t="s">
        <v>165</v>
      </c>
      <c r="C351" s="80">
        <v>4200</v>
      </c>
      <c r="D351" s="81" t="s">
        <v>197</v>
      </c>
      <c r="E351" s="82">
        <v>45933</v>
      </c>
      <c r="F351" s="83" t="s">
        <v>1035</v>
      </c>
      <c r="G351" s="84">
        <v>46320</v>
      </c>
      <c r="H351" s="81" t="s">
        <v>142</v>
      </c>
      <c r="I351" s="85" t="s">
        <v>143</v>
      </c>
      <c r="J351" s="83" t="s">
        <v>194</v>
      </c>
      <c r="K351" s="81" t="s">
        <v>144</v>
      </c>
      <c r="L351" s="81" t="s">
        <v>1058</v>
      </c>
      <c r="M351" s="222"/>
      <c r="N351" s="222"/>
      <c r="O351" s="222"/>
    </row>
    <row r="352" spans="1:15" x14ac:dyDescent="0.25">
      <c r="A352" s="134" t="s">
        <v>1281</v>
      </c>
      <c r="B352" s="79" t="s">
        <v>102</v>
      </c>
      <c r="C352" s="80">
        <v>26300</v>
      </c>
      <c r="D352" s="81" t="s">
        <v>202</v>
      </c>
      <c r="E352" s="82">
        <v>45933</v>
      </c>
      <c r="F352" s="83" t="s">
        <v>1035</v>
      </c>
      <c r="G352" s="84">
        <v>46320</v>
      </c>
      <c r="H352" s="81" t="s">
        <v>147</v>
      </c>
      <c r="I352" s="85" t="s">
        <v>143</v>
      </c>
      <c r="J352" s="83" t="s">
        <v>194</v>
      </c>
      <c r="K352" s="81" t="s">
        <v>154</v>
      </c>
      <c r="L352" s="81" t="s">
        <v>1098</v>
      </c>
      <c r="M352" s="222"/>
      <c r="N352" s="222"/>
      <c r="O352" s="222"/>
    </row>
    <row r="353" spans="1:15" x14ac:dyDescent="0.25">
      <c r="A353" s="134" t="s">
        <v>1282</v>
      </c>
      <c r="B353" s="79" t="s">
        <v>163</v>
      </c>
      <c r="C353" s="80">
        <v>31050</v>
      </c>
      <c r="D353" s="81" t="s">
        <v>1067</v>
      </c>
      <c r="E353" s="82">
        <v>45933</v>
      </c>
      <c r="F353" s="83" t="s">
        <v>1035</v>
      </c>
      <c r="G353" s="84">
        <v>46320</v>
      </c>
      <c r="H353" s="81" t="s">
        <v>148</v>
      </c>
      <c r="I353" s="85" t="s">
        <v>143</v>
      </c>
      <c r="J353" s="83" t="s">
        <v>194</v>
      </c>
      <c r="K353" s="81" t="s">
        <v>144</v>
      </c>
      <c r="L353" s="81" t="s">
        <v>1115</v>
      </c>
      <c r="M353" s="222"/>
      <c r="N353" s="222"/>
      <c r="O353" s="222"/>
    </row>
    <row r="354" spans="1:15" x14ac:dyDescent="0.25">
      <c r="A354" s="134" t="s">
        <v>1283</v>
      </c>
      <c r="B354" s="79" t="s">
        <v>102</v>
      </c>
      <c r="C354" s="80">
        <v>5950</v>
      </c>
      <c r="D354" s="81" t="s">
        <v>1180</v>
      </c>
      <c r="E354" s="82">
        <v>45933</v>
      </c>
      <c r="F354" s="83" t="s">
        <v>1035</v>
      </c>
      <c r="G354" s="84">
        <v>46320</v>
      </c>
      <c r="H354" s="81" t="s">
        <v>146</v>
      </c>
      <c r="I354" s="85" t="s">
        <v>143</v>
      </c>
      <c r="J354" s="83" t="s">
        <v>194</v>
      </c>
      <c r="K354" s="81" t="s">
        <v>154</v>
      </c>
      <c r="L354" s="81" t="s">
        <v>141</v>
      </c>
      <c r="M354" s="222"/>
      <c r="N354" s="222"/>
      <c r="O354" s="222"/>
    </row>
    <row r="355" spans="1:15" x14ac:dyDescent="0.25">
      <c r="A355" s="134" t="s">
        <v>1284</v>
      </c>
      <c r="B355" s="79" t="s">
        <v>165</v>
      </c>
      <c r="C355" s="80">
        <v>6000</v>
      </c>
      <c r="D355" s="81" t="s">
        <v>1149</v>
      </c>
      <c r="E355" s="82">
        <v>45933</v>
      </c>
      <c r="F355" s="83" t="s">
        <v>1035</v>
      </c>
      <c r="G355" s="84">
        <v>46320</v>
      </c>
      <c r="H355" s="81" t="s">
        <v>1150</v>
      </c>
      <c r="I355" s="85" t="s">
        <v>143</v>
      </c>
      <c r="J355" s="83" t="s">
        <v>194</v>
      </c>
      <c r="K355" s="81" t="s">
        <v>154</v>
      </c>
      <c r="L355" s="81" t="s">
        <v>1103</v>
      </c>
      <c r="M355" s="222"/>
      <c r="N355" s="222"/>
      <c r="O355" s="222"/>
    </row>
    <row r="356" spans="1:15" x14ac:dyDescent="0.25">
      <c r="A356" s="134" t="s">
        <v>1183</v>
      </c>
      <c r="B356" s="79" t="s">
        <v>153</v>
      </c>
      <c r="C356" s="80">
        <v>3000</v>
      </c>
      <c r="D356" s="81" t="s">
        <v>215</v>
      </c>
      <c r="E356" s="82">
        <v>45934</v>
      </c>
      <c r="F356" s="83" t="s">
        <v>1035</v>
      </c>
      <c r="G356" s="84">
        <v>46320</v>
      </c>
      <c r="H356" s="81" t="s">
        <v>217</v>
      </c>
      <c r="I356" s="85" t="s">
        <v>143</v>
      </c>
      <c r="J356" s="83" t="s">
        <v>194</v>
      </c>
      <c r="K356" s="81" t="s">
        <v>151</v>
      </c>
      <c r="L356" s="81" t="s">
        <v>141</v>
      </c>
      <c r="M356" s="222"/>
      <c r="N356" s="222"/>
      <c r="O356" s="222"/>
    </row>
    <row r="357" spans="1:15" x14ac:dyDescent="0.25">
      <c r="A357" s="134" t="s">
        <v>1285</v>
      </c>
      <c r="B357" s="79" t="s">
        <v>163</v>
      </c>
      <c r="C357" s="80">
        <v>65990</v>
      </c>
      <c r="D357" s="81" t="s">
        <v>1067</v>
      </c>
      <c r="E357" s="82">
        <v>45935</v>
      </c>
      <c r="F357" s="83" t="s">
        <v>1035</v>
      </c>
      <c r="G357" s="84">
        <v>46320</v>
      </c>
      <c r="H357" s="81" t="s">
        <v>1068</v>
      </c>
      <c r="I357" s="85" t="s">
        <v>143</v>
      </c>
      <c r="J357" s="83" t="s">
        <v>194</v>
      </c>
      <c r="K357" s="81" t="s">
        <v>154</v>
      </c>
      <c r="L357" s="81" t="s">
        <v>1036</v>
      </c>
      <c r="M357" s="222"/>
      <c r="N357" s="222"/>
      <c r="O357" s="222"/>
    </row>
    <row r="358" spans="1:15" x14ac:dyDescent="0.25">
      <c r="A358" s="134" t="s">
        <v>1286</v>
      </c>
      <c r="B358" s="79" t="s">
        <v>163</v>
      </c>
      <c r="C358" s="80">
        <v>22337</v>
      </c>
      <c r="D358" s="81" t="s">
        <v>1108</v>
      </c>
      <c r="E358" s="82">
        <v>45935</v>
      </c>
      <c r="F358" s="83" t="s">
        <v>1035</v>
      </c>
      <c r="G358" s="84">
        <v>46320</v>
      </c>
      <c r="H358" s="81" t="s">
        <v>157</v>
      </c>
      <c r="I358" s="85" t="s">
        <v>143</v>
      </c>
      <c r="J358" s="83" t="s">
        <v>194</v>
      </c>
      <c r="K358" s="81" t="s">
        <v>144</v>
      </c>
      <c r="L358" s="81" t="s">
        <v>1074</v>
      </c>
      <c r="M358" s="222"/>
      <c r="N358" s="222"/>
      <c r="O358" s="222"/>
    </row>
    <row r="359" spans="1:15" x14ac:dyDescent="0.25">
      <c r="A359" s="134" t="s">
        <v>1287</v>
      </c>
      <c r="B359" s="79" t="s">
        <v>163</v>
      </c>
      <c r="C359" s="80">
        <v>17500</v>
      </c>
      <c r="D359" s="81" t="s">
        <v>198</v>
      </c>
      <c r="E359" s="82">
        <v>45935</v>
      </c>
      <c r="F359" s="83" t="s">
        <v>1035</v>
      </c>
      <c r="G359" s="84">
        <v>46320</v>
      </c>
      <c r="H359" s="81" t="s">
        <v>1105</v>
      </c>
      <c r="I359" s="85" t="s">
        <v>143</v>
      </c>
      <c r="J359" s="83" t="s">
        <v>194</v>
      </c>
      <c r="K359" s="81" t="s">
        <v>144</v>
      </c>
      <c r="L359" s="81" t="s">
        <v>1054</v>
      </c>
      <c r="M359" s="222"/>
      <c r="N359" s="222"/>
      <c r="O359" s="222"/>
    </row>
    <row r="360" spans="1:15" x14ac:dyDescent="0.25">
      <c r="A360" s="134" t="s">
        <v>1288</v>
      </c>
      <c r="B360" s="79" t="s">
        <v>163</v>
      </c>
      <c r="C360" s="80">
        <v>26300</v>
      </c>
      <c r="D360" s="81" t="s">
        <v>198</v>
      </c>
      <c r="E360" s="82">
        <v>45935</v>
      </c>
      <c r="F360" s="83" t="s">
        <v>1035</v>
      </c>
      <c r="G360" s="84">
        <v>46320</v>
      </c>
      <c r="H360" s="81" t="s">
        <v>157</v>
      </c>
      <c r="I360" s="85" t="s">
        <v>143</v>
      </c>
      <c r="J360" s="83" t="s">
        <v>194</v>
      </c>
      <c r="K360" s="81" t="s">
        <v>144</v>
      </c>
      <c r="L360" s="81" t="s">
        <v>1054</v>
      </c>
      <c r="M360" s="222"/>
      <c r="N360" s="222"/>
      <c r="O360" s="222"/>
    </row>
    <row r="361" spans="1:15" x14ac:dyDescent="0.25">
      <c r="A361" s="134" t="s">
        <v>1289</v>
      </c>
      <c r="B361" s="79" t="s">
        <v>163</v>
      </c>
      <c r="C361" s="80">
        <v>30100</v>
      </c>
      <c r="D361" s="81" t="s">
        <v>1076</v>
      </c>
      <c r="E361" s="82">
        <v>45935</v>
      </c>
      <c r="F361" s="83" t="s">
        <v>1035</v>
      </c>
      <c r="G361" s="84">
        <v>46320</v>
      </c>
      <c r="H361" s="81" t="s">
        <v>164</v>
      </c>
      <c r="I361" s="85" t="s">
        <v>143</v>
      </c>
      <c r="J361" s="83" t="s">
        <v>194</v>
      </c>
      <c r="K361" s="81" t="s">
        <v>144</v>
      </c>
      <c r="L361" s="81" t="s">
        <v>1077</v>
      </c>
      <c r="M361" s="222"/>
      <c r="N361" s="222"/>
      <c r="O361" s="222"/>
    </row>
    <row r="362" spans="1:15" x14ac:dyDescent="0.25">
      <c r="A362" s="134" t="s">
        <v>1290</v>
      </c>
      <c r="B362" s="79" t="s">
        <v>152</v>
      </c>
      <c r="C362" s="80">
        <v>40985</v>
      </c>
      <c r="D362" s="81" t="s">
        <v>141</v>
      </c>
      <c r="E362" s="82">
        <v>45935</v>
      </c>
      <c r="F362" s="83" t="s">
        <v>1035</v>
      </c>
      <c r="G362" s="84">
        <v>46320</v>
      </c>
      <c r="H362" s="81" t="s">
        <v>141</v>
      </c>
      <c r="I362" s="85" t="s">
        <v>143</v>
      </c>
      <c r="J362" s="83" t="s">
        <v>194</v>
      </c>
      <c r="K362" s="81" t="s">
        <v>156</v>
      </c>
      <c r="L362" s="81" t="s">
        <v>141</v>
      </c>
      <c r="M362" s="222"/>
      <c r="N362" s="222"/>
      <c r="O362" s="222"/>
    </row>
    <row r="363" spans="1:15" x14ac:dyDescent="0.25">
      <c r="A363" s="134" t="s">
        <v>1291</v>
      </c>
      <c r="B363" s="79" t="s">
        <v>206</v>
      </c>
      <c r="C363" s="80">
        <v>3011</v>
      </c>
      <c r="D363" s="81" t="s">
        <v>141</v>
      </c>
      <c r="E363" s="82">
        <v>45935</v>
      </c>
      <c r="F363" s="83" t="s">
        <v>1035</v>
      </c>
      <c r="G363" s="84">
        <v>46320</v>
      </c>
      <c r="H363" s="81" t="s">
        <v>201</v>
      </c>
      <c r="I363" s="85" t="s">
        <v>143</v>
      </c>
      <c r="J363" s="83" t="s">
        <v>194</v>
      </c>
      <c r="K363" s="81" t="s">
        <v>154</v>
      </c>
      <c r="L363" s="81" t="s">
        <v>1098</v>
      </c>
      <c r="M363" s="222"/>
      <c r="N363" s="222"/>
      <c r="O363" s="222"/>
    </row>
    <row r="364" spans="1:15" x14ac:dyDescent="0.25">
      <c r="A364" s="134" t="s">
        <v>1291</v>
      </c>
      <c r="B364" s="79" t="s">
        <v>163</v>
      </c>
      <c r="C364" s="80">
        <v>4220</v>
      </c>
      <c r="D364" s="81" t="s">
        <v>141</v>
      </c>
      <c r="E364" s="82">
        <v>45935</v>
      </c>
      <c r="F364" s="83" t="s">
        <v>1035</v>
      </c>
      <c r="G364" s="84">
        <v>46320</v>
      </c>
      <c r="H364" s="81" t="s">
        <v>201</v>
      </c>
      <c r="I364" s="85" t="s">
        <v>143</v>
      </c>
      <c r="J364" s="83" t="s">
        <v>194</v>
      </c>
      <c r="K364" s="81" t="s">
        <v>154</v>
      </c>
      <c r="L364" s="81" t="s">
        <v>1098</v>
      </c>
      <c r="M364" s="222"/>
      <c r="N364" s="222"/>
      <c r="O364" s="222"/>
    </row>
    <row r="365" spans="1:15" x14ac:dyDescent="0.25">
      <c r="A365" s="134" t="s">
        <v>1291</v>
      </c>
      <c r="B365" s="79" t="s">
        <v>102</v>
      </c>
      <c r="C365" s="80">
        <v>6600</v>
      </c>
      <c r="D365" s="81" t="s">
        <v>141</v>
      </c>
      <c r="E365" s="82">
        <v>45935</v>
      </c>
      <c r="F365" s="83" t="s">
        <v>1035</v>
      </c>
      <c r="G365" s="84">
        <v>46320</v>
      </c>
      <c r="H365" s="81" t="s">
        <v>201</v>
      </c>
      <c r="I365" s="85" t="s">
        <v>143</v>
      </c>
      <c r="J365" s="83" t="s">
        <v>194</v>
      </c>
      <c r="K365" s="81" t="s">
        <v>154</v>
      </c>
      <c r="L365" s="81" t="s">
        <v>1098</v>
      </c>
      <c r="M365" s="222"/>
      <c r="N365" s="222"/>
      <c r="O365" s="222"/>
    </row>
    <row r="366" spans="1:15" x14ac:dyDescent="0.25">
      <c r="A366" s="134" t="s">
        <v>1084</v>
      </c>
      <c r="B366" s="79" t="s">
        <v>163</v>
      </c>
      <c r="C366" s="80">
        <v>29300</v>
      </c>
      <c r="D366" s="81" t="s">
        <v>198</v>
      </c>
      <c r="E366" s="82">
        <v>45935</v>
      </c>
      <c r="F366" s="83" t="s">
        <v>1035</v>
      </c>
      <c r="G366" s="84">
        <v>46320</v>
      </c>
      <c r="H366" s="81" t="s">
        <v>157</v>
      </c>
      <c r="I366" s="85" t="s">
        <v>143</v>
      </c>
      <c r="J366" s="83" t="s">
        <v>194</v>
      </c>
      <c r="K366" s="81" t="s">
        <v>144</v>
      </c>
      <c r="L366" s="81" t="s">
        <v>1054</v>
      </c>
      <c r="M366" s="222"/>
      <c r="N366" s="222"/>
      <c r="O366" s="222"/>
    </row>
    <row r="367" spans="1:15" x14ac:dyDescent="0.25">
      <c r="A367" s="134" t="s">
        <v>1069</v>
      </c>
      <c r="B367" s="79" t="s">
        <v>163</v>
      </c>
      <c r="C367" s="80">
        <v>21584</v>
      </c>
      <c r="D367" s="81" t="s">
        <v>219</v>
      </c>
      <c r="E367" s="82">
        <v>45935</v>
      </c>
      <c r="F367" s="83" t="s">
        <v>1035</v>
      </c>
      <c r="G367" s="84">
        <v>46320</v>
      </c>
      <c r="H367" s="81" t="s">
        <v>147</v>
      </c>
      <c r="I367" s="85" t="s">
        <v>143</v>
      </c>
      <c r="J367" s="83" t="s">
        <v>194</v>
      </c>
      <c r="K367" s="81" t="s">
        <v>144</v>
      </c>
      <c r="L367" s="81" t="s">
        <v>1070</v>
      </c>
      <c r="M367" s="222"/>
      <c r="N367" s="222"/>
      <c r="O367" s="222"/>
    </row>
    <row r="368" spans="1:15" x14ac:dyDescent="0.25">
      <c r="A368" s="134" t="s">
        <v>1292</v>
      </c>
      <c r="B368" s="79" t="s">
        <v>102</v>
      </c>
      <c r="C368" s="80">
        <v>5500</v>
      </c>
      <c r="D368" s="81" t="s">
        <v>195</v>
      </c>
      <c r="E368" s="82">
        <v>45936</v>
      </c>
      <c r="F368" s="83" t="s">
        <v>1035</v>
      </c>
      <c r="G368" s="84">
        <v>46320</v>
      </c>
      <c r="H368" s="81" t="s">
        <v>201</v>
      </c>
      <c r="I368" s="85" t="s">
        <v>143</v>
      </c>
      <c r="J368" s="83" t="s">
        <v>194</v>
      </c>
      <c r="K368" s="81" t="s">
        <v>144</v>
      </c>
      <c r="L368" s="81" t="s">
        <v>1074</v>
      </c>
      <c r="M368" s="222"/>
      <c r="N368" s="222"/>
      <c r="O368" s="222"/>
    </row>
    <row r="369" spans="1:15" x14ac:dyDescent="0.25">
      <c r="A369" s="134" t="s">
        <v>1177</v>
      </c>
      <c r="B369" s="79" t="s">
        <v>102</v>
      </c>
      <c r="C369" s="80">
        <v>4806</v>
      </c>
      <c r="D369" s="81" t="s">
        <v>200</v>
      </c>
      <c r="E369" s="82">
        <v>45936</v>
      </c>
      <c r="F369" s="83" t="s">
        <v>1035</v>
      </c>
      <c r="G369" s="84">
        <v>46320</v>
      </c>
      <c r="H369" s="81" t="s">
        <v>150</v>
      </c>
      <c r="I369" s="85" t="s">
        <v>143</v>
      </c>
      <c r="J369" s="83" t="s">
        <v>194</v>
      </c>
      <c r="K369" s="81" t="s">
        <v>154</v>
      </c>
      <c r="L369" s="81" t="s">
        <v>1106</v>
      </c>
      <c r="M369" s="222"/>
      <c r="N369" s="222"/>
      <c r="O369" s="222"/>
    </row>
    <row r="370" spans="1:15" x14ac:dyDescent="0.25">
      <c r="A370" s="134" t="s">
        <v>1293</v>
      </c>
      <c r="B370" s="79" t="s">
        <v>163</v>
      </c>
      <c r="C370" s="80">
        <v>31100</v>
      </c>
      <c r="D370" s="81" t="s">
        <v>1067</v>
      </c>
      <c r="E370" s="82">
        <v>45936</v>
      </c>
      <c r="F370" s="83" t="s">
        <v>1035</v>
      </c>
      <c r="G370" s="84">
        <v>46320</v>
      </c>
      <c r="H370" s="81" t="s">
        <v>164</v>
      </c>
      <c r="I370" s="85" t="s">
        <v>143</v>
      </c>
      <c r="J370" s="83" t="s">
        <v>194</v>
      </c>
      <c r="K370" s="81" t="s">
        <v>144</v>
      </c>
      <c r="L370" s="81" t="s">
        <v>1058</v>
      </c>
      <c r="M370" s="222"/>
      <c r="N370" s="222"/>
      <c r="O370" s="222"/>
    </row>
    <row r="371" spans="1:15" x14ac:dyDescent="0.25">
      <c r="A371" s="134" t="s">
        <v>1182</v>
      </c>
      <c r="B371" s="79" t="s">
        <v>102</v>
      </c>
      <c r="C371" s="80">
        <v>5053</v>
      </c>
      <c r="D371" s="81" t="s">
        <v>141</v>
      </c>
      <c r="E371" s="82">
        <v>45936</v>
      </c>
      <c r="F371" s="83" t="s">
        <v>1035</v>
      </c>
      <c r="G371" s="84">
        <v>46320</v>
      </c>
      <c r="H371" s="81" t="s">
        <v>145</v>
      </c>
      <c r="I371" s="85" t="s">
        <v>143</v>
      </c>
      <c r="J371" s="83" t="s">
        <v>194</v>
      </c>
      <c r="K371" s="81" t="s">
        <v>144</v>
      </c>
      <c r="L371" s="81" t="s">
        <v>1074</v>
      </c>
      <c r="M371" s="222"/>
      <c r="N371" s="222"/>
      <c r="O371" s="222"/>
    </row>
    <row r="372" spans="1:15" x14ac:dyDescent="0.25">
      <c r="A372" s="134" t="s">
        <v>1182</v>
      </c>
      <c r="B372" s="79" t="s">
        <v>163</v>
      </c>
      <c r="C372" s="80">
        <v>4551</v>
      </c>
      <c r="D372" s="81" t="s">
        <v>141</v>
      </c>
      <c r="E372" s="82">
        <v>45936</v>
      </c>
      <c r="F372" s="83" t="s">
        <v>1035</v>
      </c>
      <c r="G372" s="84">
        <v>46320</v>
      </c>
      <c r="H372" s="81" t="s">
        <v>145</v>
      </c>
      <c r="I372" s="85" t="s">
        <v>143</v>
      </c>
      <c r="J372" s="83" t="s">
        <v>194</v>
      </c>
      <c r="K372" s="81" t="s">
        <v>144</v>
      </c>
      <c r="L372" s="81" t="s">
        <v>1074</v>
      </c>
      <c r="M372" s="222"/>
      <c r="N372" s="222"/>
      <c r="O372" s="222"/>
    </row>
    <row r="373" spans="1:15" x14ac:dyDescent="0.25">
      <c r="A373" s="134" t="s">
        <v>1294</v>
      </c>
      <c r="B373" s="79" t="s">
        <v>163</v>
      </c>
      <c r="C373" s="80">
        <v>4900</v>
      </c>
      <c r="D373" s="81" t="s">
        <v>1067</v>
      </c>
      <c r="E373" s="82">
        <v>45936</v>
      </c>
      <c r="F373" s="83" t="s">
        <v>1035</v>
      </c>
      <c r="G373" s="84">
        <v>46320</v>
      </c>
      <c r="H373" s="81" t="s">
        <v>150</v>
      </c>
      <c r="I373" s="85" t="s">
        <v>143</v>
      </c>
      <c r="J373" s="83" t="s">
        <v>194</v>
      </c>
      <c r="K373" s="81" t="s">
        <v>144</v>
      </c>
      <c r="L373" s="81" t="s">
        <v>1058</v>
      </c>
      <c r="M373" s="222"/>
      <c r="N373" s="222"/>
      <c r="O373" s="222"/>
    </row>
    <row r="374" spans="1:15" x14ac:dyDescent="0.25">
      <c r="A374" s="134" t="s">
        <v>1295</v>
      </c>
      <c r="B374" s="79" t="s">
        <v>1060</v>
      </c>
      <c r="C374" s="80">
        <v>4008</v>
      </c>
      <c r="D374" s="81" t="s">
        <v>141</v>
      </c>
      <c r="E374" s="82">
        <v>45936</v>
      </c>
      <c r="F374" s="83" t="s">
        <v>1035</v>
      </c>
      <c r="G374" s="84">
        <v>46320</v>
      </c>
      <c r="H374" s="81" t="s">
        <v>1039</v>
      </c>
      <c r="I374" s="85" t="s">
        <v>143</v>
      </c>
      <c r="J374" s="83" t="s">
        <v>194</v>
      </c>
      <c r="K374" s="81" t="s">
        <v>154</v>
      </c>
      <c r="L374" s="81" t="s">
        <v>141</v>
      </c>
      <c r="M374" s="222"/>
      <c r="N374" s="222"/>
      <c r="O374" s="222"/>
    </row>
    <row r="375" spans="1:15" x14ac:dyDescent="0.25">
      <c r="A375" s="134" t="s">
        <v>1296</v>
      </c>
      <c r="B375" s="79" t="s">
        <v>163</v>
      </c>
      <c r="C375" s="80">
        <v>5000</v>
      </c>
      <c r="D375" s="81" t="s">
        <v>141</v>
      </c>
      <c r="E375" s="82">
        <v>45936</v>
      </c>
      <c r="F375" s="83" t="s">
        <v>1035</v>
      </c>
      <c r="G375" s="84">
        <v>46320</v>
      </c>
      <c r="H375" s="81" t="s">
        <v>201</v>
      </c>
      <c r="I375" s="85" t="s">
        <v>143</v>
      </c>
      <c r="J375" s="83" t="s">
        <v>194</v>
      </c>
      <c r="K375" s="81" t="s">
        <v>151</v>
      </c>
      <c r="L375" s="81" t="s">
        <v>141</v>
      </c>
      <c r="M375" s="222"/>
      <c r="N375" s="222"/>
      <c r="O375" s="222"/>
    </row>
    <row r="376" spans="1:15" x14ac:dyDescent="0.25">
      <c r="A376" s="134" t="s">
        <v>1297</v>
      </c>
      <c r="B376" s="79" t="s">
        <v>152</v>
      </c>
      <c r="C376" s="80">
        <v>3599</v>
      </c>
      <c r="D376" s="81" t="s">
        <v>1298</v>
      </c>
      <c r="E376" s="82">
        <v>45936</v>
      </c>
      <c r="F376" s="83" t="s">
        <v>1035</v>
      </c>
      <c r="G376" s="84">
        <v>46320</v>
      </c>
      <c r="H376" s="81" t="s">
        <v>147</v>
      </c>
      <c r="I376" s="85" t="s">
        <v>143</v>
      </c>
      <c r="J376" s="83" t="s">
        <v>194</v>
      </c>
      <c r="K376" s="81" t="s">
        <v>154</v>
      </c>
      <c r="L376" s="81" t="s">
        <v>141</v>
      </c>
      <c r="M376" s="222"/>
      <c r="N376" s="222"/>
      <c r="O376" s="222"/>
    </row>
    <row r="377" spans="1:15" x14ac:dyDescent="0.25">
      <c r="A377" s="134" t="s">
        <v>1299</v>
      </c>
      <c r="B377" s="79" t="s">
        <v>152</v>
      </c>
      <c r="C377" s="80">
        <v>6000</v>
      </c>
      <c r="D377" s="81" t="s">
        <v>1038</v>
      </c>
      <c r="E377" s="82">
        <v>45936</v>
      </c>
      <c r="F377" s="83" t="s">
        <v>1035</v>
      </c>
      <c r="G377" s="84">
        <v>46320</v>
      </c>
      <c r="H377" s="81" t="s">
        <v>147</v>
      </c>
      <c r="I377" s="85" t="s">
        <v>143</v>
      </c>
      <c r="J377" s="83" t="s">
        <v>194</v>
      </c>
      <c r="K377" s="81" t="s">
        <v>151</v>
      </c>
      <c r="L377" s="81" t="s">
        <v>141</v>
      </c>
      <c r="M377" s="222"/>
      <c r="N377" s="222"/>
      <c r="O377" s="222"/>
    </row>
    <row r="378" spans="1:15" x14ac:dyDescent="0.25">
      <c r="A378" s="134" t="s">
        <v>1300</v>
      </c>
      <c r="B378" s="79" t="s">
        <v>158</v>
      </c>
      <c r="C378" s="80">
        <v>27023</v>
      </c>
      <c r="D378" s="81" t="s">
        <v>196</v>
      </c>
      <c r="E378" s="82">
        <v>45937</v>
      </c>
      <c r="F378" s="83" t="s">
        <v>1035</v>
      </c>
      <c r="G378" s="84">
        <v>46320</v>
      </c>
      <c r="H378" s="81" t="s">
        <v>1150</v>
      </c>
      <c r="I378" s="85" t="s">
        <v>143</v>
      </c>
      <c r="J378" s="83" t="s">
        <v>194</v>
      </c>
      <c r="K378" s="81" t="s">
        <v>154</v>
      </c>
      <c r="L378" s="81" t="s">
        <v>1098</v>
      </c>
      <c r="M378" s="222"/>
      <c r="N378" s="222"/>
      <c r="O378" s="222"/>
    </row>
    <row r="379" spans="1:15" x14ac:dyDescent="0.25">
      <c r="A379" s="134" t="s">
        <v>1301</v>
      </c>
      <c r="B379" s="79" t="s">
        <v>152</v>
      </c>
      <c r="C379" s="80">
        <v>5056</v>
      </c>
      <c r="D379" s="81" t="s">
        <v>141</v>
      </c>
      <c r="E379" s="82">
        <v>45937</v>
      </c>
      <c r="F379" s="83" t="s">
        <v>1035</v>
      </c>
      <c r="G379" s="84">
        <v>46320</v>
      </c>
      <c r="H379" s="81" t="s">
        <v>147</v>
      </c>
      <c r="I379" s="85" t="s">
        <v>143</v>
      </c>
      <c r="J379" s="83" t="s">
        <v>194</v>
      </c>
      <c r="K379" s="81" t="s">
        <v>154</v>
      </c>
      <c r="L379" s="81" t="s">
        <v>141</v>
      </c>
      <c r="M379" s="222"/>
      <c r="N379" s="222"/>
      <c r="O379" s="222"/>
    </row>
    <row r="380" spans="1:15" x14ac:dyDescent="0.25">
      <c r="A380" s="134" t="s">
        <v>1302</v>
      </c>
      <c r="B380" s="79" t="s">
        <v>153</v>
      </c>
      <c r="C380" s="80">
        <v>3599</v>
      </c>
      <c r="D380" s="81" t="s">
        <v>215</v>
      </c>
      <c r="E380" s="82">
        <v>45938</v>
      </c>
      <c r="F380" s="83" t="s">
        <v>1035</v>
      </c>
      <c r="G380" s="84">
        <v>46320</v>
      </c>
      <c r="H380" s="81" t="s">
        <v>1121</v>
      </c>
      <c r="I380" s="85" t="s">
        <v>143</v>
      </c>
      <c r="J380" s="83" t="s">
        <v>194</v>
      </c>
      <c r="K380" s="81" t="s">
        <v>151</v>
      </c>
      <c r="L380" s="81" t="s">
        <v>141</v>
      </c>
      <c r="M380" s="222"/>
      <c r="N380" s="222"/>
      <c r="O380" s="222"/>
    </row>
    <row r="381" spans="1:15" x14ac:dyDescent="0.25">
      <c r="A381" s="134" t="s">
        <v>1303</v>
      </c>
      <c r="B381" s="79" t="s">
        <v>153</v>
      </c>
      <c r="C381" s="80">
        <v>8975</v>
      </c>
      <c r="D381" s="81" t="s">
        <v>199</v>
      </c>
      <c r="E381" s="82">
        <v>45938</v>
      </c>
      <c r="F381" s="83" t="s">
        <v>1035</v>
      </c>
      <c r="G381" s="84">
        <v>46320</v>
      </c>
      <c r="H381" s="81" t="s">
        <v>1176</v>
      </c>
      <c r="I381" s="85" t="s">
        <v>143</v>
      </c>
      <c r="J381" s="83" t="s">
        <v>194</v>
      </c>
      <c r="K381" s="81" t="s">
        <v>156</v>
      </c>
      <c r="L381" s="81" t="s">
        <v>1125</v>
      </c>
      <c r="M381" s="222"/>
      <c r="N381" s="222"/>
      <c r="O381" s="222"/>
    </row>
    <row r="382" spans="1:15" x14ac:dyDescent="0.25">
      <c r="A382" s="134" t="s">
        <v>1304</v>
      </c>
      <c r="B382" s="79" t="s">
        <v>153</v>
      </c>
      <c r="C382" s="80">
        <v>5950</v>
      </c>
      <c r="D382" s="81" t="s">
        <v>198</v>
      </c>
      <c r="E382" s="82">
        <v>45938</v>
      </c>
      <c r="F382" s="83" t="s">
        <v>1035</v>
      </c>
      <c r="G382" s="84">
        <v>46320</v>
      </c>
      <c r="H382" s="81" t="s">
        <v>146</v>
      </c>
      <c r="I382" s="85" t="s">
        <v>143</v>
      </c>
      <c r="J382" s="83" t="s">
        <v>194</v>
      </c>
      <c r="K382" s="81" t="s">
        <v>154</v>
      </c>
      <c r="L382" s="81" t="s">
        <v>1305</v>
      </c>
      <c r="M382" s="222"/>
      <c r="N382" s="222"/>
      <c r="O382" s="222"/>
    </row>
    <row r="383" spans="1:15" x14ac:dyDescent="0.25">
      <c r="A383" s="134" t="s">
        <v>1306</v>
      </c>
      <c r="B383" s="79" t="s">
        <v>153</v>
      </c>
      <c r="C383" s="80">
        <v>6600</v>
      </c>
      <c r="D383" s="81" t="s">
        <v>1180</v>
      </c>
      <c r="E383" s="82">
        <v>45938</v>
      </c>
      <c r="F383" s="83" t="s">
        <v>1035</v>
      </c>
      <c r="G383" s="84">
        <v>46320</v>
      </c>
      <c r="H383" s="81" t="s">
        <v>157</v>
      </c>
      <c r="I383" s="85" t="s">
        <v>143</v>
      </c>
      <c r="J383" s="83" t="s">
        <v>194</v>
      </c>
      <c r="K383" s="81" t="s">
        <v>154</v>
      </c>
      <c r="L383" s="81" t="s">
        <v>1228</v>
      </c>
      <c r="M383" s="222"/>
      <c r="N383" s="222"/>
      <c r="O383" s="222"/>
    </row>
    <row r="384" spans="1:15" x14ac:dyDescent="0.25">
      <c r="A384" s="134" t="s">
        <v>1307</v>
      </c>
      <c r="B384" s="79" t="s">
        <v>165</v>
      </c>
      <c r="C384" s="80">
        <v>6000</v>
      </c>
      <c r="D384" s="81" t="s">
        <v>220</v>
      </c>
      <c r="E384" s="82">
        <v>45938</v>
      </c>
      <c r="F384" s="83" t="s">
        <v>1035</v>
      </c>
      <c r="G384" s="84">
        <v>46320</v>
      </c>
      <c r="H384" s="81" t="s">
        <v>142</v>
      </c>
      <c r="I384" s="85" t="s">
        <v>143</v>
      </c>
      <c r="J384" s="83" t="s">
        <v>194</v>
      </c>
      <c r="K384" s="81" t="s">
        <v>144</v>
      </c>
      <c r="L384" s="81" t="s">
        <v>1058</v>
      </c>
      <c r="M384" s="222"/>
      <c r="N384" s="222"/>
      <c r="O384" s="222"/>
    </row>
    <row r="385" spans="1:15" x14ac:dyDescent="0.25">
      <c r="A385" s="134" t="s">
        <v>1308</v>
      </c>
      <c r="B385" s="79" t="s">
        <v>153</v>
      </c>
      <c r="C385" s="80">
        <v>9400</v>
      </c>
      <c r="D385" s="81" t="s">
        <v>1149</v>
      </c>
      <c r="E385" s="82">
        <v>45939</v>
      </c>
      <c r="F385" s="83" t="s">
        <v>1035</v>
      </c>
      <c r="G385" s="84">
        <v>46320</v>
      </c>
      <c r="H385" s="81" t="s">
        <v>155</v>
      </c>
      <c r="I385" s="85" t="s">
        <v>143</v>
      </c>
      <c r="J385" s="83" t="s">
        <v>194</v>
      </c>
      <c r="K385" s="81" t="s">
        <v>154</v>
      </c>
      <c r="L385" s="81" t="s">
        <v>1103</v>
      </c>
      <c r="M385" s="222"/>
      <c r="N385" s="222"/>
      <c r="O385" s="222"/>
    </row>
    <row r="386" spans="1:15" x14ac:dyDescent="0.25">
      <c r="A386" s="134" t="s">
        <v>1309</v>
      </c>
      <c r="B386" s="79" t="s">
        <v>153</v>
      </c>
      <c r="C386" s="80">
        <v>6500</v>
      </c>
      <c r="D386" s="81" t="s">
        <v>198</v>
      </c>
      <c r="E386" s="82">
        <v>45939</v>
      </c>
      <c r="F386" s="83" t="s">
        <v>1035</v>
      </c>
      <c r="G386" s="84">
        <v>46320</v>
      </c>
      <c r="H386" s="81" t="s">
        <v>155</v>
      </c>
      <c r="I386" s="85" t="s">
        <v>143</v>
      </c>
      <c r="J386" s="83" t="s">
        <v>194</v>
      </c>
      <c r="K386" s="81" t="s">
        <v>144</v>
      </c>
      <c r="L386" s="81" t="s">
        <v>1088</v>
      </c>
      <c r="M386" s="222"/>
      <c r="N386" s="222"/>
      <c r="O386" s="222"/>
    </row>
    <row r="387" spans="1:15" x14ac:dyDescent="0.25">
      <c r="A387" s="134" t="s">
        <v>1309</v>
      </c>
      <c r="B387" s="79" t="s">
        <v>165</v>
      </c>
      <c r="C387" s="80">
        <v>6300</v>
      </c>
      <c r="D387" s="81" t="s">
        <v>198</v>
      </c>
      <c r="E387" s="82">
        <v>45939</v>
      </c>
      <c r="F387" s="83" t="s">
        <v>1035</v>
      </c>
      <c r="G387" s="84">
        <v>46320</v>
      </c>
      <c r="H387" s="81" t="s">
        <v>142</v>
      </c>
      <c r="I387" s="85" t="s">
        <v>143</v>
      </c>
      <c r="J387" s="83" t="s">
        <v>194</v>
      </c>
      <c r="K387" s="81" t="s">
        <v>144</v>
      </c>
      <c r="L387" s="81" t="s">
        <v>1088</v>
      </c>
      <c r="M387" s="222"/>
      <c r="N387" s="222"/>
      <c r="O387" s="222"/>
    </row>
    <row r="388" spans="1:15" x14ac:dyDescent="0.25">
      <c r="A388" s="134" t="s">
        <v>1309</v>
      </c>
      <c r="B388" s="79" t="s">
        <v>165</v>
      </c>
      <c r="C388" s="80">
        <v>6300</v>
      </c>
      <c r="D388" s="81" t="s">
        <v>198</v>
      </c>
      <c r="E388" s="82">
        <v>45939</v>
      </c>
      <c r="F388" s="83" t="s">
        <v>1035</v>
      </c>
      <c r="G388" s="84">
        <v>46320</v>
      </c>
      <c r="H388" s="81" t="s">
        <v>1150</v>
      </c>
      <c r="I388" s="85" t="s">
        <v>143</v>
      </c>
      <c r="J388" s="83" t="s">
        <v>194</v>
      </c>
      <c r="K388" s="81" t="s">
        <v>144</v>
      </c>
      <c r="L388" s="81" t="s">
        <v>1088</v>
      </c>
      <c r="M388" s="222"/>
      <c r="N388" s="222"/>
      <c r="O388" s="222"/>
    </row>
    <row r="389" spans="1:15" x14ac:dyDescent="0.25">
      <c r="A389" s="134" t="s">
        <v>1310</v>
      </c>
      <c r="B389" s="79" t="s">
        <v>163</v>
      </c>
      <c r="C389" s="80">
        <v>4500</v>
      </c>
      <c r="D389" s="81" t="s">
        <v>141</v>
      </c>
      <c r="E389" s="82">
        <v>45939</v>
      </c>
      <c r="F389" s="83" t="s">
        <v>1035</v>
      </c>
      <c r="G389" s="84">
        <v>46320</v>
      </c>
      <c r="H389" s="81" t="s">
        <v>217</v>
      </c>
      <c r="I389" s="85" t="s">
        <v>143</v>
      </c>
      <c r="J389" s="83" t="s">
        <v>194</v>
      </c>
      <c r="K389" s="81" t="s">
        <v>151</v>
      </c>
      <c r="L389" s="81" t="s">
        <v>141</v>
      </c>
      <c r="M389" s="222"/>
      <c r="N389" s="222"/>
      <c r="O389" s="222"/>
    </row>
    <row r="390" spans="1:15" x14ac:dyDescent="0.25">
      <c r="A390" s="134" t="s">
        <v>1111</v>
      </c>
      <c r="B390" s="79" t="s">
        <v>102</v>
      </c>
      <c r="C390" s="80">
        <v>27239</v>
      </c>
      <c r="D390" s="81" t="s">
        <v>198</v>
      </c>
      <c r="E390" s="82">
        <v>45939</v>
      </c>
      <c r="F390" s="83" t="s">
        <v>1035</v>
      </c>
      <c r="G390" s="84">
        <v>46320</v>
      </c>
      <c r="H390" s="81" t="s">
        <v>146</v>
      </c>
      <c r="I390" s="85" t="s">
        <v>143</v>
      </c>
      <c r="J390" s="83" t="s">
        <v>194</v>
      </c>
      <c r="K390" s="81" t="s">
        <v>144</v>
      </c>
      <c r="L390" s="81" t="s">
        <v>1054</v>
      </c>
      <c r="M390" s="222"/>
      <c r="N390" s="222"/>
      <c r="O390" s="222"/>
    </row>
    <row r="391" spans="1:15" x14ac:dyDescent="0.25">
      <c r="A391" s="134" t="s">
        <v>1311</v>
      </c>
      <c r="B391" s="79" t="s">
        <v>153</v>
      </c>
      <c r="C391" s="80">
        <v>1144</v>
      </c>
      <c r="D391" s="81" t="s">
        <v>1124</v>
      </c>
      <c r="E391" s="82">
        <v>45939</v>
      </c>
      <c r="F391" s="83" t="s">
        <v>1035</v>
      </c>
      <c r="G391" s="84">
        <v>46320</v>
      </c>
      <c r="H391" s="81" t="s">
        <v>216</v>
      </c>
      <c r="I391" s="85" t="s">
        <v>143</v>
      </c>
      <c r="J391" s="83" t="s">
        <v>194</v>
      </c>
      <c r="K391" s="81" t="s">
        <v>151</v>
      </c>
      <c r="L391" s="81" t="s">
        <v>141</v>
      </c>
      <c r="M391" s="222"/>
      <c r="N391" s="222"/>
      <c r="O391" s="222"/>
    </row>
    <row r="392" spans="1:15" x14ac:dyDescent="0.25">
      <c r="A392" s="134" t="s">
        <v>1312</v>
      </c>
      <c r="B392" s="79" t="s">
        <v>102</v>
      </c>
      <c r="C392" s="80">
        <v>3008</v>
      </c>
      <c r="D392" s="81" t="s">
        <v>1313</v>
      </c>
      <c r="E392" s="81" t="s">
        <v>1314</v>
      </c>
      <c r="F392" s="83" t="s">
        <v>1035</v>
      </c>
      <c r="G392" s="84">
        <v>46320</v>
      </c>
      <c r="H392" s="81" t="s">
        <v>150</v>
      </c>
      <c r="I392" s="85" t="s">
        <v>143</v>
      </c>
      <c r="J392" s="83" t="s">
        <v>194</v>
      </c>
      <c r="K392" s="81" t="s">
        <v>151</v>
      </c>
      <c r="L392" s="81" t="s">
        <v>141</v>
      </c>
      <c r="M392" s="222"/>
      <c r="N392" s="222"/>
      <c r="O392" s="222"/>
    </row>
    <row r="393" spans="1:15" x14ac:dyDescent="0.25">
      <c r="A393" s="134" t="s">
        <v>1315</v>
      </c>
      <c r="B393" s="79" t="s">
        <v>163</v>
      </c>
      <c r="C393" s="80">
        <v>30300</v>
      </c>
      <c r="D393" s="81" t="s">
        <v>1076</v>
      </c>
      <c r="E393" s="82">
        <v>45940</v>
      </c>
      <c r="F393" s="83" t="s">
        <v>1035</v>
      </c>
      <c r="G393" s="84">
        <v>46320</v>
      </c>
      <c r="H393" s="81" t="s">
        <v>164</v>
      </c>
      <c r="I393" s="85" t="s">
        <v>143</v>
      </c>
      <c r="J393" s="83" t="s">
        <v>194</v>
      </c>
      <c r="K393" s="81" t="s">
        <v>144</v>
      </c>
      <c r="L393" s="81" t="s">
        <v>1077</v>
      </c>
      <c r="M393" s="222"/>
      <c r="N393" s="222"/>
      <c r="O393" s="222"/>
    </row>
    <row r="394" spans="1:15" x14ac:dyDescent="0.25">
      <c r="A394" s="134" t="s">
        <v>1316</v>
      </c>
      <c r="B394" s="79" t="s">
        <v>153</v>
      </c>
      <c r="C394" s="80">
        <v>6300</v>
      </c>
      <c r="D394" s="81" t="s">
        <v>198</v>
      </c>
      <c r="E394" s="82">
        <v>45940</v>
      </c>
      <c r="F394" s="83" t="s">
        <v>1035</v>
      </c>
      <c r="G394" s="84">
        <v>46320</v>
      </c>
      <c r="H394" s="81" t="s">
        <v>142</v>
      </c>
      <c r="I394" s="85" t="s">
        <v>143</v>
      </c>
      <c r="J394" s="83" t="s">
        <v>194</v>
      </c>
      <c r="K394" s="81" t="s">
        <v>154</v>
      </c>
      <c r="L394" s="81" t="s">
        <v>1305</v>
      </c>
      <c r="M394" s="222"/>
      <c r="N394" s="222"/>
      <c r="O394" s="222"/>
    </row>
    <row r="395" spans="1:15" x14ac:dyDescent="0.25">
      <c r="A395" s="134" t="s">
        <v>1317</v>
      </c>
      <c r="B395" s="79" t="s">
        <v>153</v>
      </c>
      <c r="C395" s="80">
        <v>7600</v>
      </c>
      <c r="D395" s="81" t="s">
        <v>1184</v>
      </c>
      <c r="E395" s="82">
        <v>45940</v>
      </c>
      <c r="F395" s="83" t="s">
        <v>1035</v>
      </c>
      <c r="G395" s="84">
        <v>46320</v>
      </c>
      <c r="H395" s="81" t="s">
        <v>221</v>
      </c>
      <c r="I395" s="85" t="s">
        <v>143</v>
      </c>
      <c r="J395" s="83" t="s">
        <v>194</v>
      </c>
      <c r="K395" s="81" t="s">
        <v>154</v>
      </c>
      <c r="L395" s="81" t="s">
        <v>1228</v>
      </c>
      <c r="M395" s="222"/>
      <c r="N395" s="222"/>
      <c r="O395" s="222"/>
    </row>
    <row r="396" spans="1:15" x14ac:dyDescent="0.25">
      <c r="A396" s="134" t="s">
        <v>1318</v>
      </c>
      <c r="B396" s="79" t="s">
        <v>153</v>
      </c>
      <c r="C396" s="80">
        <v>6000</v>
      </c>
      <c r="D396" s="81" t="s">
        <v>197</v>
      </c>
      <c r="E396" s="82">
        <v>45940</v>
      </c>
      <c r="F396" s="83" t="s">
        <v>1035</v>
      </c>
      <c r="G396" s="84">
        <v>46320</v>
      </c>
      <c r="H396" s="81" t="s">
        <v>146</v>
      </c>
      <c r="I396" s="85" t="s">
        <v>143</v>
      </c>
      <c r="J396" s="83" t="s">
        <v>194</v>
      </c>
      <c r="K396" s="81" t="s">
        <v>144</v>
      </c>
      <c r="L396" s="81" t="s">
        <v>1058</v>
      </c>
      <c r="M396" s="222"/>
      <c r="N396" s="222"/>
      <c r="O396" s="222"/>
    </row>
    <row r="397" spans="1:15" x14ac:dyDescent="0.25">
      <c r="A397" s="134" t="s">
        <v>1101</v>
      </c>
      <c r="B397" s="79" t="s">
        <v>153</v>
      </c>
      <c r="C397" s="80">
        <v>6724</v>
      </c>
      <c r="D397" s="81" t="s">
        <v>199</v>
      </c>
      <c r="E397" s="82">
        <v>45940</v>
      </c>
      <c r="F397" s="83" t="s">
        <v>1035</v>
      </c>
      <c r="G397" s="84">
        <v>46320</v>
      </c>
      <c r="H397" s="81" t="s">
        <v>146</v>
      </c>
      <c r="I397" s="85" t="s">
        <v>143</v>
      </c>
      <c r="J397" s="83" t="s">
        <v>194</v>
      </c>
      <c r="K397" s="81" t="s">
        <v>156</v>
      </c>
      <c r="L397" s="81" t="s">
        <v>1125</v>
      </c>
      <c r="M397" s="222"/>
      <c r="N397" s="222"/>
      <c r="O397" s="222"/>
    </row>
    <row r="398" spans="1:15" x14ac:dyDescent="0.25">
      <c r="A398" s="134" t="s">
        <v>1319</v>
      </c>
      <c r="B398" s="79" t="s">
        <v>218</v>
      </c>
      <c r="C398" s="80">
        <v>6268</v>
      </c>
      <c r="D398" s="81" t="s">
        <v>215</v>
      </c>
      <c r="E398" s="82">
        <v>45940</v>
      </c>
      <c r="F398" s="83" t="s">
        <v>1035</v>
      </c>
      <c r="G398" s="84">
        <v>46320</v>
      </c>
      <c r="H398" s="81" t="s">
        <v>157</v>
      </c>
      <c r="I398" s="85" t="s">
        <v>143</v>
      </c>
      <c r="J398" s="83" t="s">
        <v>194</v>
      </c>
      <c r="K398" s="81" t="s">
        <v>151</v>
      </c>
      <c r="L398" s="81" t="s">
        <v>141</v>
      </c>
      <c r="M398" s="222"/>
      <c r="N398" s="222"/>
      <c r="O398" s="222"/>
    </row>
    <row r="399" spans="1:15" x14ac:dyDescent="0.25">
      <c r="A399" s="134" t="s">
        <v>1320</v>
      </c>
      <c r="B399" s="79" t="s">
        <v>153</v>
      </c>
      <c r="C399" s="81">
        <v>690</v>
      </c>
      <c r="D399" s="81" t="s">
        <v>1124</v>
      </c>
      <c r="E399" s="82">
        <v>45940</v>
      </c>
      <c r="F399" s="83" t="s">
        <v>1035</v>
      </c>
      <c r="G399" s="84">
        <v>46320</v>
      </c>
      <c r="H399" s="81" t="s">
        <v>216</v>
      </c>
      <c r="I399" s="85" t="s">
        <v>143</v>
      </c>
      <c r="J399" s="83" t="s">
        <v>194</v>
      </c>
      <c r="K399" s="81" t="s">
        <v>151</v>
      </c>
      <c r="L399" s="81" t="s">
        <v>141</v>
      </c>
      <c r="M399" s="222"/>
      <c r="N399" s="222"/>
      <c r="O399" s="222"/>
    </row>
    <row r="400" spans="1:15" x14ac:dyDescent="0.25">
      <c r="A400" s="134" t="s">
        <v>1321</v>
      </c>
      <c r="B400" s="79" t="s">
        <v>153</v>
      </c>
      <c r="C400" s="80">
        <v>1134</v>
      </c>
      <c r="D400" s="81" t="s">
        <v>1124</v>
      </c>
      <c r="E400" s="82">
        <v>45940</v>
      </c>
      <c r="F400" s="83" t="s">
        <v>1035</v>
      </c>
      <c r="G400" s="84">
        <v>46320</v>
      </c>
      <c r="H400" s="81" t="s">
        <v>216</v>
      </c>
      <c r="I400" s="85" t="s">
        <v>143</v>
      </c>
      <c r="J400" s="83" t="s">
        <v>194</v>
      </c>
      <c r="K400" s="81" t="s">
        <v>151</v>
      </c>
      <c r="L400" s="81" t="s">
        <v>141</v>
      </c>
      <c r="M400" s="222"/>
      <c r="N400" s="222"/>
      <c r="O400" s="222"/>
    </row>
    <row r="401" spans="1:15" x14ac:dyDescent="0.25">
      <c r="A401" s="134" t="s">
        <v>1322</v>
      </c>
      <c r="B401" s="79" t="s">
        <v>102</v>
      </c>
      <c r="C401" s="80">
        <v>16000</v>
      </c>
      <c r="D401" s="81" t="s">
        <v>220</v>
      </c>
      <c r="E401" s="82">
        <v>45940</v>
      </c>
      <c r="F401" s="83" t="s">
        <v>1035</v>
      </c>
      <c r="G401" s="84">
        <v>46320</v>
      </c>
      <c r="H401" s="81" t="s">
        <v>142</v>
      </c>
      <c r="I401" s="85" t="s">
        <v>143</v>
      </c>
      <c r="J401" s="83" t="s">
        <v>194</v>
      </c>
      <c r="K401" s="81" t="s">
        <v>154</v>
      </c>
      <c r="L401" s="81" t="s">
        <v>1036</v>
      </c>
      <c r="M401" s="222"/>
      <c r="N401" s="222"/>
      <c r="O401" s="222"/>
    </row>
    <row r="402" spans="1:15" x14ac:dyDescent="0.25">
      <c r="A402" s="134" t="s">
        <v>1113</v>
      </c>
      <c r="B402" s="79" t="s">
        <v>102</v>
      </c>
      <c r="C402" s="80">
        <v>6525</v>
      </c>
      <c r="D402" s="81" t="s">
        <v>197</v>
      </c>
      <c r="E402" s="82">
        <v>45940</v>
      </c>
      <c r="F402" s="83" t="s">
        <v>1035</v>
      </c>
      <c r="G402" s="84">
        <v>46320</v>
      </c>
      <c r="H402" s="81" t="s">
        <v>201</v>
      </c>
      <c r="I402" s="85" t="s">
        <v>143</v>
      </c>
      <c r="J402" s="83" t="s">
        <v>194</v>
      </c>
      <c r="K402" s="81" t="s">
        <v>156</v>
      </c>
      <c r="L402" s="81" t="s">
        <v>1096</v>
      </c>
      <c r="M402" s="222"/>
      <c r="N402" s="222"/>
      <c r="O402" s="222"/>
    </row>
    <row r="403" spans="1:15" x14ac:dyDescent="0.25">
      <c r="A403" s="134" t="s">
        <v>1113</v>
      </c>
      <c r="B403" s="79" t="s">
        <v>206</v>
      </c>
      <c r="C403" s="80">
        <v>3003</v>
      </c>
      <c r="D403" s="81" t="s">
        <v>197</v>
      </c>
      <c r="E403" s="82">
        <v>45940</v>
      </c>
      <c r="F403" s="83" t="s">
        <v>1035</v>
      </c>
      <c r="G403" s="84">
        <v>46320</v>
      </c>
      <c r="H403" s="81" t="s">
        <v>201</v>
      </c>
      <c r="I403" s="85" t="s">
        <v>143</v>
      </c>
      <c r="J403" s="83" t="s">
        <v>194</v>
      </c>
      <c r="K403" s="81" t="s">
        <v>156</v>
      </c>
      <c r="L403" s="81" t="s">
        <v>1096</v>
      </c>
      <c r="M403" s="222"/>
      <c r="N403" s="222"/>
      <c r="O403" s="222"/>
    </row>
    <row r="404" spans="1:15" x14ac:dyDescent="0.25">
      <c r="A404" s="134" t="s">
        <v>1323</v>
      </c>
      <c r="B404" s="79" t="s">
        <v>153</v>
      </c>
      <c r="C404" s="80">
        <v>6300</v>
      </c>
      <c r="D404" s="81" t="s">
        <v>1149</v>
      </c>
      <c r="E404" s="82">
        <v>45940</v>
      </c>
      <c r="F404" s="83" t="s">
        <v>1035</v>
      </c>
      <c r="G404" s="84">
        <v>46320</v>
      </c>
      <c r="H404" s="81" t="s">
        <v>209</v>
      </c>
      <c r="I404" s="85" t="s">
        <v>143</v>
      </c>
      <c r="J404" s="83" t="s">
        <v>194</v>
      </c>
      <c r="K404" s="81" t="s">
        <v>154</v>
      </c>
      <c r="L404" s="81" t="s">
        <v>1103</v>
      </c>
      <c r="M404" s="222"/>
      <c r="N404" s="222"/>
      <c r="O404" s="222"/>
    </row>
    <row r="405" spans="1:15" x14ac:dyDescent="0.25">
      <c r="A405" s="134" t="s">
        <v>1109</v>
      </c>
      <c r="B405" s="79" t="s">
        <v>163</v>
      </c>
      <c r="C405" s="80">
        <v>12000</v>
      </c>
      <c r="D405" s="81" t="s">
        <v>211</v>
      </c>
      <c r="E405" s="81" t="s">
        <v>1324</v>
      </c>
      <c r="F405" s="83" t="s">
        <v>1035</v>
      </c>
      <c r="G405" s="84">
        <v>46320</v>
      </c>
      <c r="H405" s="81" t="s">
        <v>1041</v>
      </c>
      <c r="I405" s="85" t="s">
        <v>143</v>
      </c>
      <c r="J405" s="83" t="s">
        <v>194</v>
      </c>
      <c r="K405" s="81" t="s">
        <v>156</v>
      </c>
      <c r="L405" s="81" t="s">
        <v>141</v>
      </c>
      <c r="M405" s="222"/>
      <c r="N405" s="222"/>
      <c r="O405" s="222"/>
    </row>
    <row r="406" spans="1:15" x14ac:dyDescent="0.25">
      <c r="A406" s="134" t="s">
        <v>1325</v>
      </c>
      <c r="B406" s="79" t="s">
        <v>153</v>
      </c>
      <c r="C406" s="80">
        <v>3298</v>
      </c>
      <c r="D406" s="81" t="s">
        <v>215</v>
      </c>
      <c r="E406" s="82">
        <v>45941</v>
      </c>
      <c r="F406" s="83" t="s">
        <v>1035</v>
      </c>
      <c r="G406" s="84">
        <v>46320</v>
      </c>
      <c r="H406" s="81" t="s">
        <v>217</v>
      </c>
      <c r="I406" s="85" t="s">
        <v>143</v>
      </c>
      <c r="J406" s="83" t="s">
        <v>194</v>
      </c>
      <c r="K406" s="81" t="s">
        <v>151</v>
      </c>
      <c r="L406" s="81" t="s">
        <v>141</v>
      </c>
      <c r="M406" s="222"/>
      <c r="N406" s="222"/>
      <c r="O406" s="222"/>
    </row>
    <row r="407" spans="1:15" x14ac:dyDescent="0.25">
      <c r="A407" s="134" t="s">
        <v>1307</v>
      </c>
      <c r="B407" s="79" t="s">
        <v>165</v>
      </c>
      <c r="C407" s="80">
        <v>6300</v>
      </c>
      <c r="D407" s="81" t="s">
        <v>220</v>
      </c>
      <c r="E407" s="82">
        <v>45941</v>
      </c>
      <c r="F407" s="83" t="s">
        <v>1035</v>
      </c>
      <c r="G407" s="84">
        <v>46320</v>
      </c>
      <c r="H407" s="81" t="s">
        <v>142</v>
      </c>
      <c r="I407" s="85" t="s">
        <v>143</v>
      </c>
      <c r="J407" s="83" t="s">
        <v>194</v>
      </c>
      <c r="K407" s="81" t="s">
        <v>154</v>
      </c>
      <c r="L407" s="81" t="s">
        <v>1058</v>
      </c>
      <c r="M407" s="222"/>
      <c r="N407" s="222"/>
      <c r="O407" s="222"/>
    </row>
    <row r="408" spans="1:15" x14ac:dyDescent="0.25">
      <c r="A408" s="134" t="s">
        <v>1326</v>
      </c>
      <c r="B408" s="79" t="s">
        <v>152</v>
      </c>
      <c r="C408" s="80">
        <v>5400</v>
      </c>
      <c r="D408" s="81" t="s">
        <v>141</v>
      </c>
      <c r="E408" s="82">
        <v>45941</v>
      </c>
      <c r="F408" s="83" t="s">
        <v>1035</v>
      </c>
      <c r="G408" s="84">
        <v>46320</v>
      </c>
      <c r="H408" s="81" t="s">
        <v>147</v>
      </c>
      <c r="I408" s="85" t="s">
        <v>143</v>
      </c>
      <c r="J408" s="83" t="s">
        <v>194</v>
      </c>
      <c r="K408" s="81" t="s">
        <v>154</v>
      </c>
      <c r="L408" s="81" t="s">
        <v>141</v>
      </c>
      <c r="M408" s="222"/>
      <c r="N408" s="222"/>
      <c r="O408" s="222"/>
    </row>
    <row r="409" spans="1:15" x14ac:dyDescent="0.25">
      <c r="A409" s="134" t="s">
        <v>1327</v>
      </c>
      <c r="B409" s="79" t="s">
        <v>163</v>
      </c>
      <c r="C409" s="80">
        <v>28800</v>
      </c>
      <c r="D409" s="81" t="s">
        <v>202</v>
      </c>
      <c r="E409" s="82">
        <v>45941</v>
      </c>
      <c r="F409" s="83" t="s">
        <v>1035</v>
      </c>
      <c r="G409" s="84">
        <v>46320</v>
      </c>
      <c r="H409" s="81" t="s">
        <v>157</v>
      </c>
      <c r="I409" s="85" t="s">
        <v>143</v>
      </c>
      <c r="J409" s="83" t="s">
        <v>194</v>
      </c>
      <c r="K409" s="81" t="s">
        <v>144</v>
      </c>
      <c r="L409" s="81" t="s">
        <v>1328</v>
      </c>
      <c r="M409" s="222"/>
      <c r="N409" s="222"/>
      <c r="O409" s="222"/>
    </row>
    <row r="410" spans="1:15" x14ac:dyDescent="0.25">
      <c r="A410" s="134" t="s">
        <v>1329</v>
      </c>
      <c r="B410" s="79" t="s">
        <v>158</v>
      </c>
      <c r="C410" s="80">
        <v>24190</v>
      </c>
      <c r="D410" s="81" t="s">
        <v>1878</v>
      </c>
      <c r="E410" s="82">
        <v>45941</v>
      </c>
      <c r="F410" s="83" t="s">
        <v>1035</v>
      </c>
      <c r="G410" s="84">
        <v>46320</v>
      </c>
      <c r="H410" s="81" t="s">
        <v>169</v>
      </c>
      <c r="I410" s="85" t="s">
        <v>143</v>
      </c>
      <c r="J410" s="83" t="s">
        <v>194</v>
      </c>
      <c r="K410" s="81" t="s">
        <v>156</v>
      </c>
      <c r="L410" s="81" t="s">
        <v>141</v>
      </c>
      <c r="M410" s="222"/>
      <c r="N410" s="222"/>
      <c r="O410" s="222"/>
    </row>
    <row r="411" spans="1:15" x14ac:dyDescent="0.25">
      <c r="A411" s="134" t="s">
        <v>1138</v>
      </c>
      <c r="B411" s="79" t="s">
        <v>102</v>
      </c>
      <c r="C411" s="80">
        <v>25438</v>
      </c>
      <c r="D411" s="81" t="s">
        <v>198</v>
      </c>
      <c r="E411" s="82">
        <v>45941</v>
      </c>
      <c r="F411" s="83" t="s">
        <v>1035</v>
      </c>
      <c r="G411" s="84">
        <v>46320</v>
      </c>
      <c r="H411" s="81" t="s">
        <v>157</v>
      </c>
      <c r="I411" s="85" t="s">
        <v>143</v>
      </c>
      <c r="J411" s="83" t="s">
        <v>194</v>
      </c>
      <c r="K411" s="81" t="s">
        <v>144</v>
      </c>
      <c r="L411" s="81" t="s">
        <v>1054</v>
      </c>
      <c r="M411" s="222"/>
      <c r="N411" s="222"/>
      <c r="O411" s="222"/>
    </row>
    <row r="412" spans="1:15" x14ac:dyDescent="0.25">
      <c r="A412" s="134" t="s">
        <v>1330</v>
      </c>
      <c r="B412" s="79" t="s">
        <v>163</v>
      </c>
      <c r="C412" s="80">
        <v>27000</v>
      </c>
      <c r="D412" s="81" t="s">
        <v>200</v>
      </c>
      <c r="E412" s="82">
        <v>45941</v>
      </c>
      <c r="F412" s="83" t="s">
        <v>1035</v>
      </c>
      <c r="G412" s="84">
        <v>46320</v>
      </c>
      <c r="H412" s="81" t="s">
        <v>164</v>
      </c>
      <c r="I412" s="85" t="s">
        <v>143</v>
      </c>
      <c r="J412" s="83" t="s">
        <v>194</v>
      </c>
      <c r="K412" s="81" t="s">
        <v>156</v>
      </c>
      <c r="L412" s="81" t="s">
        <v>1042</v>
      </c>
      <c r="M412" s="222"/>
      <c r="N412" s="222"/>
      <c r="O412" s="222"/>
    </row>
    <row r="413" spans="1:15" x14ac:dyDescent="0.25">
      <c r="A413" s="134" t="s">
        <v>1112</v>
      </c>
      <c r="B413" s="79" t="s">
        <v>102</v>
      </c>
      <c r="C413" s="80">
        <v>27500</v>
      </c>
      <c r="D413" s="81" t="s">
        <v>198</v>
      </c>
      <c r="E413" s="82">
        <v>45941</v>
      </c>
      <c r="F413" s="83" t="s">
        <v>1035</v>
      </c>
      <c r="G413" s="84">
        <v>46320</v>
      </c>
      <c r="H413" s="81" t="s">
        <v>147</v>
      </c>
      <c r="I413" s="85" t="s">
        <v>143</v>
      </c>
      <c r="J413" s="83" t="s">
        <v>194</v>
      </c>
      <c r="K413" s="81" t="s">
        <v>144</v>
      </c>
      <c r="L413" s="81" t="s">
        <v>1054</v>
      </c>
      <c r="M413" s="222"/>
      <c r="N413" s="222"/>
      <c r="O413" s="222"/>
    </row>
    <row r="414" spans="1:15" x14ac:dyDescent="0.25">
      <c r="A414" s="134" t="s">
        <v>1331</v>
      </c>
      <c r="B414" s="79" t="s">
        <v>102</v>
      </c>
      <c r="C414" s="80">
        <v>3134</v>
      </c>
      <c r="D414" s="81" t="s">
        <v>200</v>
      </c>
      <c r="E414" s="82">
        <v>45941</v>
      </c>
      <c r="F414" s="83" t="s">
        <v>1035</v>
      </c>
      <c r="G414" s="84">
        <v>46320</v>
      </c>
      <c r="H414" s="81" t="s">
        <v>150</v>
      </c>
      <c r="I414" s="85" t="s">
        <v>143</v>
      </c>
      <c r="J414" s="83" t="s">
        <v>194</v>
      </c>
      <c r="K414" s="81" t="s">
        <v>154</v>
      </c>
      <c r="L414" s="81" t="s">
        <v>1106</v>
      </c>
      <c r="M414" s="222"/>
      <c r="N414" s="222"/>
      <c r="O414" s="222"/>
    </row>
    <row r="415" spans="1:15" x14ac:dyDescent="0.25">
      <c r="A415" s="134" t="s">
        <v>1163</v>
      </c>
      <c r="B415" s="79" t="s">
        <v>102</v>
      </c>
      <c r="C415" s="80">
        <v>4853</v>
      </c>
      <c r="D415" s="81" t="s">
        <v>197</v>
      </c>
      <c r="E415" s="81" t="s">
        <v>1332</v>
      </c>
      <c r="F415" s="83" t="s">
        <v>1035</v>
      </c>
      <c r="G415" s="84">
        <v>46320</v>
      </c>
      <c r="H415" s="81" t="s">
        <v>147</v>
      </c>
      <c r="I415" s="85" t="s">
        <v>143</v>
      </c>
      <c r="J415" s="83" t="s">
        <v>194</v>
      </c>
      <c r="K415" s="81" t="s">
        <v>156</v>
      </c>
      <c r="L415" s="81" t="s">
        <v>141</v>
      </c>
      <c r="M415" s="222"/>
      <c r="N415" s="222"/>
      <c r="O415" s="222"/>
    </row>
    <row r="416" spans="1:15" x14ac:dyDescent="0.25">
      <c r="A416" s="134" t="s">
        <v>1333</v>
      </c>
      <c r="B416" s="79" t="s">
        <v>163</v>
      </c>
      <c r="C416" s="80">
        <v>22240</v>
      </c>
      <c r="D416" s="81" t="s">
        <v>141</v>
      </c>
      <c r="E416" s="82">
        <v>45942</v>
      </c>
      <c r="F416" s="83" t="s">
        <v>1035</v>
      </c>
      <c r="G416" s="84">
        <v>46320</v>
      </c>
      <c r="H416" s="81" t="s">
        <v>157</v>
      </c>
      <c r="I416" s="85" t="s">
        <v>143</v>
      </c>
      <c r="J416" s="83" t="s">
        <v>194</v>
      </c>
      <c r="K416" s="81" t="s">
        <v>144</v>
      </c>
      <c r="L416" s="81" t="s">
        <v>1115</v>
      </c>
      <c r="M416" s="222"/>
      <c r="N416" s="222"/>
      <c r="O416" s="222"/>
    </row>
    <row r="417" spans="1:15" x14ac:dyDescent="0.25">
      <c r="A417" s="134" t="s">
        <v>1117</v>
      </c>
      <c r="B417" s="79" t="s">
        <v>102</v>
      </c>
      <c r="C417" s="80">
        <v>5469</v>
      </c>
      <c r="D417" s="81" t="s">
        <v>195</v>
      </c>
      <c r="E417" s="82">
        <v>45942</v>
      </c>
      <c r="F417" s="83" t="s">
        <v>1035</v>
      </c>
      <c r="G417" s="84">
        <v>46320</v>
      </c>
      <c r="H417" s="81" t="s">
        <v>150</v>
      </c>
      <c r="I417" s="85" t="s">
        <v>143</v>
      </c>
      <c r="J417" s="83" t="s">
        <v>194</v>
      </c>
      <c r="K417" s="81" t="s">
        <v>144</v>
      </c>
      <c r="L417" s="81" t="s">
        <v>1074</v>
      </c>
      <c r="M417" s="222"/>
      <c r="N417" s="222"/>
      <c r="O417" s="222"/>
    </row>
    <row r="418" spans="1:15" x14ac:dyDescent="0.25">
      <c r="A418" s="134" t="s">
        <v>1157</v>
      </c>
      <c r="B418" s="79" t="s">
        <v>218</v>
      </c>
      <c r="C418" s="80">
        <v>5403</v>
      </c>
      <c r="D418" s="81" t="s">
        <v>199</v>
      </c>
      <c r="E418" s="82">
        <v>45942</v>
      </c>
      <c r="F418" s="83" t="s">
        <v>1035</v>
      </c>
      <c r="G418" s="84">
        <v>46320</v>
      </c>
      <c r="H418" s="81" t="s">
        <v>157</v>
      </c>
      <c r="I418" s="85" t="s">
        <v>143</v>
      </c>
      <c r="J418" s="83" t="s">
        <v>194</v>
      </c>
      <c r="K418" s="81" t="s">
        <v>154</v>
      </c>
      <c r="L418" s="81" t="s">
        <v>141</v>
      </c>
      <c r="M418" s="222"/>
      <c r="N418" s="222"/>
      <c r="O418" s="222"/>
    </row>
    <row r="419" spans="1:15" x14ac:dyDescent="0.25">
      <c r="A419" s="134" t="s">
        <v>1334</v>
      </c>
      <c r="B419" s="79" t="s">
        <v>163</v>
      </c>
      <c r="C419" s="80">
        <v>9500</v>
      </c>
      <c r="D419" s="81" t="s">
        <v>1057</v>
      </c>
      <c r="E419" s="82">
        <v>45942</v>
      </c>
      <c r="F419" s="83" t="s">
        <v>1035</v>
      </c>
      <c r="G419" s="84">
        <v>46320</v>
      </c>
      <c r="H419" s="81" t="s">
        <v>147</v>
      </c>
      <c r="I419" s="85" t="s">
        <v>143</v>
      </c>
      <c r="J419" s="83" t="s">
        <v>194</v>
      </c>
      <c r="K419" s="81" t="s">
        <v>144</v>
      </c>
      <c r="L419" s="81" t="s">
        <v>1058</v>
      </c>
      <c r="M419" s="222"/>
      <c r="N419" s="222"/>
      <c r="O419" s="222"/>
    </row>
    <row r="420" spans="1:15" x14ac:dyDescent="0.25">
      <c r="A420" s="134" t="s">
        <v>1335</v>
      </c>
      <c r="B420" s="79" t="s">
        <v>163</v>
      </c>
      <c r="C420" s="80">
        <v>4000</v>
      </c>
      <c r="D420" s="81" t="s">
        <v>141</v>
      </c>
      <c r="E420" s="82">
        <v>45942</v>
      </c>
      <c r="F420" s="83" t="s">
        <v>1035</v>
      </c>
      <c r="G420" s="84">
        <v>46320</v>
      </c>
      <c r="H420" s="81" t="s">
        <v>146</v>
      </c>
      <c r="I420" s="85" t="s">
        <v>143</v>
      </c>
      <c r="J420" s="83" t="s">
        <v>194</v>
      </c>
      <c r="K420" s="81" t="s">
        <v>1045</v>
      </c>
      <c r="L420" s="81" t="s">
        <v>141</v>
      </c>
      <c r="M420" s="222"/>
      <c r="N420" s="222"/>
      <c r="O420" s="222"/>
    </row>
    <row r="421" spans="1:15" x14ac:dyDescent="0.25">
      <c r="A421" s="134" t="s">
        <v>1104</v>
      </c>
      <c r="B421" s="79" t="s">
        <v>206</v>
      </c>
      <c r="C421" s="80">
        <v>17122</v>
      </c>
      <c r="D421" s="81" t="s">
        <v>220</v>
      </c>
      <c r="E421" s="82">
        <v>45942</v>
      </c>
      <c r="F421" s="83" t="s">
        <v>1035</v>
      </c>
      <c r="G421" s="84">
        <v>46320</v>
      </c>
      <c r="H421" s="81" t="s">
        <v>1105</v>
      </c>
      <c r="I421" s="85" t="s">
        <v>143</v>
      </c>
      <c r="J421" s="83" t="s">
        <v>194</v>
      </c>
      <c r="K421" s="81" t="s">
        <v>154</v>
      </c>
      <c r="L421" s="81" t="s">
        <v>1036</v>
      </c>
      <c r="M421" s="222"/>
      <c r="N421" s="222"/>
      <c r="O421" s="222"/>
    </row>
    <row r="422" spans="1:15" x14ac:dyDescent="0.25">
      <c r="A422" s="134" t="s">
        <v>1336</v>
      </c>
      <c r="B422" s="79" t="s">
        <v>163</v>
      </c>
      <c r="C422" s="80">
        <v>54000</v>
      </c>
      <c r="D422" s="81" t="s">
        <v>200</v>
      </c>
      <c r="E422" s="82">
        <v>45942</v>
      </c>
      <c r="F422" s="83" t="s">
        <v>1035</v>
      </c>
      <c r="G422" s="84">
        <v>46320</v>
      </c>
      <c r="H422" s="81" t="s">
        <v>1041</v>
      </c>
      <c r="I422" s="85" t="s">
        <v>143</v>
      </c>
      <c r="J422" s="83" t="s">
        <v>194</v>
      </c>
      <c r="K422" s="81" t="s">
        <v>156</v>
      </c>
      <c r="L422" s="81" t="s">
        <v>1042</v>
      </c>
      <c r="M422" s="222"/>
      <c r="N422" s="222"/>
      <c r="O422" s="222"/>
    </row>
    <row r="423" spans="1:15" x14ac:dyDescent="0.25">
      <c r="A423" s="134" t="s">
        <v>1337</v>
      </c>
      <c r="B423" s="79" t="s">
        <v>163</v>
      </c>
      <c r="C423" s="80">
        <v>5137</v>
      </c>
      <c r="D423" s="81" t="s">
        <v>200</v>
      </c>
      <c r="E423" s="81" t="s">
        <v>1338</v>
      </c>
      <c r="F423" s="83" t="s">
        <v>1035</v>
      </c>
      <c r="G423" s="84">
        <v>46320</v>
      </c>
      <c r="H423" s="81" t="s">
        <v>217</v>
      </c>
      <c r="I423" s="85" t="s">
        <v>143</v>
      </c>
      <c r="J423" s="83" t="s">
        <v>194</v>
      </c>
      <c r="K423" s="81" t="s">
        <v>156</v>
      </c>
      <c r="L423" s="81" t="s">
        <v>141</v>
      </c>
      <c r="M423" s="222"/>
      <c r="N423" s="222"/>
      <c r="O423" s="222"/>
    </row>
    <row r="424" spans="1:15" x14ac:dyDescent="0.25">
      <c r="A424" s="134" t="s">
        <v>1339</v>
      </c>
      <c r="B424" s="79" t="s">
        <v>163</v>
      </c>
      <c r="C424" s="80">
        <v>21000</v>
      </c>
      <c r="D424" s="81" t="s">
        <v>1067</v>
      </c>
      <c r="E424" s="82">
        <v>45943</v>
      </c>
      <c r="F424" s="83" t="s">
        <v>1035</v>
      </c>
      <c r="G424" s="84">
        <v>46320</v>
      </c>
      <c r="H424" s="81" t="s">
        <v>217</v>
      </c>
      <c r="I424" s="85" t="s">
        <v>143</v>
      </c>
      <c r="J424" s="83" t="s">
        <v>194</v>
      </c>
      <c r="K424" s="81" t="s">
        <v>144</v>
      </c>
      <c r="L424" s="81" t="s">
        <v>1058</v>
      </c>
      <c r="M424" s="222"/>
      <c r="N424" s="222"/>
      <c r="O424" s="222"/>
    </row>
    <row r="425" spans="1:15" x14ac:dyDescent="0.25">
      <c r="A425" s="134" t="s">
        <v>1161</v>
      </c>
      <c r="B425" s="79" t="s">
        <v>163</v>
      </c>
      <c r="C425" s="80">
        <v>7304</v>
      </c>
      <c r="D425" s="81" t="s">
        <v>1038</v>
      </c>
      <c r="E425" s="82">
        <v>45943</v>
      </c>
      <c r="F425" s="83" t="s">
        <v>1035</v>
      </c>
      <c r="G425" s="84">
        <v>46320</v>
      </c>
      <c r="H425" s="81" t="s">
        <v>150</v>
      </c>
      <c r="I425" s="85" t="s">
        <v>143</v>
      </c>
      <c r="J425" s="83" t="s">
        <v>194</v>
      </c>
      <c r="K425" s="81" t="s">
        <v>144</v>
      </c>
      <c r="L425" s="81" t="s">
        <v>1074</v>
      </c>
      <c r="M425" s="222"/>
      <c r="N425" s="222"/>
      <c r="O425" s="222"/>
    </row>
    <row r="426" spans="1:15" x14ac:dyDescent="0.25">
      <c r="A426" s="134" t="s">
        <v>1340</v>
      </c>
      <c r="B426" s="79" t="s">
        <v>153</v>
      </c>
      <c r="C426" s="80">
        <v>3000</v>
      </c>
      <c r="D426" s="81" t="s">
        <v>197</v>
      </c>
      <c r="E426" s="82">
        <v>45943</v>
      </c>
      <c r="F426" s="83" t="s">
        <v>1035</v>
      </c>
      <c r="G426" s="84">
        <v>46320</v>
      </c>
      <c r="H426" s="81" t="s">
        <v>157</v>
      </c>
      <c r="I426" s="85" t="s">
        <v>143</v>
      </c>
      <c r="J426" s="83" t="s">
        <v>194</v>
      </c>
      <c r="K426" s="81" t="s">
        <v>144</v>
      </c>
      <c r="L426" s="81" t="s">
        <v>1058</v>
      </c>
      <c r="M426" s="222"/>
      <c r="N426" s="222"/>
      <c r="O426" s="222"/>
    </row>
    <row r="427" spans="1:15" x14ac:dyDescent="0.25">
      <c r="A427" s="134" t="s">
        <v>1341</v>
      </c>
      <c r="B427" s="79" t="s">
        <v>152</v>
      </c>
      <c r="C427" s="80">
        <v>6418</v>
      </c>
      <c r="D427" s="81" t="s">
        <v>1180</v>
      </c>
      <c r="E427" s="81" t="s">
        <v>1338</v>
      </c>
      <c r="F427" s="83" t="s">
        <v>1035</v>
      </c>
      <c r="G427" s="84">
        <v>46320</v>
      </c>
      <c r="H427" s="81" t="s">
        <v>157</v>
      </c>
      <c r="I427" s="85" t="s">
        <v>143</v>
      </c>
      <c r="J427" s="83" t="s">
        <v>194</v>
      </c>
      <c r="K427" s="81" t="s">
        <v>154</v>
      </c>
      <c r="L427" s="81" t="s">
        <v>141</v>
      </c>
      <c r="M427" s="222"/>
      <c r="N427" s="222"/>
      <c r="O427" s="222"/>
    </row>
    <row r="428" spans="1:15" x14ac:dyDescent="0.25">
      <c r="A428" s="134" t="s">
        <v>1342</v>
      </c>
      <c r="B428" s="79" t="s">
        <v>163</v>
      </c>
      <c r="C428" s="80">
        <v>48520</v>
      </c>
      <c r="D428" s="81" t="s">
        <v>198</v>
      </c>
      <c r="E428" s="82">
        <v>45944</v>
      </c>
      <c r="F428" s="83" t="s">
        <v>1035</v>
      </c>
      <c r="G428" s="84">
        <v>46320</v>
      </c>
      <c r="H428" s="81" t="s">
        <v>157</v>
      </c>
      <c r="I428" s="85" t="s">
        <v>143</v>
      </c>
      <c r="J428" s="83" t="s">
        <v>194</v>
      </c>
      <c r="K428" s="81" t="s">
        <v>144</v>
      </c>
      <c r="L428" s="81" t="s">
        <v>1054</v>
      </c>
      <c r="M428" s="222"/>
      <c r="N428" s="222"/>
      <c r="O428" s="222"/>
    </row>
    <row r="429" spans="1:15" x14ac:dyDescent="0.25">
      <c r="A429" s="134" t="s">
        <v>1343</v>
      </c>
      <c r="B429" s="79" t="s">
        <v>152</v>
      </c>
      <c r="C429" s="80">
        <v>5541</v>
      </c>
      <c r="D429" s="81" t="s">
        <v>1038</v>
      </c>
      <c r="E429" s="81" t="s">
        <v>1344</v>
      </c>
      <c r="F429" s="83" t="s">
        <v>1035</v>
      </c>
      <c r="G429" s="84">
        <v>46320</v>
      </c>
      <c r="H429" s="81" t="s">
        <v>147</v>
      </c>
      <c r="I429" s="85" t="s">
        <v>143</v>
      </c>
      <c r="J429" s="83" t="s">
        <v>194</v>
      </c>
      <c r="K429" s="81" t="s">
        <v>151</v>
      </c>
      <c r="L429" s="81" t="s">
        <v>141</v>
      </c>
      <c r="M429" s="222"/>
      <c r="N429" s="222"/>
      <c r="O429" s="222"/>
    </row>
    <row r="430" spans="1:15" x14ac:dyDescent="0.25">
      <c r="A430" s="134" t="s">
        <v>1140</v>
      </c>
      <c r="B430" s="79" t="s">
        <v>162</v>
      </c>
      <c r="C430" s="80">
        <v>2811</v>
      </c>
      <c r="D430" s="81" t="s">
        <v>141</v>
      </c>
      <c r="E430" s="81" t="s">
        <v>1344</v>
      </c>
      <c r="F430" s="83" t="s">
        <v>1035</v>
      </c>
      <c r="G430" s="84">
        <v>46320</v>
      </c>
      <c r="H430" s="81" t="s">
        <v>147</v>
      </c>
      <c r="I430" s="85" t="s">
        <v>143</v>
      </c>
      <c r="J430" s="83" t="s">
        <v>194</v>
      </c>
      <c r="K430" s="81" t="s">
        <v>156</v>
      </c>
      <c r="L430" s="81" t="s">
        <v>141</v>
      </c>
      <c r="M430" s="222"/>
      <c r="N430" s="222"/>
      <c r="O430" s="222"/>
    </row>
    <row r="431" spans="1:15" x14ac:dyDescent="0.25">
      <c r="A431" s="134" t="s">
        <v>1345</v>
      </c>
      <c r="B431" s="79" t="s">
        <v>163</v>
      </c>
      <c r="C431" s="80">
        <v>22750</v>
      </c>
      <c r="D431" s="81" t="s">
        <v>200</v>
      </c>
      <c r="E431" s="81" t="s">
        <v>1344</v>
      </c>
      <c r="F431" s="83" t="s">
        <v>1035</v>
      </c>
      <c r="G431" s="84">
        <v>46320</v>
      </c>
      <c r="H431" s="81" t="s">
        <v>157</v>
      </c>
      <c r="I431" s="85" t="s">
        <v>143</v>
      </c>
      <c r="J431" s="83" t="s">
        <v>194</v>
      </c>
      <c r="K431" s="81" t="s">
        <v>156</v>
      </c>
      <c r="L431" s="81" t="s">
        <v>141</v>
      </c>
      <c r="M431" s="222"/>
      <c r="N431" s="222"/>
      <c r="O431" s="222"/>
    </row>
    <row r="432" spans="1:15" x14ac:dyDescent="0.25">
      <c r="A432" s="134" t="s">
        <v>1346</v>
      </c>
      <c r="B432" s="79" t="s">
        <v>206</v>
      </c>
      <c r="C432" s="80">
        <v>31387</v>
      </c>
      <c r="D432" s="81" t="s">
        <v>197</v>
      </c>
      <c r="E432" s="81" t="s">
        <v>1344</v>
      </c>
      <c r="F432" s="83" t="s">
        <v>1035</v>
      </c>
      <c r="G432" s="84">
        <v>46320</v>
      </c>
      <c r="H432" s="81" t="s">
        <v>208</v>
      </c>
      <c r="I432" s="85" t="s">
        <v>143</v>
      </c>
      <c r="J432" s="83" t="s">
        <v>194</v>
      </c>
      <c r="K432" s="81" t="s">
        <v>156</v>
      </c>
      <c r="L432" s="81" t="s">
        <v>141</v>
      </c>
      <c r="M432" s="222"/>
      <c r="N432" s="222"/>
      <c r="O432" s="222"/>
    </row>
    <row r="433" spans="1:15" x14ac:dyDescent="0.25">
      <c r="A433" s="134" t="s">
        <v>1347</v>
      </c>
      <c r="B433" s="79" t="s">
        <v>163</v>
      </c>
      <c r="C433" s="80">
        <v>54500</v>
      </c>
      <c r="D433" s="81" t="s">
        <v>196</v>
      </c>
      <c r="E433" s="82">
        <v>45944</v>
      </c>
      <c r="F433" s="83" t="s">
        <v>1035</v>
      </c>
      <c r="G433" s="84">
        <v>46320</v>
      </c>
      <c r="H433" s="81" t="s">
        <v>167</v>
      </c>
      <c r="I433" s="85" t="s">
        <v>143</v>
      </c>
      <c r="J433" s="83" t="s">
        <v>194</v>
      </c>
      <c r="K433" s="81" t="s">
        <v>154</v>
      </c>
      <c r="L433" s="81" t="s">
        <v>1232</v>
      </c>
      <c r="M433" s="222"/>
      <c r="N433" s="222"/>
      <c r="O433" s="222"/>
    </row>
    <row r="434" spans="1:15" x14ac:dyDescent="0.25">
      <c r="A434" s="134" t="s">
        <v>1348</v>
      </c>
      <c r="B434" s="79" t="s">
        <v>163</v>
      </c>
      <c r="C434" s="80">
        <v>32995</v>
      </c>
      <c r="D434" s="81" t="s">
        <v>1067</v>
      </c>
      <c r="E434" s="82">
        <v>45944</v>
      </c>
      <c r="F434" s="83" t="s">
        <v>1035</v>
      </c>
      <c r="G434" s="84">
        <v>46320</v>
      </c>
      <c r="H434" s="81" t="s">
        <v>157</v>
      </c>
      <c r="I434" s="85" t="s">
        <v>143</v>
      </c>
      <c r="J434" s="83" t="s">
        <v>194</v>
      </c>
      <c r="K434" s="81" t="s">
        <v>154</v>
      </c>
      <c r="L434" s="81" t="s">
        <v>1036</v>
      </c>
      <c r="M434" s="222"/>
      <c r="N434" s="222"/>
      <c r="O434" s="222"/>
    </row>
    <row r="435" spans="1:15" x14ac:dyDescent="0.25">
      <c r="A435" s="134" t="s">
        <v>1349</v>
      </c>
      <c r="B435" s="79" t="s">
        <v>102</v>
      </c>
      <c r="C435" s="80">
        <v>6600</v>
      </c>
      <c r="D435" s="81" t="s">
        <v>141</v>
      </c>
      <c r="E435" s="81" t="s">
        <v>1344</v>
      </c>
      <c r="F435" s="83" t="s">
        <v>1035</v>
      </c>
      <c r="G435" s="84">
        <v>46320</v>
      </c>
      <c r="H435" s="81" t="s">
        <v>201</v>
      </c>
      <c r="I435" s="85" t="s">
        <v>143</v>
      </c>
      <c r="J435" s="83" t="s">
        <v>194</v>
      </c>
      <c r="K435" s="81" t="s">
        <v>154</v>
      </c>
      <c r="L435" s="81" t="s">
        <v>141</v>
      </c>
      <c r="M435" s="222"/>
      <c r="N435" s="222"/>
      <c r="O435" s="222"/>
    </row>
    <row r="436" spans="1:15" x14ac:dyDescent="0.25">
      <c r="A436" s="134" t="s">
        <v>1350</v>
      </c>
      <c r="B436" s="79" t="s">
        <v>1060</v>
      </c>
      <c r="C436" s="80">
        <v>2521</v>
      </c>
      <c r="D436" s="81" t="s">
        <v>1227</v>
      </c>
      <c r="E436" s="82">
        <v>45944</v>
      </c>
      <c r="F436" s="83" t="s">
        <v>1035</v>
      </c>
      <c r="G436" s="84">
        <v>46320</v>
      </c>
      <c r="H436" s="81" t="s">
        <v>1039</v>
      </c>
      <c r="I436" s="85" t="s">
        <v>143</v>
      </c>
      <c r="J436" s="83" t="s">
        <v>194</v>
      </c>
      <c r="K436" s="81" t="s">
        <v>144</v>
      </c>
      <c r="L436" s="81" t="s">
        <v>1074</v>
      </c>
      <c r="M436" s="222"/>
      <c r="N436" s="222"/>
      <c r="O436" s="222"/>
    </row>
    <row r="437" spans="1:15" x14ac:dyDescent="0.25">
      <c r="A437" s="134" t="s">
        <v>1351</v>
      </c>
      <c r="B437" s="79" t="s">
        <v>165</v>
      </c>
      <c r="C437" s="80">
        <v>5880</v>
      </c>
      <c r="D437" s="81" t="s">
        <v>197</v>
      </c>
      <c r="E437" s="82">
        <v>45944</v>
      </c>
      <c r="F437" s="83" t="s">
        <v>1035</v>
      </c>
      <c r="G437" s="84">
        <v>46320</v>
      </c>
      <c r="H437" s="81" t="s">
        <v>216</v>
      </c>
      <c r="I437" s="85" t="s">
        <v>143</v>
      </c>
      <c r="J437" s="83" t="s">
        <v>194</v>
      </c>
      <c r="K437" s="81" t="s">
        <v>144</v>
      </c>
      <c r="L437" s="81" t="s">
        <v>1058</v>
      </c>
      <c r="M437" s="222"/>
      <c r="N437" s="222"/>
      <c r="O437" s="222"/>
    </row>
    <row r="438" spans="1:15" x14ac:dyDescent="0.25">
      <c r="A438" s="134" t="s">
        <v>1199</v>
      </c>
      <c r="B438" s="79" t="s">
        <v>153</v>
      </c>
      <c r="C438" s="80">
        <v>3150</v>
      </c>
      <c r="D438" s="81" t="s">
        <v>1180</v>
      </c>
      <c r="E438" s="82">
        <v>45944</v>
      </c>
      <c r="F438" s="83" t="s">
        <v>1035</v>
      </c>
      <c r="G438" s="84">
        <v>46320</v>
      </c>
      <c r="H438" s="81" t="s">
        <v>217</v>
      </c>
      <c r="I438" s="85" t="s">
        <v>143</v>
      </c>
      <c r="J438" s="83" t="s">
        <v>194</v>
      </c>
      <c r="K438" s="81" t="s">
        <v>154</v>
      </c>
      <c r="L438" s="81" t="s">
        <v>1228</v>
      </c>
      <c r="M438" s="222"/>
      <c r="N438" s="222"/>
      <c r="O438" s="222"/>
    </row>
    <row r="439" spans="1:15" x14ac:dyDescent="0.25">
      <c r="A439" s="134" t="s">
        <v>1173</v>
      </c>
      <c r="B439" s="79" t="s">
        <v>102</v>
      </c>
      <c r="C439" s="80">
        <v>5500</v>
      </c>
      <c r="D439" s="81" t="s">
        <v>196</v>
      </c>
      <c r="E439" s="82">
        <v>45945</v>
      </c>
      <c r="F439" s="83" t="s">
        <v>1035</v>
      </c>
      <c r="G439" s="84">
        <v>46320</v>
      </c>
      <c r="H439" s="81" t="s">
        <v>201</v>
      </c>
      <c r="I439" s="85" t="s">
        <v>143</v>
      </c>
      <c r="J439" s="83" t="s">
        <v>194</v>
      </c>
      <c r="K439" s="81" t="s">
        <v>154</v>
      </c>
      <c r="L439" s="81" t="s">
        <v>1098</v>
      </c>
      <c r="M439" s="222"/>
      <c r="N439" s="222"/>
      <c r="O439" s="222"/>
    </row>
    <row r="440" spans="1:15" x14ac:dyDescent="0.25">
      <c r="A440" s="134" t="s">
        <v>1352</v>
      </c>
      <c r="B440" s="79" t="s">
        <v>153</v>
      </c>
      <c r="C440" s="80">
        <v>3600</v>
      </c>
      <c r="D440" s="81" t="s">
        <v>199</v>
      </c>
      <c r="E440" s="82">
        <v>45945</v>
      </c>
      <c r="F440" s="83" t="s">
        <v>1035</v>
      </c>
      <c r="G440" s="84">
        <v>46320</v>
      </c>
      <c r="H440" s="81" t="s">
        <v>155</v>
      </c>
      <c r="I440" s="85" t="s">
        <v>143</v>
      </c>
      <c r="J440" s="83" t="s">
        <v>194</v>
      </c>
      <c r="K440" s="81" t="s">
        <v>156</v>
      </c>
      <c r="L440" s="81" t="s">
        <v>1125</v>
      </c>
      <c r="M440" s="222"/>
      <c r="N440" s="222"/>
      <c r="O440" s="222"/>
    </row>
    <row r="441" spans="1:15" x14ac:dyDescent="0.25">
      <c r="A441" s="134" t="s">
        <v>1352</v>
      </c>
      <c r="B441" s="79" t="s">
        <v>153</v>
      </c>
      <c r="C441" s="80">
        <v>6000</v>
      </c>
      <c r="D441" s="81" t="s">
        <v>199</v>
      </c>
      <c r="E441" s="82">
        <v>45945</v>
      </c>
      <c r="F441" s="83" t="s">
        <v>1035</v>
      </c>
      <c r="G441" s="84">
        <v>46320</v>
      </c>
      <c r="H441" s="81" t="s">
        <v>209</v>
      </c>
      <c r="I441" s="85" t="s">
        <v>143</v>
      </c>
      <c r="J441" s="83" t="s">
        <v>194</v>
      </c>
      <c r="K441" s="81" t="s">
        <v>156</v>
      </c>
      <c r="L441" s="81" t="s">
        <v>1125</v>
      </c>
      <c r="M441" s="222"/>
      <c r="N441" s="222"/>
      <c r="O441" s="222"/>
    </row>
    <row r="442" spans="1:15" x14ac:dyDescent="0.25">
      <c r="A442" s="134" t="s">
        <v>1353</v>
      </c>
      <c r="B442" s="79" t="s">
        <v>163</v>
      </c>
      <c r="C442" s="80">
        <v>30500</v>
      </c>
      <c r="D442" s="81" t="s">
        <v>1076</v>
      </c>
      <c r="E442" s="82">
        <v>45945</v>
      </c>
      <c r="F442" s="83" t="s">
        <v>1035</v>
      </c>
      <c r="G442" s="84">
        <v>46320</v>
      </c>
      <c r="H442" s="81" t="s">
        <v>164</v>
      </c>
      <c r="I442" s="85" t="s">
        <v>143</v>
      </c>
      <c r="J442" s="83" t="s">
        <v>194</v>
      </c>
      <c r="K442" s="81" t="s">
        <v>144</v>
      </c>
      <c r="L442" s="81" t="s">
        <v>1077</v>
      </c>
      <c r="M442" s="222"/>
      <c r="N442" s="222"/>
      <c r="O442" s="222"/>
    </row>
    <row r="443" spans="1:15" x14ac:dyDescent="0.25">
      <c r="A443" s="134" t="s">
        <v>1354</v>
      </c>
      <c r="B443" s="79" t="s">
        <v>163</v>
      </c>
      <c r="C443" s="80">
        <v>5000</v>
      </c>
      <c r="D443" s="81" t="s">
        <v>141</v>
      </c>
      <c r="E443" s="82">
        <v>45945</v>
      </c>
      <c r="F443" s="83" t="s">
        <v>1035</v>
      </c>
      <c r="G443" s="84">
        <v>46320</v>
      </c>
      <c r="H443" s="81" t="s">
        <v>217</v>
      </c>
      <c r="I443" s="85" t="s">
        <v>143</v>
      </c>
      <c r="J443" s="83" t="s">
        <v>194</v>
      </c>
      <c r="K443" s="81" t="s">
        <v>1045</v>
      </c>
      <c r="L443" s="81" t="s">
        <v>141</v>
      </c>
      <c r="M443" s="222"/>
      <c r="N443" s="222"/>
      <c r="O443" s="222"/>
    </row>
    <row r="444" spans="1:15" x14ac:dyDescent="0.25">
      <c r="A444" s="134" t="s">
        <v>1355</v>
      </c>
      <c r="B444" s="79" t="s">
        <v>152</v>
      </c>
      <c r="C444" s="80">
        <v>10990</v>
      </c>
      <c r="D444" s="81" t="s">
        <v>141</v>
      </c>
      <c r="E444" s="82">
        <v>45945</v>
      </c>
      <c r="F444" s="83" t="s">
        <v>1035</v>
      </c>
      <c r="G444" s="84">
        <v>46320</v>
      </c>
      <c r="H444" s="81" t="s">
        <v>147</v>
      </c>
      <c r="I444" s="85" t="s">
        <v>143</v>
      </c>
      <c r="J444" s="83" t="s">
        <v>194</v>
      </c>
      <c r="K444" s="81" t="s">
        <v>156</v>
      </c>
      <c r="L444" s="81" t="s">
        <v>141</v>
      </c>
      <c r="M444" s="222"/>
      <c r="N444" s="222"/>
      <c r="O444" s="222"/>
    </row>
    <row r="445" spans="1:15" x14ac:dyDescent="0.25">
      <c r="A445" s="134" t="s">
        <v>1356</v>
      </c>
      <c r="B445" s="79" t="s">
        <v>163</v>
      </c>
      <c r="C445" s="80">
        <v>29200</v>
      </c>
      <c r="D445" s="81" t="s">
        <v>196</v>
      </c>
      <c r="E445" s="82">
        <v>45945</v>
      </c>
      <c r="F445" s="83" t="s">
        <v>1035</v>
      </c>
      <c r="G445" s="84">
        <v>46320</v>
      </c>
      <c r="H445" s="81" t="s">
        <v>164</v>
      </c>
      <c r="I445" s="85" t="s">
        <v>143</v>
      </c>
      <c r="J445" s="83" t="s">
        <v>194</v>
      </c>
      <c r="K445" s="81" t="s">
        <v>144</v>
      </c>
      <c r="L445" s="81" t="s">
        <v>1357</v>
      </c>
      <c r="M445" s="222"/>
      <c r="N445" s="222"/>
      <c r="O445" s="222"/>
    </row>
    <row r="446" spans="1:15" x14ac:dyDescent="0.25">
      <c r="A446" s="134" t="s">
        <v>1358</v>
      </c>
      <c r="B446" s="79" t="s">
        <v>1060</v>
      </c>
      <c r="C446" s="80">
        <v>1235</v>
      </c>
      <c r="D446" s="81" t="s">
        <v>141</v>
      </c>
      <c r="E446" s="81" t="s">
        <v>1359</v>
      </c>
      <c r="F446" s="83" t="s">
        <v>1035</v>
      </c>
      <c r="G446" s="84">
        <v>46320</v>
      </c>
      <c r="H446" s="81" t="s">
        <v>1360</v>
      </c>
      <c r="I446" s="85" t="s">
        <v>143</v>
      </c>
      <c r="J446" s="83" t="s">
        <v>194</v>
      </c>
      <c r="K446" s="81" t="s">
        <v>151</v>
      </c>
      <c r="L446" s="81" t="s">
        <v>141</v>
      </c>
      <c r="M446" s="222"/>
      <c r="N446" s="222"/>
      <c r="O446" s="222"/>
    </row>
    <row r="447" spans="1:15" x14ac:dyDescent="0.25">
      <c r="A447" s="134" t="s">
        <v>1361</v>
      </c>
      <c r="B447" s="79" t="s">
        <v>162</v>
      </c>
      <c r="C447" s="80">
        <v>1599</v>
      </c>
      <c r="D447" s="81" t="s">
        <v>141</v>
      </c>
      <c r="E447" s="81" t="s">
        <v>1359</v>
      </c>
      <c r="F447" s="83" t="s">
        <v>1035</v>
      </c>
      <c r="G447" s="84">
        <v>46320</v>
      </c>
      <c r="H447" s="81" t="s">
        <v>147</v>
      </c>
      <c r="I447" s="85" t="s">
        <v>143</v>
      </c>
      <c r="J447" s="83" t="s">
        <v>194</v>
      </c>
      <c r="K447" s="81" t="s">
        <v>151</v>
      </c>
      <c r="L447" s="81" t="s">
        <v>141</v>
      </c>
      <c r="M447" s="222"/>
      <c r="N447" s="222"/>
      <c r="O447" s="222"/>
    </row>
    <row r="448" spans="1:15" x14ac:dyDescent="0.25">
      <c r="A448" s="134" t="s">
        <v>1362</v>
      </c>
      <c r="B448" s="79" t="s">
        <v>1072</v>
      </c>
      <c r="C448" s="80">
        <v>6600</v>
      </c>
      <c r="D448" s="81" t="s">
        <v>141</v>
      </c>
      <c r="E448" s="82">
        <v>45946</v>
      </c>
      <c r="F448" s="83" t="s">
        <v>1035</v>
      </c>
      <c r="G448" s="84">
        <v>46320</v>
      </c>
      <c r="H448" s="81" t="s">
        <v>147</v>
      </c>
      <c r="I448" s="85" t="s">
        <v>143</v>
      </c>
      <c r="J448" s="83" t="s">
        <v>194</v>
      </c>
      <c r="K448" s="81" t="s">
        <v>144</v>
      </c>
      <c r="L448" s="81" t="s">
        <v>1146</v>
      </c>
      <c r="M448" s="222"/>
      <c r="N448" s="222"/>
      <c r="O448" s="222"/>
    </row>
    <row r="449" spans="1:15" x14ac:dyDescent="0.25">
      <c r="A449" s="134" t="s">
        <v>1363</v>
      </c>
      <c r="B449" s="79" t="s">
        <v>163</v>
      </c>
      <c r="C449" s="80">
        <v>51991</v>
      </c>
      <c r="D449" s="81" t="s">
        <v>220</v>
      </c>
      <c r="E449" s="81" t="s">
        <v>1359</v>
      </c>
      <c r="F449" s="83" t="s">
        <v>1035</v>
      </c>
      <c r="G449" s="84">
        <v>46320</v>
      </c>
      <c r="H449" s="81" t="s">
        <v>1041</v>
      </c>
      <c r="I449" s="85" t="s">
        <v>143</v>
      </c>
      <c r="J449" s="83" t="s">
        <v>194</v>
      </c>
      <c r="K449" s="81" t="s">
        <v>154</v>
      </c>
      <c r="L449" s="81" t="s">
        <v>1036</v>
      </c>
      <c r="M449" s="222"/>
      <c r="N449" s="222"/>
      <c r="O449" s="222"/>
    </row>
    <row r="450" spans="1:15" x14ac:dyDescent="0.25">
      <c r="A450" s="134" t="s">
        <v>1116</v>
      </c>
      <c r="B450" s="79" t="s">
        <v>153</v>
      </c>
      <c r="C450" s="80">
        <v>6100</v>
      </c>
      <c r="D450" s="81" t="s">
        <v>1149</v>
      </c>
      <c r="E450" s="82">
        <v>45946</v>
      </c>
      <c r="F450" s="83" t="s">
        <v>1035</v>
      </c>
      <c r="G450" s="84">
        <v>46320</v>
      </c>
      <c r="H450" s="81" t="s">
        <v>209</v>
      </c>
      <c r="I450" s="85" t="s">
        <v>143</v>
      </c>
      <c r="J450" s="83" t="s">
        <v>194</v>
      </c>
      <c r="K450" s="81" t="s">
        <v>154</v>
      </c>
      <c r="L450" s="81" t="s">
        <v>1103</v>
      </c>
      <c r="M450" s="222"/>
      <c r="N450" s="222"/>
      <c r="O450" s="222"/>
    </row>
    <row r="451" spans="1:15" x14ac:dyDescent="0.25">
      <c r="A451" s="134" t="s">
        <v>1116</v>
      </c>
      <c r="B451" s="79" t="s">
        <v>153</v>
      </c>
      <c r="C451" s="80">
        <v>6300</v>
      </c>
      <c r="D451" s="81" t="s">
        <v>1149</v>
      </c>
      <c r="E451" s="82">
        <v>45946</v>
      </c>
      <c r="F451" s="83" t="s">
        <v>1035</v>
      </c>
      <c r="G451" s="84">
        <v>46320</v>
      </c>
      <c r="H451" s="81" t="s">
        <v>142</v>
      </c>
      <c r="I451" s="85" t="s">
        <v>143</v>
      </c>
      <c r="J451" s="83" t="s">
        <v>194</v>
      </c>
      <c r="K451" s="81" t="s">
        <v>154</v>
      </c>
      <c r="L451" s="81" t="s">
        <v>1103</v>
      </c>
      <c r="M451" s="222"/>
      <c r="N451" s="222"/>
      <c r="O451" s="222"/>
    </row>
    <row r="452" spans="1:15" x14ac:dyDescent="0.25">
      <c r="A452" s="134" t="s">
        <v>1214</v>
      </c>
      <c r="B452" s="79" t="s">
        <v>102</v>
      </c>
      <c r="C452" s="80">
        <v>7056</v>
      </c>
      <c r="D452" s="81" t="s">
        <v>195</v>
      </c>
      <c r="E452" s="82">
        <v>45946</v>
      </c>
      <c r="F452" s="83" t="s">
        <v>1035</v>
      </c>
      <c r="G452" s="84">
        <v>46320</v>
      </c>
      <c r="H452" s="81" t="s">
        <v>217</v>
      </c>
      <c r="I452" s="85" t="s">
        <v>143</v>
      </c>
      <c r="J452" s="83" t="s">
        <v>194</v>
      </c>
      <c r="K452" s="81" t="s">
        <v>144</v>
      </c>
      <c r="L452" s="81" t="s">
        <v>1074</v>
      </c>
      <c r="M452" s="222"/>
      <c r="N452" s="222"/>
      <c r="O452" s="222"/>
    </row>
    <row r="453" spans="1:15" x14ac:dyDescent="0.25">
      <c r="A453" s="134" t="s">
        <v>1364</v>
      </c>
      <c r="B453" s="79" t="s">
        <v>152</v>
      </c>
      <c r="C453" s="80">
        <v>5784</v>
      </c>
      <c r="D453" s="81" t="s">
        <v>1038</v>
      </c>
      <c r="E453" s="82">
        <v>45946</v>
      </c>
      <c r="F453" s="83" t="s">
        <v>1035</v>
      </c>
      <c r="G453" s="84">
        <v>46320</v>
      </c>
      <c r="H453" s="81" t="s">
        <v>145</v>
      </c>
      <c r="I453" s="85" t="s">
        <v>143</v>
      </c>
      <c r="J453" s="83" t="s">
        <v>194</v>
      </c>
      <c r="K453" s="81" t="s">
        <v>151</v>
      </c>
      <c r="L453" s="81" t="s">
        <v>141</v>
      </c>
      <c r="M453" s="222"/>
      <c r="N453" s="222"/>
      <c r="O453" s="222"/>
    </row>
    <row r="454" spans="1:15" x14ac:dyDescent="0.25">
      <c r="A454" s="134" t="s">
        <v>1257</v>
      </c>
      <c r="B454" s="79" t="s">
        <v>213</v>
      </c>
      <c r="C454" s="80">
        <v>5712</v>
      </c>
      <c r="D454" s="81" t="s">
        <v>141</v>
      </c>
      <c r="E454" s="82">
        <v>45946</v>
      </c>
      <c r="F454" s="83" t="s">
        <v>1035</v>
      </c>
      <c r="G454" s="84">
        <v>46320</v>
      </c>
      <c r="H454" s="81" t="s">
        <v>147</v>
      </c>
      <c r="I454" s="85" t="s">
        <v>143</v>
      </c>
      <c r="J454" s="83" t="s">
        <v>194</v>
      </c>
      <c r="K454" s="81" t="s">
        <v>1045</v>
      </c>
      <c r="L454" s="81" t="s">
        <v>141</v>
      </c>
      <c r="M454" s="222"/>
      <c r="N454" s="222"/>
      <c r="O454" s="222"/>
    </row>
    <row r="455" spans="1:15" x14ac:dyDescent="0.25">
      <c r="A455" s="134" t="s">
        <v>1144</v>
      </c>
      <c r="B455" s="79" t="s">
        <v>163</v>
      </c>
      <c r="C455" s="80">
        <v>3003</v>
      </c>
      <c r="D455" s="81" t="s">
        <v>141</v>
      </c>
      <c r="E455" s="82">
        <v>45946</v>
      </c>
      <c r="F455" s="83" t="s">
        <v>1035</v>
      </c>
      <c r="G455" s="84">
        <v>46320</v>
      </c>
      <c r="H455" s="81" t="s">
        <v>147</v>
      </c>
      <c r="I455" s="85" t="s">
        <v>143</v>
      </c>
      <c r="J455" s="83" t="s">
        <v>194</v>
      </c>
      <c r="K455" s="81" t="s">
        <v>1045</v>
      </c>
      <c r="L455" s="81" t="s">
        <v>141</v>
      </c>
      <c r="M455" s="222"/>
      <c r="N455" s="222"/>
      <c r="O455" s="222"/>
    </row>
    <row r="456" spans="1:15" x14ac:dyDescent="0.25">
      <c r="A456" s="134" t="s">
        <v>1365</v>
      </c>
      <c r="B456" s="79" t="s">
        <v>153</v>
      </c>
      <c r="C456" s="80">
        <v>1803</v>
      </c>
      <c r="D456" s="81" t="s">
        <v>215</v>
      </c>
      <c r="E456" s="82">
        <v>45946</v>
      </c>
      <c r="F456" s="83" t="s">
        <v>1035</v>
      </c>
      <c r="G456" s="84">
        <v>46320</v>
      </c>
      <c r="H456" s="81" t="s">
        <v>1121</v>
      </c>
      <c r="I456" s="85" t="s">
        <v>143</v>
      </c>
      <c r="J456" s="83" t="s">
        <v>194</v>
      </c>
      <c r="K456" s="81" t="s">
        <v>151</v>
      </c>
      <c r="L456" s="81" t="s">
        <v>141</v>
      </c>
      <c r="M456" s="222"/>
      <c r="N456" s="222"/>
      <c r="O456" s="222"/>
    </row>
    <row r="457" spans="1:15" x14ac:dyDescent="0.25">
      <c r="A457" s="134" t="s">
        <v>1204</v>
      </c>
      <c r="B457" s="79" t="s">
        <v>152</v>
      </c>
      <c r="C457" s="80">
        <v>7150</v>
      </c>
      <c r="D457" s="81" t="s">
        <v>202</v>
      </c>
      <c r="E457" s="81" t="s">
        <v>1366</v>
      </c>
      <c r="F457" s="83" t="s">
        <v>1035</v>
      </c>
      <c r="G457" s="84">
        <v>46320</v>
      </c>
      <c r="H457" s="81" t="s">
        <v>147</v>
      </c>
      <c r="I457" s="85" t="s">
        <v>143</v>
      </c>
      <c r="J457" s="83" t="s">
        <v>194</v>
      </c>
      <c r="K457" s="81" t="s">
        <v>144</v>
      </c>
      <c r="L457" s="81" t="s">
        <v>1328</v>
      </c>
      <c r="M457" s="222"/>
      <c r="N457" s="222"/>
      <c r="O457" s="222"/>
    </row>
    <row r="458" spans="1:15" x14ac:dyDescent="0.25">
      <c r="A458" s="134" t="s">
        <v>1208</v>
      </c>
      <c r="B458" s="79" t="s">
        <v>152</v>
      </c>
      <c r="C458" s="80">
        <v>8100</v>
      </c>
      <c r="D458" s="81" t="s">
        <v>1367</v>
      </c>
      <c r="E458" s="81" t="s">
        <v>1366</v>
      </c>
      <c r="F458" s="83" t="s">
        <v>1035</v>
      </c>
      <c r="G458" s="84">
        <v>46320</v>
      </c>
      <c r="H458" s="81" t="s">
        <v>147</v>
      </c>
      <c r="I458" s="85" t="s">
        <v>143</v>
      </c>
      <c r="J458" s="83" t="s">
        <v>194</v>
      </c>
      <c r="K458" s="81" t="s">
        <v>156</v>
      </c>
      <c r="L458" s="81" t="s">
        <v>141</v>
      </c>
      <c r="M458" s="222"/>
      <c r="N458" s="222"/>
      <c r="O458" s="222"/>
    </row>
    <row r="459" spans="1:15" x14ac:dyDescent="0.25">
      <c r="A459" s="134" t="s">
        <v>1368</v>
      </c>
      <c r="B459" s="79" t="s">
        <v>163</v>
      </c>
      <c r="C459" s="80">
        <v>32585</v>
      </c>
      <c r="D459" s="81" t="s">
        <v>198</v>
      </c>
      <c r="E459" s="82">
        <v>45947</v>
      </c>
      <c r="F459" s="83" t="s">
        <v>1035</v>
      </c>
      <c r="G459" s="84">
        <v>46320</v>
      </c>
      <c r="H459" s="81" t="s">
        <v>142</v>
      </c>
      <c r="I459" s="85" t="s">
        <v>143</v>
      </c>
      <c r="J459" s="83" t="s">
        <v>194</v>
      </c>
      <c r="K459" s="81" t="s">
        <v>144</v>
      </c>
      <c r="L459" s="81" t="s">
        <v>1054</v>
      </c>
      <c r="M459" s="222"/>
      <c r="N459" s="222"/>
      <c r="O459" s="222"/>
    </row>
    <row r="460" spans="1:15" x14ac:dyDescent="0.25">
      <c r="A460" s="134" t="s">
        <v>1368</v>
      </c>
      <c r="B460" s="79" t="s">
        <v>102</v>
      </c>
      <c r="C460" s="80">
        <v>29665</v>
      </c>
      <c r="D460" s="81" t="s">
        <v>198</v>
      </c>
      <c r="E460" s="82">
        <v>45947</v>
      </c>
      <c r="F460" s="83" t="s">
        <v>1035</v>
      </c>
      <c r="G460" s="84">
        <v>46320</v>
      </c>
      <c r="H460" s="81" t="s">
        <v>142</v>
      </c>
      <c r="I460" s="85" t="s">
        <v>143</v>
      </c>
      <c r="J460" s="83" t="s">
        <v>194</v>
      </c>
      <c r="K460" s="81" t="s">
        <v>144</v>
      </c>
      <c r="L460" s="81" t="s">
        <v>1054</v>
      </c>
      <c r="M460" s="222"/>
      <c r="N460" s="222"/>
      <c r="O460" s="222"/>
    </row>
    <row r="461" spans="1:15" x14ac:dyDescent="0.25">
      <c r="A461" s="134" t="s">
        <v>1369</v>
      </c>
      <c r="B461" s="79" t="s">
        <v>163</v>
      </c>
      <c r="C461" s="80">
        <v>30917</v>
      </c>
      <c r="D461" s="81" t="s">
        <v>141</v>
      </c>
      <c r="E461" s="82">
        <v>45947</v>
      </c>
      <c r="F461" s="83" t="s">
        <v>1035</v>
      </c>
      <c r="G461" s="84">
        <v>46320</v>
      </c>
      <c r="H461" s="81" t="s">
        <v>157</v>
      </c>
      <c r="I461" s="85" t="s">
        <v>143</v>
      </c>
      <c r="J461" s="83" t="s">
        <v>194</v>
      </c>
      <c r="K461" s="81" t="s">
        <v>144</v>
      </c>
      <c r="L461" s="81" t="s">
        <v>1092</v>
      </c>
      <c r="M461" s="222"/>
      <c r="N461" s="222"/>
      <c r="O461" s="222"/>
    </row>
    <row r="462" spans="1:15" x14ac:dyDescent="0.25">
      <c r="A462" s="134" t="s">
        <v>1370</v>
      </c>
      <c r="B462" s="79" t="s">
        <v>162</v>
      </c>
      <c r="C462" s="80">
        <v>4502</v>
      </c>
      <c r="D462" s="81" t="s">
        <v>141</v>
      </c>
      <c r="E462" s="82">
        <v>45947</v>
      </c>
      <c r="F462" s="83" t="s">
        <v>1035</v>
      </c>
      <c r="G462" s="84">
        <v>46320</v>
      </c>
      <c r="H462" s="81" t="s">
        <v>147</v>
      </c>
      <c r="I462" s="85" t="s">
        <v>143</v>
      </c>
      <c r="J462" s="83" t="s">
        <v>194</v>
      </c>
      <c r="K462" s="81" t="s">
        <v>144</v>
      </c>
      <c r="L462" s="81" t="s">
        <v>1074</v>
      </c>
      <c r="M462" s="222"/>
      <c r="N462" s="222"/>
      <c r="O462" s="222"/>
    </row>
    <row r="463" spans="1:15" x14ac:dyDescent="0.25">
      <c r="A463" s="134" t="s">
        <v>1159</v>
      </c>
      <c r="B463" s="79" t="s">
        <v>152</v>
      </c>
      <c r="C463" s="80">
        <v>2856</v>
      </c>
      <c r="D463" s="81" t="s">
        <v>141</v>
      </c>
      <c r="E463" s="82">
        <v>45947</v>
      </c>
      <c r="F463" s="83" t="s">
        <v>1035</v>
      </c>
      <c r="G463" s="84">
        <v>46320</v>
      </c>
      <c r="H463" s="81" t="s">
        <v>150</v>
      </c>
      <c r="I463" s="85" t="s">
        <v>143</v>
      </c>
      <c r="J463" s="83" t="s">
        <v>194</v>
      </c>
      <c r="K463" s="81" t="s">
        <v>156</v>
      </c>
      <c r="L463" s="81" t="s">
        <v>141</v>
      </c>
      <c r="M463" s="222"/>
      <c r="N463" s="222"/>
      <c r="O463" s="222"/>
    </row>
    <row r="464" spans="1:15" x14ac:dyDescent="0.25">
      <c r="A464" s="134" t="s">
        <v>1371</v>
      </c>
      <c r="B464" s="79" t="s">
        <v>152</v>
      </c>
      <c r="C464" s="80">
        <v>28000</v>
      </c>
      <c r="D464" s="81" t="s">
        <v>197</v>
      </c>
      <c r="E464" s="82">
        <v>45947</v>
      </c>
      <c r="F464" s="83" t="s">
        <v>1035</v>
      </c>
      <c r="G464" s="84">
        <v>46320</v>
      </c>
      <c r="H464" s="81" t="s">
        <v>155</v>
      </c>
      <c r="I464" s="85" t="s">
        <v>143</v>
      </c>
      <c r="J464" s="83" t="s">
        <v>194</v>
      </c>
      <c r="K464" s="81" t="s">
        <v>156</v>
      </c>
      <c r="L464" s="81" t="s">
        <v>1096</v>
      </c>
      <c r="M464" s="222"/>
      <c r="N464" s="222"/>
      <c r="O464" s="222"/>
    </row>
    <row r="465" spans="1:15" x14ac:dyDescent="0.25">
      <c r="A465" s="134" t="s">
        <v>1372</v>
      </c>
      <c r="B465" s="79" t="s">
        <v>102</v>
      </c>
      <c r="C465" s="80">
        <v>49500</v>
      </c>
      <c r="D465" s="81" t="s">
        <v>198</v>
      </c>
      <c r="E465" s="82">
        <v>45948</v>
      </c>
      <c r="F465" s="83" t="s">
        <v>1035</v>
      </c>
      <c r="G465" s="84">
        <v>46320</v>
      </c>
      <c r="H465" s="81" t="s">
        <v>1373</v>
      </c>
      <c r="I465" s="85" t="s">
        <v>143</v>
      </c>
      <c r="J465" s="83" t="s">
        <v>194</v>
      </c>
      <c r="K465" s="81" t="s">
        <v>144</v>
      </c>
      <c r="L465" s="81" t="s">
        <v>1054</v>
      </c>
      <c r="M465" s="222"/>
      <c r="N465" s="222"/>
      <c r="O465" s="222"/>
    </row>
    <row r="466" spans="1:15" x14ac:dyDescent="0.25">
      <c r="A466" s="134" t="s">
        <v>1225</v>
      </c>
      <c r="B466" s="79" t="s">
        <v>153</v>
      </c>
      <c r="C466" s="80">
        <v>2000</v>
      </c>
      <c r="D466" s="81" t="s">
        <v>220</v>
      </c>
      <c r="E466" s="82">
        <v>45948</v>
      </c>
      <c r="F466" s="83" t="s">
        <v>1035</v>
      </c>
      <c r="G466" s="84">
        <v>46320</v>
      </c>
      <c r="H466" s="81" t="s">
        <v>150</v>
      </c>
      <c r="I466" s="85" t="s">
        <v>143</v>
      </c>
      <c r="J466" s="83" t="s">
        <v>194</v>
      </c>
      <c r="K466" s="81" t="s">
        <v>144</v>
      </c>
      <c r="L466" s="81" t="s">
        <v>1058</v>
      </c>
      <c r="M466" s="222"/>
      <c r="N466" s="222"/>
      <c r="O466" s="222"/>
    </row>
    <row r="467" spans="1:15" x14ac:dyDescent="0.25">
      <c r="A467" s="134" t="s">
        <v>1225</v>
      </c>
      <c r="B467" s="79" t="s">
        <v>165</v>
      </c>
      <c r="C467" s="80">
        <v>2000</v>
      </c>
      <c r="D467" s="81" t="s">
        <v>220</v>
      </c>
      <c r="E467" s="82">
        <v>45948</v>
      </c>
      <c r="F467" s="83" t="s">
        <v>1035</v>
      </c>
      <c r="G467" s="84">
        <v>46320</v>
      </c>
      <c r="H467" s="81" t="s">
        <v>150</v>
      </c>
      <c r="I467" s="85" t="s">
        <v>143</v>
      </c>
      <c r="J467" s="83" t="s">
        <v>194</v>
      </c>
      <c r="K467" s="81" t="s">
        <v>144</v>
      </c>
      <c r="L467" s="81" t="s">
        <v>1058</v>
      </c>
      <c r="M467" s="222"/>
      <c r="N467" s="222"/>
      <c r="O467" s="222"/>
    </row>
    <row r="468" spans="1:15" x14ac:dyDescent="0.25">
      <c r="A468" s="134" t="s">
        <v>1374</v>
      </c>
      <c r="B468" s="79" t="s">
        <v>102</v>
      </c>
      <c r="C468" s="80">
        <v>53111</v>
      </c>
      <c r="D468" s="81" t="s">
        <v>200</v>
      </c>
      <c r="E468" s="82">
        <v>45948</v>
      </c>
      <c r="F468" s="83" t="s">
        <v>1035</v>
      </c>
      <c r="G468" s="84">
        <v>46320</v>
      </c>
      <c r="H468" s="81" t="s">
        <v>1373</v>
      </c>
      <c r="I468" s="85" t="s">
        <v>143</v>
      </c>
      <c r="J468" s="83" t="s">
        <v>194</v>
      </c>
      <c r="K468" s="81" t="s">
        <v>154</v>
      </c>
      <c r="L468" s="81" t="s">
        <v>1106</v>
      </c>
      <c r="M468" s="222"/>
      <c r="N468" s="222"/>
      <c r="O468" s="222"/>
    </row>
    <row r="469" spans="1:15" x14ac:dyDescent="0.25">
      <c r="A469" s="134" t="s">
        <v>1133</v>
      </c>
      <c r="B469" s="79" t="s">
        <v>163</v>
      </c>
      <c r="C469" s="80">
        <v>17500</v>
      </c>
      <c r="D469" s="81" t="s">
        <v>195</v>
      </c>
      <c r="E469" s="82">
        <v>45948</v>
      </c>
      <c r="F469" s="83" t="s">
        <v>1035</v>
      </c>
      <c r="G469" s="84">
        <v>46320</v>
      </c>
      <c r="H469" s="81" t="s">
        <v>1105</v>
      </c>
      <c r="I469" s="85" t="s">
        <v>143</v>
      </c>
      <c r="J469" s="83" t="s">
        <v>194</v>
      </c>
      <c r="K469" s="81" t="s">
        <v>144</v>
      </c>
      <c r="L469" s="81" t="s">
        <v>1074</v>
      </c>
      <c r="M469" s="222"/>
      <c r="N469" s="222"/>
      <c r="O469" s="222"/>
    </row>
    <row r="470" spans="1:15" x14ac:dyDescent="0.25">
      <c r="A470" s="134" t="s">
        <v>1375</v>
      </c>
      <c r="B470" s="79" t="s">
        <v>163</v>
      </c>
      <c r="C470" s="80">
        <v>63006</v>
      </c>
      <c r="D470" s="81" t="s">
        <v>200</v>
      </c>
      <c r="E470" s="82">
        <v>45948</v>
      </c>
      <c r="F470" s="83" t="s">
        <v>1035</v>
      </c>
      <c r="G470" s="84">
        <v>46320</v>
      </c>
      <c r="H470" s="81" t="s">
        <v>157</v>
      </c>
      <c r="I470" s="85" t="s">
        <v>143</v>
      </c>
      <c r="J470" s="83" t="s">
        <v>194</v>
      </c>
      <c r="K470" s="81" t="s">
        <v>156</v>
      </c>
      <c r="L470" s="81" t="s">
        <v>1042</v>
      </c>
      <c r="M470" s="222"/>
      <c r="N470" s="222"/>
      <c r="O470" s="222"/>
    </row>
    <row r="471" spans="1:15" x14ac:dyDescent="0.25">
      <c r="A471" s="134" t="s">
        <v>1376</v>
      </c>
      <c r="B471" s="79" t="s">
        <v>163</v>
      </c>
      <c r="C471" s="80">
        <v>30929</v>
      </c>
      <c r="D471" s="81" t="s">
        <v>196</v>
      </c>
      <c r="E471" s="82">
        <v>45948</v>
      </c>
      <c r="F471" s="83" t="s">
        <v>1035</v>
      </c>
      <c r="G471" s="84">
        <v>46320</v>
      </c>
      <c r="H471" s="81" t="s">
        <v>164</v>
      </c>
      <c r="I471" s="85" t="s">
        <v>143</v>
      </c>
      <c r="J471" s="83" t="s">
        <v>194</v>
      </c>
      <c r="K471" s="81" t="s">
        <v>156</v>
      </c>
      <c r="L471" s="81" t="s">
        <v>141</v>
      </c>
      <c r="M471" s="222"/>
      <c r="N471" s="222"/>
      <c r="O471" s="222"/>
    </row>
    <row r="472" spans="1:15" x14ac:dyDescent="0.25">
      <c r="A472" s="134" t="s">
        <v>1377</v>
      </c>
      <c r="B472" s="79" t="s">
        <v>206</v>
      </c>
      <c r="C472" s="80">
        <v>31000</v>
      </c>
      <c r="D472" s="81" t="s">
        <v>197</v>
      </c>
      <c r="E472" s="82">
        <v>45948</v>
      </c>
      <c r="F472" s="83" t="s">
        <v>1035</v>
      </c>
      <c r="G472" s="84">
        <v>46320</v>
      </c>
      <c r="H472" s="81" t="s">
        <v>208</v>
      </c>
      <c r="I472" s="85" t="s">
        <v>143</v>
      </c>
      <c r="J472" s="83" t="s">
        <v>194</v>
      </c>
      <c r="K472" s="81" t="s">
        <v>156</v>
      </c>
      <c r="L472" s="81" t="s">
        <v>1096</v>
      </c>
      <c r="M472" s="222"/>
      <c r="N472" s="222"/>
      <c r="O472" s="222"/>
    </row>
    <row r="473" spans="1:15" x14ac:dyDescent="0.25">
      <c r="A473" s="134" t="s">
        <v>1095</v>
      </c>
      <c r="B473" s="79" t="s">
        <v>1060</v>
      </c>
      <c r="C473" s="80">
        <v>11473</v>
      </c>
      <c r="D473" s="81" t="s">
        <v>1180</v>
      </c>
      <c r="E473" s="81" t="s">
        <v>1378</v>
      </c>
      <c r="F473" s="83" t="s">
        <v>1035</v>
      </c>
      <c r="G473" s="84">
        <v>46320</v>
      </c>
      <c r="H473" s="81" t="s">
        <v>166</v>
      </c>
      <c r="I473" s="85" t="s">
        <v>143</v>
      </c>
      <c r="J473" s="83" t="s">
        <v>194</v>
      </c>
      <c r="K473" s="81" t="s">
        <v>154</v>
      </c>
      <c r="L473" s="81" t="s">
        <v>141</v>
      </c>
      <c r="M473" s="222"/>
      <c r="N473" s="222"/>
      <c r="O473" s="222"/>
    </row>
    <row r="474" spans="1:15" x14ac:dyDescent="0.25">
      <c r="A474" s="134" t="s">
        <v>1379</v>
      </c>
      <c r="B474" s="79" t="s">
        <v>153</v>
      </c>
      <c r="C474" s="80">
        <v>2500</v>
      </c>
      <c r="D474" s="81" t="s">
        <v>199</v>
      </c>
      <c r="E474" s="82">
        <v>45949</v>
      </c>
      <c r="F474" s="83" t="s">
        <v>1035</v>
      </c>
      <c r="G474" s="84">
        <v>46320</v>
      </c>
      <c r="H474" s="81" t="s">
        <v>146</v>
      </c>
      <c r="I474" s="85" t="s">
        <v>143</v>
      </c>
      <c r="J474" s="83" t="s">
        <v>194</v>
      </c>
      <c r="K474" s="81" t="s">
        <v>156</v>
      </c>
      <c r="L474" s="81" t="s">
        <v>1125</v>
      </c>
      <c r="M474" s="222"/>
      <c r="N474" s="222"/>
      <c r="O474" s="222"/>
    </row>
    <row r="475" spans="1:15" x14ac:dyDescent="0.25">
      <c r="A475" s="134" t="s">
        <v>1379</v>
      </c>
      <c r="B475" s="79" t="s">
        <v>165</v>
      </c>
      <c r="C475" s="80">
        <v>5900</v>
      </c>
      <c r="D475" s="81" t="s">
        <v>199</v>
      </c>
      <c r="E475" s="82">
        <v>45949</v>
      </c>
      <c r="F475" s="83" t="s">
        <v>1035</v>
      </c>
      <c r="G475" s="84">
        <v>46320</v>
      </c>
      <c r="H475" s="81" t="s">
        <v>155</v>
      </c>
      <c r="I475" s="85" t="s">
        <v>143</v>
      </c>
      <c r="J475" s="83" t="s">
        <v>194</v>
      </c>
      <c r="K475" s="81" t="s">
        <v>156</v>
      </c>
      <c r="L475" s="81" t="s">
        <v>1125</v>
      </c>
      <c r="M475" s="222"/>
      <c r="N475" s="222"/>
      <c r="O475" s="222"/>
    </row>
    <row r="476" spans="1:15" x14ac:dyDescent="0.25">
      <c r="A476" s="134" t="s">
        <v>1380</v>
      </c>
      <c r="B476" s="79" t="s">
        <v>102</v>
      </c>
      <c r="C476" s="80">
        <v>11317</v>
      </c>
      <c r="D476" s="81" t="s">
        <v>197</v>
      </c>
      <c r="E476" s="82">
        <v>45949</v>
      </c>
      <c r="F476" s="83" t="s">
        <v>1035</v>
      </c>
      <c r="G476" s="84">
        <v>46320</v>
      </c>
      <c r="H476" s="81" t="s">
        <v>147</v>
      </c>
      <c r="I476" s="85" t="s">
        <v>143</v>
      </c>
      <c r="J476" s="83" t="s">
        <v>194</v>
      </c>
      <c r="K476" s="81" t="s">
        <v>156</v>
      </c>
      <c r="L476" s="81" t="s">
        <v>1096</v>
      </c>
      <c r="M476" s="222"/>
      <c r="N476" s="222"/>
      <c r="O476" s="222"/>
    </row>
    <row r="477" spans="1:15" x14ac:dyDescent="0.25">
      <c r="A477" s="134" t="s">
        <v>1380</v>
      </c>
      <c r="B477" s="79" t="s">
        <v>206</v>
      </c>
      <c r="C477" s="80">
        <v>18758</v>
      </c>
      <c r="D477" s="81" t="s">
        <v>197</v>
      </c>
      <c r="E477" s="82">
        <v>45949</v>
      </c>
      <c r="F477" s="83" t="s">
        <v>1035</v>
      </c>
      <c r="G477" s="84">
        <v>46320</v>
      </c>
      <c r="H477" s="81" t="s">
        <v>147</v>
      </c>
      <c r="I477" s="85" t="s">
        <v>143</v>
      </c>
      <c r="J477" s="83" t="s">
        <v>194</v>
      </c>
      <c r="K477" s="81" t="s">
        <v>156</v>
      </c>
      <c r="L477" s="81" t="s">
        <v>1096</v>
      </c>
      <c r="M477" s="222"/>
      <c r="N477" s="222"/>
      <c r="O477" s="222"/>
    </row>
    <row r="478" spans="1:15" x14ac:dyDescent="0.25">
      <c r="A478" s="134" t="s">
        <v>1224</v>
      </c>
      <c r="B478" s="79" t="s">
        <v>163</v>
      </c>
      <c r="C478" s="80">
        <v>27350</v>
      </c>
      <c r="D478" s="81" t="s">
        <v>202</v>
      </c>
      <c r="E478" s="82">
        <v>45949</v>
      </c>
      <c r="F478" s="83" t="s">
        <v>1035</v>
      </c>
      <c r="G478" s="84">
        <v>46320</v>
      </c>
      <c r="H478" s="81" t="s">
        <v>166</v>
      </c>
      <c r="I478" s="85" t="s">
        <v>143</v>
      </c>
      <c r="J478" s="83" t="s">
        <v>194</v>
      </c>
      <c r="K478" s="81" t="s">
        <v>154</v>
      </c>
      <c r="L478" s="81" t="s">
        <v>1098</v>
      </c>
      <c r="M478" s="222"/>
      <c r="N478" s="222"/>
      <c r="O478" s="222"/>
    </row>
    <row r="479" spans="1:15" x14ac:dyDescent="0.25">
      <c r="A479" s="134" t="s">
        <v>1381</v>
      </c>
      <c r="B479" s="79" t="s">
        <v>206</v>
      </c>
      <c r="C479" s="80">
        <v>8500</v>
      </c>
      <c r="D479" s="81" t="s">
        <v>207</v>
      </c>
      <c r="E479" s="82">
        <v>45949</v>
      </c>
      <c r="F479" s="83" t="s">
        <v>1035</v>
      </c>
      <c r="G479" s="84">
        <v>46320</v>
      </c>
      <c r="H479" s="81" t="s">
        <v>145</v>
      </c>
      <c r="I479" s="85" t="s">
        <v>143</v>
      </c>
      <c r="J479" s="83" t="s">
        <v>194</v>
      </c>
      <c r="K479" s="81" t="s">
        <v>156</v>
      </c>
      <c r="L479" s="81" t="s">
        <v>1042</v>
      </c>
      <c r="M479" s="222"/>
      <c r="N479" s="222"/>
      <c r="O479" s="222"/>
    </row>
    <row r="480" spans="1:15" x14ac:dyDescent="0.25">
      <c r="A480" s="134" t="s">
        <v>1170</v>
      </c>
      <c r="B480" s="79" t="s">
        <v>162</v>
      </c>
      <c r="C480" s="80">
        <v>7100</v>
      </c>
      <c r="D480" s="81" t="s">
        <v>1090</v>
      </c>
      <c r="E480" s="82">
        <v>45950</v>
      </c>
      <c r="F480" s="83" t="s">
        <v>1035</v>
      </c>
      <c r="G480" s="84">
        <v>46320</v>
      </c>
      <c r="H480" s="81" t="s">
        <v>147</v>
      </c>
      <c r="I480" s="85" t="s">
        <v>143</v>
      </c>
      <c r="J480" s="83" t="s">
        <v>194</v>
      </c>
      <c r="K480" s="81" t="s">
        <v>144</v>
      </c>
      <c r="L480" s="81" t="s">
        <v>1328</v>
      </c>
      <c r="M480" s="222"/>
      <c r="N480" s="222"/>
      <c r="O480" s="222"/>
    </row>
    <row r="481" spans="1:15" x14ac:dyDescent="0.25">
      <c r="A481" s="134" t="s">
        <v>1382</v>
      </c>
      <c r="B481" s="79" t="s">
        <v>158</v>
      </c>
      <c r="C481" s="80">
        <v>31472</v>
      </c>
      <c r="D481" s="81" t="s">
        <v>220</v>
      </c>
      <c r="E481" s="82">
        <v>45950</v>
      </c>
      <c r="F481" s="83" t="s">
        <v>1035</v>
      </c>
      <c r="G481" s="84">
        <v>46320</v>
      </c>
      <c r="H481" s="81" t="s">
        <v>1150</v>
      </c>
      <c r="I481" s="85" t="s">
        <v>143</v>
      </c>
      <c r="J481" s="83" t="s">
        <v>194</v>
      </c>
      <c r="K481" s="81" t="s">
        <v>144</v>
      </c>
      <c r="L481" s="81" t="s">
        <v>1058</v>
      </c>
      <c r="M481" s="222"/>
      <c r="N481" s="222"/>
      <c r="O481" s="222"/>
    </row>
    <row r="482" spans="1:15" x14ac:dyDescent="0.25">
      <c r="A482" s="134" t="s">
        <v>1383</v>
      </c>
      <c r="B482" s="79" t="s">
        <v>153</v>
      </c>
      <c r="C482" s="80">
        <v>9700</v>
      </c>
      <c r="D482" s="81" t="s">
        <v>199</v>
      </c>
      <c r="E482" s="82">
        <v>45950</v>
      </c>
      <c r="F482" s="83" t="s">
        <v>1035</v>
      </c>
      <c r="G482" s="84">
        <v>46320</v>
      </c>
      <c r="H482" s="81" t="s">
        <v>142</v>
      </c>
      <c r="I482" s="85" t="s">
        <v>143</v>
      </c>
      <c r="J482" s="83" t="s">
        <v>194</v>
      </c>
      <c r="K482" s="81" t="s">
        <v>144</v>
      </c>
      <c r="L482" s="81" t="s">
        <v>1058</v>
      </c>
      <c r="M482" s="222"/>
      <c r="N482" s="222"/>
      <c r="O482" s="222"/>
    </row>
    <row r="483" spans="1:15" x14ac:dyDescent="0.25">
      <c r="A483" s="134" t="s">
        <v>1384</v>
      </c>
      <c r="B483" s="79" t="s">
        <v>218</v>
      </c>
      <c r="C483" s="80">
        <v>60124</v>
      </c>
      <c r="D483" s="81" t="s">
        <v>198</v>
      </c>
      <c r="E483" s="82">
        <v>45950</v>
      </c>
      <c r="F483" s="83" t="s">
        <v>1035</v>
      </c>
      <c r="G483" s="84">
        <v>46320</v>
      </c>
      <c r="H483" s="81" t="s">
        <v>1256</v>
      </c>
      <c r="I483" s="85" t="s">
        <v>143</v>
      </c>
      <c r="J483" s="83" t="s">
        <v>194</v>
      </c>
      <c r="K483" s="81" t="s">
        <v>144</v>
      </c>
      <c r="L483" s="81" t="s">
        <v>1054</v>
      </c>
      <c r="M483" s="222"/>
      <c r="N483" s="222"/>
      <c r="O483" s="222"/>
    </row>
    <row r="484" spans="1:15" x14ac:dyDescent="0.25">
      <c r="A484" s="134" t="s">
        <v>1226</v>
      </c>
      <c r="B484" s="79" t="s">
        <v>153</v>
      </c>
      <c r="C484" s="80">
        <v>4000</v>
      </c>
      <c r="D484" s="81" t="s">
        <v>1180</v>
      </c>
      <c r="E484" s="82">
        <v>45950</v>
      </c>
      <c r="F484" s="83" t="s">
        <v>1035</v>
      </c>
      <c r="G484" s="84">
        <v>46320</v>
      </c>
      <c r="H484" s="81" t="s">
        <v>217</v>
      </c>
      <c r="I484" s="85" t="s">
        <v>143</v>
      </c>
      <c r="J484" s="83" t="s">
        <v>194</v>
      </c>
      <c r="K484" s="81" t="s">
        <v>154</v>
      </c>
      <c r="L484" s="81" t="s">
        <v>1228</v>
      </c>
      <c r="M484" s="222"/>
      <c r="N484" s="222"/>
      <c r="O484" s="222"/>
    </row>
    <row r="485" spans="1:15" x14ac:dyDescent="0.25">
      <c r="A485" s="134" t="s">
        <v>1385</v>
      </c>
      <c r="B485" s="79" t="s">
        <v>102</v>
      </c>
      <c r="C485" s="80">
        <v>26100</v>
      </c>
      <c r="D485" s="81" t="s">
        <v>198</v>
      </c>
      <c r="E485" s="82">
        <v>45950</v>
      </c>
      <c r="F485" s="83" t="s">
        <v>1035</v>
      </c>
      <c r="G485" s="84">
        <v>46320</v>
      </c>
      <c r="H485" s="81" t="s">
        <v>1105</v>
      </c>
      <c r="I485" s="85" t="s">
        <v>143</v>
      </c>
      <c r="J485" s="83" t="s">
        <v>194</v>
      </c>
      <c r="K485" s="81" t="s">
        <v>144</v>
      </c>
      <c r="L485" s="81" t="s">
        <v>1054</v>
      </c>
      <c r="M485" s="222"/>
      <c r="N485" s="222"/>
      <c r="O485" s="222"/>
    </row>
    <row r="486" spans="1:15" x14ac:dyDescent="0.25">
      <c r="A486" s="134" t="s">
        <v>1086</v>
      </c>
      <c r="B486" s="79" t="s">
        <v>206</v>
      </c>
      <c r="C486" s="80">
        <v>25866</v>
      </c>
      <c r="D486" s="81" t="s">
        <v>200</v>
      </c>
      <c r="E486" s="82">
        <v>45950</v>
      </c>
      <c r="F486" s="83" t="s">
        <v>1035</v>
      </c>
      <c r="G486" s="84">
        <v>46320</v>
      </c>
      <c r="H486" s="81" t="s">
        <v>147</v>
      </c>
      <c r="I486" s="85" t="s">
        <v>143</v>
      </c>
      <c r="J486" s="83" t="s">
        <v>194</v>
      </c>
      <c r="K486" s="81" t="s">
        <v>154</v>
      </c>
      <c r="L486" s="81" t="s">
        <v>1106</v>
      </c>
      <c r="M486" s="222"/>
      <c r="N486" s="222"/>
      <c r="O486" s="222"/>
    </row>
    <row r="487" spans="1:15" x14ac:dyDescent="0.25">
      <c r="A487" s="134" t="s">
        <v>1386</v>
      </c>
      <c r="B487" s="79" t="s">
        <v>153</v>
      </c>
      <c r="C487" s="80">
        <v>5000</v>
      </c>
      <c r="D487" s="81" t="s">
        <v>199</v>
      </c>
      <c r="E487" s="82">
        <v>45951</v>
      </c>
      <c r="F487" s="83" t="s">
        <v>1035</v>
      </c>
      <c r="G487" s="84">
        <v>46320</v>
      </c>
      <c r="H487" s="81" t="s">
        <v>146</v>
      </c>
      <c r="I487" s="85" t="s">
        <v>143</v>
      </c>
      <c r="J487" s="83" t="s">
        <v>194</v>
      </c>
      <c r="K487" s="81" t="s">
        <v>156</v>
      </c>
      <c r="L487" s="81" t="s">
        <v>1125</v>
      </c>
      <c r="M487" s="222"/>
      <c r="N487" s="222"/>
      <c r="O487" s="222"/>
    </row>
    <row r="488" spans="1:15" x14ac:dyDescent="0.25">
      <c r="A488" s="134" t="s">
        <v>1387</v>
      </c>
      <c r="B488" s="79" t="s">
        <v>153</v>
      </c>
      <c r="C488" s="80">
        <v>6300</v>
      </c>
      <c r="D488" s="81" t="s">
        <v>141</v>
      </c>
      <c r="E488" s="82">
        <v>45951</v>
      </c>
      <c r="F488" s="83" t="s">
        <v>1035</v>
      </c>
      <c r="G488" s="84">
        <v>46320</v>
      </c>
      <c r="H488" s="81" t="s">
        <v>142</v>
      </c>
      <c r="I488" s="85" t="s">
        <v>143</v>
      </c>
      <c r="J488" s="83" t="s">
        <v>194</v>
      </c>
      <c r="K488" s="81" t="s">
        <v>154</v>
      </c>
      <c r="L488" s="81" t="s">
        <v>1228</v>
      </c>
      <c r="M488" s="222"/>
      <c r="N488" s="222"/>
      <c r="O488" s="222"/>
    </row>
    <row r="489" spans="1:15" x14ac:dyDescent="0.25">
      <c r="A489" s="134" t="s">
        <v>1388</v>
      </c>
      <c r="B489" s="79" t="s">
        <v>102</v>
      </c>
      <c r="C489" s="80">
        <v>9086</v>
      </c>
      <c r="D489" s="81" t="s">
        <v>141</v>
      </c>
      <c r="E489" s="82">
        <v>45951</v>
      </c>
      <c r="F489" s="83" t="s">
        <v>1035</v>
      </c>
      <c r="G489" s="84">
        <v>46320</v>
      </c>
      <c r="H489" s="81" t="s">
        <v>145</v>
      </c>
      <c r="I489" s="85" t="s">
        <v>143</v>
      </c>
      <c r="J489" s="83" t="s">
        <v>194</v>
      </c>
      <c r="K489" s="81" t="s">
        <v>144</v>
      </c>
      <c r="L489" s="81" t="s">
        <v>1074</v>
      </c>
      <c r="M489" s="222"/>
      <c r="N489" s="222"/>
      <c r="O489" s="222"/>
    </row>
    <row r="490" spans="1:15" x14ac:dyDescent="0.25">
      <c r="A490" s="134" t="s">
        <v>1389</v>
      </c>
      <c r="B490" s="79" t="s">
        <v>163</v>
      </c>
      <c r="C490" s="80">
        <v>16750</v>
      </c>
      <c r="D490" s="81" t="s">
        <v>141</v>
      </c>
      <c r="E490" s="82">
        <v>45951</v>
      </c>
      <c r="F490" s="83" t="s">
        <v>1035</v>
      </c>
      <c r="G490" s="84">
        <v>46320</v>
      </c>
      <c r="H490" s="81" t="s">
        <v>157</v>
      </c>
      <c r="I490" s="85" t="s">
        <v>143</v>
      </c>
      <c r="J490" s="83" t="s">
        <v>194</v>
      </c>
      <c r="K490" s="81" t="s">
        <v>144</v>
      </c>
      <c r="L490" s="81" t="s">
        <v>1115</v>
      </c>
      <c r="M490" s="222"/>
      <c r="N490" s="222"/>
      <c r="O490" s="222"/>
    </row>
    <row r="491" spans="1:15" x14ac:dyDescent="0.25">
      <c r="A491" s="134" t="s">
        <v>1179</v>
      </c>
      <c r="B491" s="79" t="s">
        <v>102</v>
      </c>
      <c r="C491" s="80">
        <v>10684</v>
      </c>
      <c r="D491" s="81" t="s">
        <v>195</v>
      </c>
      <c r="E491" s="82">
        <v>45951</v>
      </c>
      <c r="F491" s="83" t="s">
        <v>1035</v>
      </c>
      <c r="G491" s="84">
        <v>46320</v>
      </c>
      <c r="H491" s="81" t="s">
        <v>147</v>
      </c>
      <c r="I491" s="85" t="s">
        <v>143</v>
      </c>
      <c r="J491" s="83" t="s">
        <v>194</v>
      </c>
      <c r="K491" s="81" t="s">
        <v>144</v>
      </c>
      <c r="L491" s="81" t="s">
        <v>1074</v>
      </c>
      <c r="M491" s="222"/>
      <c r="N491" s="222"/>
      <c r="O491" s="222"/>
    </row>
    <row r="492" spans="1:15" x14ac:dyDescent="0.25">
      <c r="A492" s="134" t="s">
        <v>1390</v>
      </c>
      <c r="B492" s="79" t="s">
        <v>163</v>
      </c>
      <c r="C492" s="80">
        <v>8001</v>
      </c>
      <c r="D492" s="81" t="s">
        <v>1391</v>
      </c>
      <c r="E492" s="82">
        <v>45951</v>
      </c>
      <c r="F492" s="83" t="s">
        <v>1035</v>
      </c>
      <c r="G492" s="84">
        <v>46320</v>
      </c>
      <c r="H492" s="81" t="s">
        <v>145</v>
      </c>
      <c r="I492" s="85" t="s">
        <v>143</v>
      </c>
      <c r="J492" s="83" t="s">
        <v>194</v>
      </c>
      <c r="K492" s="81" t="s">
        <v>144</v>
      </c>
      <c r="L492" s="81" t="s">
        <v>1074</v>
      </c>
      <c r="M492" s="222"/>
      <c r="N492" s="222"/>
      <c r="O492" s="222"/>
    </row>
    <row r="493" spans="1:15" x14ac:dyDescent="0.25">
      <c r="A493" s="134" t="s">
        <v>1392</v>
      </c>
      <c r="B493" s="79" t="s">
        <v>102</v>
      </c>
      <c r="C493" s="80">
        <v>28701</v>
      </c>
      <c r="D493" s="81" t="s">
        <v>202</v>
      </c>
      <c r="E493" s="82">
        <v>45951</v>
      </c>
      <c r="F493" s="83" t="s">
        <v>1035</v>
      </c>
      <c r="G493" s="84">
        <v>46320</v>
      </c>
      <c r="H493" s="81" t="s">
        <v>146</v>
      </c>
      <c r="I493" s="85" t="s">
        <v>143</v>
      </c>
      <c r="J493" s="83" t="s">
        <v>194</v>
      </c>
      <c r="K493" s="81" t="s">
        <v>154</v>
      </c>
      <c r="L493" s="81" t="s">
        <v>1098</v>
      </c>
      <c r="M493" s="222"/>
      <c r="N493" s="222"/>
      <c r="O493" s="222"/>
    </row>
    <row r="494" spans="1:15" x14ac:dyDescent="0.25">
      <c r="A494" s="134" t="s">
        <v>1393</v>
      </c>
      <c r="B494" s="79" t="s">
        <v>206</v>
      </c>
      <c r="C494" s="80">
        <v>9500</v>
      </c>
      <c r="D494" s="81" t="s">
        <v>197</v>
      </c>
      <c r="E494" s="82">
        <v>45951</v>
      </c>
      <c r="F494" s="83" t="s">
        <v>1035</v>
      </c>
      <c r="G494" s="84">
        <v>46320</v>
      </c>
      <c r="H494" s="81" t="s">
        <v>217</v>
      </c>
      <c r="I494" s="85" t="s">
        <v>143</v>
      </c>
      <c r="J494" s="83" t="s">
        <v>194</v>
      </c>
      <c r="K494" s="81" t="s">
        <v>156</v>
      </c>
      <c r="L494" s="81" t="s">
        <v>1096</v>
      </c>
      <c r="M494" s="222"/>
      <c r="N494" s="222"/>
      <c r="O494" s="222"/>
    </row>
    <row r="495" spans="1:15" x14ac:dyDescent="0.25">
      <c r="A495" s="134" t="s">
        <v>1394</v>
      </c>
      <c r="B495" s="79" t="s">
        <v>138</v>
      </c>
      <c r="C495" s="80">
        <v>5000</v>
      </c>
      <c r="D495" s="81" t="s">
        <v>141</v>
      </c>
      <c r="E495" s="82">
        <v>45951</v>
      </c>
      <c r="F495" s="83" t="s">
        <v>1035</v>
      </c>
      <c r="G495" s="84">
        <v>46320</v>
      </c>
      <c r="H495" s="81" t="s">
        <v>217</v>
      </c>
      <c r="I495" s="85" t="s">
        <v>143</v>
      </c>
      <c r="J495" s="83" t="s">
        <v>194</v>
      </c>
      <c r="K495" s="81" t="s">
        <v>144</v>
      </c>
      <c r="L495" s="81" t="s">
        <v>141</v>
      </c>
      <c r="M495" s="222"/>
      <c r="N495" s="222"/>
      <c r="O495" s="222"/>
    </row>
    <row r="496" spans="1:15" x14ac:dyDescent="0.25">
      <c r="A496" s="134" t="s">
        <v>1395</v>
      </c>
      <c r="B496" s="79" t="s">
        <v>163</v>
      </c>
      <c r="C496" s="80">
        <v>23500</v>
      </c>
      <c r="D496" s="81" t="s">
        <v>207</v>
      </c>
      <c r="E496" s="82">
        <v>45952</v>
      </c>
      <c r="F496" s="83" t="s">
        <v>1035</v>
      </c>
      <c r="G496" s="84">
        <v>46320</v>
      </c>
      <c r="H496" s="81" t="s">
        <v>217</v>
      </c>
      <c r="I496" s="85" t="s">
        <v>143</v>
      </c>
      <c r="J496" s="83" t="s">
        <v>194</v>
      </c>
      <c r="K496" s="81" t="s">
        <v>156</v>
      </c>
      <c r="L496" s="81" t="s">
        <v>1042</v>
      </c>
      <c r="M496" s="222"/>
      <c r="N496" s="222"/>
      <c r="O496" s="222"/>
    </row>
    <row r="497" spans="1:15" x14ac:dyDescent="0.25">
      <c r="A497" s="134" t="s">
        <v>1396</v>
      </c>
      <c r="B497" s="79" t="s">
        <v>102</v>
      </c>
      <c r="C497" s="80">
        <v>4850</v>
      </c>
      <c r="D497" s="81" t="s">
        <v>141</v>
      </c>
      <c r="E497" s="82">
        <v>45952</v>
      </c>
      <c r="F497" s="83" t="s">
        <v>1035</v>
      </c>
      <c r="G497" s="84">
        <v>46320</v>
      </c>
      <c r="H497" s="81" t="s">
        <v>217</v>
      </c>
      <c r="I497" s="85" t="s">
        <v>143</v>
      </c>
      <c r="J497" s="83" t="s">
        <v>194</v>
      </c>
      <c r="K497" s="81" t="s">
        <v>154</v>
      </c>
      <c r="L497" s="81" t="s">
        <v>1098</v>
      </c>
      <c r="M497" s="222"/>
      <c r="N497" s="222"/>
      <c r="O497" s="222"/>
    </row>
    <row r="498" spans="1:15" x14ac:dyDescent="0.25">
      <c r="A498" s="134" t="s">
        <v>1397</v>
      </c>
      <c r="B498" s="79" t="s">
        <v>163</v>
      </c>
      <c r="C498" s="80">
        <v>28750</v>
      </c>
      <c r="D498" s="81" t="s">
        <v>1076</v>
      </c>
      <c r="E498" s="82">
        <v>45952</v>
      </c>
      <c r="F498" s="83" t="s">
        <v>1035</v>
      </c>
      <c r="G498" s="84">
        <v>46320</v>
      </c>
      <c r="H498" s="81" t="s">
        <v>164</v>
      </c>
      <c r="I498" s="85" t="s">
        <v>143</v>
      </c>
      <c r="J498" s="83" t="s">
        <v>194</v>
      </c>
      <c r="K498" s="81" t="s">
        <v>144</v>
      </c>
      <c r="L498" s="81" t="s">
        <v>1077</v>
      </c>
      <c r="M498" s="222"/>
      <c r="N498" s="222"/>
      <c r="O498" s="222"/>
    </row>
    <row r="499" spans="1:15" x14ac:dyDescent="0.25">
      <c r="A499" s="134" t="s">
        <v>1398</v>
      </c>
      <c r="B499" s="79" t="s">
        <v>158</v>
      </c>
      <c r="C499" s="80">
        <v>28073</v>
      </c>
      <c r="D499" s="81" t="s">
        <v>1878</v>
      </c>
      <c r="E499" s="82">
        <v>45952</v>
      </c>
      <c r="F499" s="83" t="s">
        <v>1035</v>
      </c>
      <c r="G499" s="84">
        <v>46320</v>
      </c>
      <c r="H499" s="81" t="s">
        <v>169</v>
      </c>
      <c r="I499" s="85" t="s">
        <v>143</v>
      </c>
      <c r="J499" s="83" t="s">
        <v>194</v>
      </c>
      <c r="K499" s="81" t="s">
        <v>144</v>
      </c>
      <c r="L499" s="81" t="s">
        <v>1058</v>
      </c>
      <c r="M499" s="222"/>
      <c r="N499" s="222"/>
      <c r="O499" s="222"/>
    </row>
    <row r="500" spans="1:15" x14ac:dyDescent="0.25">
      <c r="A500" s="134" t="s">
        <v>1399</v>
      </c>
      <c r="B500" s="79" t="s">
        <v>163</v>
      </c>
      <c r="C500" s="80">
        <v>50040</v>
      </c>
      <c r="D500" s="81" t="s">
        <v>198</v>
      </c>
      <c r="E500" s="82">
        <v>45952</v>
      </c>
      <c r="F500" s="83" t="s">
        <v>1035</v>
      </c>
      <c r="G500" s="84">
        <v>46320</v>
      </c>
      <c r="H500" s="81" t="s">
        <v>1400</v>
      </c>
      <c r="I500" s="85" t="s">
        <v>143</v>
      </c>
      <c r="J500" s="83" t="s">
        <v>194</v>
      </c>
      <c r="K500" s="81" t="s">
        <v>144</v>
      </c>
      <c r="L500" s="81" t="s">
        <v>1054</v>
      </c>
      <c r="M500" s="222"/>
      <c r="N500" s="222"/>
      <c r="O500" s="222"/>
    </row>
    <row r="501" spans="1:15" x14ac:dyDescent="0.25">
      <c r="A501" s="134" t="s">
        <v>1401</v>
      </c>
      <c r="B501" s="79" t="s">
        <v>152</v>
      </c>
      <c r="C501" s="80">
        <v>7363</v>
      </c>
      <c r="D501" s="81" t="s">
        <v>1038</v>
      </c>
      <c r="E501" s="82">
        <v>45952</v>
      </c>
      <c r="F501" s="83" t="s">
        <v>1035</v>
      </c>
      <c r="G501" s="84">
        <v>46320</v>
      </c>
      <c r="H501" s="81" t="s">
        <v>147</v>
      </c>
      <c r="I501" s="85" t="s">
        <v>143</v>
      </c>
      <c r="J501" s="83" t="s">
        <v>194</v>
      </c>
      <c r="K501" s="81" t="s">
        <v>144</v>
      </c>
      <c r="L501" s="81" t="s">
        <v>1074</v>
      </c>
      <c r="M501" s="222"/>
      <c r="N501" s="222"/>
      <c r="O501" s="222"/>
    </row>
    <row r="502" spans="1:15" x14ac:dyDescent="0.25">
      <c r="A502" s="134" t="s">
        <v>1402</v>
      </c>
      <c r="B502" s="79" t="s">
        <v>152</v>
      </c>
      <c r="C502" s="80">
        <v>4823</v>
      </c>
      <c r="D502" s="81" t="s">
        <v>141</v>
      </c>
      <c r="E502" s="82">
        <v>45952</v>
      </c>
      <c r="F502" s="83" t="s">
        <v>1035</v>
      </c>
      <c r="G502" s="84">
        <v>46320</v>
      </c>
      <c r="H502" s="81" t="s">
        <v>147</v>
      </c>
      <c r="I502" s="85" t="s">
        <v>143</v>
      </c>
      <c r="J502" s="83" t="s">
        <v>194</v>
      </c>
      <c r="K502" s="81" t="s">
        <v>156</v>
      </c>
      <c r="L502" s="81" t="s">
        <v>141</v>
      </c>
      <c r="M502" s="222"/>
      <c r="N502" s="222"/>
      <c r="O502" s="222"/>
    </row>
    <row r="503" spans="1:15" x14ac:dyDescent="0.25">
      <c r="A503" s="134" t="s">
        <v>1403</v>
      </c>
      <c r="B503" s="79" t="s">
        <v>102</v>
      </c>
      <c r="C503" s="80">
        <v>4945</v>
      </c>
      <c r="D503" s="81" t="s">
        <v>1180</v>
      </c>
      <c r="E503" s="82">
        <v>45952</v>
      </c>
      <c r="F503" s="83" t="s">
        <v>1035</v>
      </c>
      <c r="G503" s="84">
        <v>46320</v>
      </c>
      <c r="H503" s="81" t="s">
        <v>150</v>
      </c>
      <c r="I503" s="85" t="s">
        <v>143</v>
      </c>
      <c r="J503" s="83" t="s">
        <v>194</v>
      </c>
      <c r="K503" s="81" t="s">
        <v>154</v>
      </c>
      <c r="L503" s="81" t="s">
        <v>141</v>
      </c>
      <c r="M503" s="222"/>
      <c r="N503" s="222"/>
      <c r="O503" s="222"/>
    </row>
    <row r="504" spans="1:15" x14ac:dyDescent="0.25">
      <c r="A504" s="134" t="s">
        <v>1404</v>
      </c>
      <c r="B504" s="79" t="s">
        <v>218</v>
      </c>
      <c r="C504" s="80">
        <v>6918</v>
      </c>
      <c r="D504" s="81" t="s">
        <v>1405</v>
      </c>
      <c r="E504" s="82">
        <v>45952</v>
      </c>
      <c r="F504" s="83" t="s">
        <v>1035</v>
      </c>
      <c r="G504" s="84">
        <v>46320</v>
      </c>
      <c r="H504" s="81" t="s">
        <v>146</v>
      </c>
      <c r="I504" s="85" t="s">
        <v>143</v>
      </c>
      <c r="J504" s="83" t="s">
        <v>194</v>
      </c>
      <c r="K504" s="81" t="s">
        <v>154</v>
      </c>
      <c r="L504" s="81" t="s">
        <v>141</v>
      </c>
      <c r="M504" s="222"/>
      <c r="N504" s="222"/>
      <c r="O504" s="222"/>
    </row>
    <row r="505" spans="1:15" x14ac:dyDescent="0.25">
      <c r="A505" s="134" t="s">
        <v>1406</v>
      </c>
      <c r="B505" s="79" t="s">
        <v>152</v>
      </c>
      <c r="C505" s="80">
        <v>13220</v>
      </c>
      <c r="D505" s="81" t="s">
        <v>141</v>
      </c>
      <c r="E505" s="82">
        <v>45952</v>
      </c>
      <c r="F505" s="83" t="s">
        <v>1035</v>
      </c>
      <c r="G505" s="84">
        <v>46320</v>
      </c>
      <c r="H505" s="81" t="s">
        <v>147</v>
      </c>
      <c r="I505" s="85" t="s">
        <v>143</v>
      </c>
      <c r="J505" s="83" t="s">
        <v>194</v>
      </c>
      <c r="K505" s="81" t="s">
        <v>156</v>
      </c>
      <c r="L505" s="81" t="s">
        <v>141</v>
      </c>
      <c r="M505" s="222"/>
      <c r="N505" s="222"/>
      <c r="O505" s="222"/>
    </row>
    <row r="506" spans="1:15" x14ac:dyDescent="0.25">
      <c r="A506" s="134" t="s">
        <v>1407</v>
      </c>
      <c r="B506" s="79" t="s">
        <v>102</v>
      </c>
      <c r="C506" s="80">
        <v>6600</v>
      </c>
      <c r="D506" s="81" t="s">
        <v>141</v>
      </c>
      <c r="E506" s="81" t="s">
        <v>1408</v>
      </c>
      <c r="F506" s="83" t="s">
        <v>1035</v>
      </c>
      <c r="G506" s="84">
        <v>46320</v>
      </c>
      <c r="H506" s="81" t="s">
        <v>217</v>
      </c>
      <c r="I506" s="85" t="s">
        <v>143</v>
      </c>
      <c r="J506" s="83" t="s">
        <v>194</v>
      </c>
      <c r="K506" s="81" t="s">
        <v>156</v>
      </c>
      <c r="L506" s="81" t="s">
        <v>141</v>
      </c>
      <c r="M506" s="222"/>
      <c r="N506" s="222"/>
      <c r="O506" s="222"/>
    </row>
    <row r="507" spans="1:15" x14ac:dyDescent="0.25">
      <c r="A507" s="134" t="s">
        <v>1409</v>
      </c>
      <c r="B507" s="79" t="s">
        <v>102</v>
      </c>
      <c r="C507" s="80">
        <v>30558</v>
      </c>
      <c r="D507" s="81" t="s">
        <v>1057</v>
      </c>
      <c r="E507" s="82">
        <v>45953</v>
      </c>
      <c r="F507" s="83" t="s">
        <v>1035</v>
      </c>
      <c r="G507" s="84">
        <v>46320</v>
      </c>
      <c r="H507" s="81" t="s">
        <v>146</v>
      </c>
      <c r="I507" s="85" t="s">
        <v>143</v>
      </c>
      <c r="J507" s="83" t="s">
        <v>194</v>
      </c>
      <c r="K507" s="81" t="s">
        <v>154</v>
      </c>
      <c r="L507" s="81" t="s">
        <v>1036</v>
      </c>
      <c r="M507" s="222"/>
      <c r="N507" s="222"/>
      <c r="O507" s="222"/>
    </row>
    <row r="508" spans="1:15" x14ac:dyDescent="0.25">
      <c r="A508" s="134" t="s">
        <v>1410</v>
      </c>
      <c r="B508" s="79" t="s">
        <v>102</v>
      </c>
      <c r="C508" s="80">
        <v>33000</v>
      </c>
      <c r="D508" s="81" t="s">
        <v>200</v>
      </c>
      <c r="E508" s="82">
        <v>45953</v>
      </c>
      <c r="F508" s="83" t="s">
        <v>1035</v>
      </c>
      <c r="G508" s="84">
        <v>46320</v>
      </c>
      <c r="H508" s="81" t="s">
        <v>166</v>
      </c>
      <c r="I508" s="85" t="s">
        <v>143</v>
      </c>
      <c r="J508" s="83" t="s">
        <v>194</v>
      </c>
      <c r="K508" s="81" t="s">
        <v>154</v>
      </c>
      <c r="L508" s="81" t="s">
        <v>1106</v>
      </c>
      <c r="M508" s="222"/>
      <c r="N508" s="222"/>
      <c r="O508" s="222"/>
    </row>
    <row r="509" spans="1:15" x14ac:dyDescent="0.25">
      <c r="A509" s="134" t="s">
        <v>1218</v>
      </c>
      <c r="B509" s="79" t="s">
        <v>102</v>
      </c>
      <c r="C509" s="80">
        <v>4043</v>
      </c>
      <c r="D509" s="81" t="s">
        <v>195</v>
      </c>
      <c r="E509" s="82">
        <v>45953</v>
      </c>
      <c r="F509" s="83" t="s">
        <v>1035</v>
      </c>
      <c r="G509" s="84">
        <v>46320</v>
      </c>
      <c r="H509" s="81" t="s">
        <v>150</v>
      </c>
      <c r="I509" s="85" t="s">
        <v>143</v>
      </c>
      <c r="J509" s="83" t="s">
        <v>194</v>
      </c>
      <c r="K509" s="81" t="s">
        <v>144</v>
      </c>
      <c r="L509" s="81" t="s">
        <v>1074</v>
      </c>
      <c r="M509" s="222"/>
      <c r="N509" s="222"/>
      <c r="O509" s="222"/>
    </row>
    <row r="510" spans="1:15" x14ac:dyDescent="0.25">
      <c r="A510" s="134" t="s">
        <v>1411</v>
      </c>
      <c r="B510" s="79" t="s">
        <v>163</v>
      </c>
      <c r="C510" s="80">
        <v>64498</v>
      </c>
      <c r="D510" s="81" t="s">
        <v>200</v>
      </c>
      <c r="E510" s="82">
        <v>45953</v>
      </c>
      <c r="F510" s="83" t="s">
        <v>1035</v>
      </c>
      <c r="G510" s="84">
        <v>46320</v>
      </c>
      <c r="H510" s="81" t="s">
        <v>1068</v>
      </c>
      <c r="I510" s="85" t="s">
        <v>143</v>
      </c>
      <c r="J510" s="83" t="s">
        <v>194</v>
      </c>
      <c r="K510" s="81" t="s">
        <v>156</v>
      </c>
      <c r="L510" s="81" t="s">
        <v>1042</v>
      </c>
      <c r="M510" s="222"/>
      <c r="N510" s="222"/>
      <c r="O510" s="222"/>
    </row>
    <row r="511" spans="1:15" x14ac:dyDescent="0.25">
      <c r="A511" s="134" t="s">
        <v>1412</v>
      </c>
      <c r="B511" s="79" t="s">
        <v>162</v>
      </c>
      <c r="C511" s="80">
        <v>3799</v>
      </c>
      <c r="D511" s="81" t="s">
        <v>141</v>
      </c>
      <c r="E511" s="82">
        <v>45953</v>
      </c>
      <c r="F511" s="83" t="s">
        <v>1035</v>
      </c>
      <c r="G511" s="84">
        <v>46320</v>
      </c>
      <c r="H511" s="81" t="s">
        <v>147</v>
      </c>
      <c r="I511" s="85" t="s">
        <v>143</v>
      </c>
      <c r="J511" s="83" t="s">
        <v>194</v>
      </c>
      <c r="K511" s="81" t="s">
        <v>144</v>
      </c>
      <c r="L511" s="81" t="s">
        <v>1146</v>
      </c>
      <c r="M511" s="222"/>
      <c r="N511" s="222"/>
      <c r="O511" s="222"/>
    </row>
    <row r="512" spans="1:15" x14ac:dyDescent="0.25">
      <c r="A512" s="134" t="s">
        <v>1413</v>
      </c>
      <c r="B512" s="79" t="s">
        <v>163</v>
      </c>
      <c r="C512" s="80">
        <v>25500</v>
      </c>
      <c r="D512" s="81" t="s">
        <v>197</v>
      </c>
      <c r="E512" s="82">
        <v>45953</v>
      </c>
      <c r="F512" s="83" t="s">
        <v>1035</v>
      </c>
      <c r="G512" s="84">
        <v>46320</v>
      </c>
      <c r="H512" s="81" t="s">
        <v>217</v>
      </c>
      <c r="I512" s="85" t="s">
        <v>143</v>
      </c>
      <c r="J512" s="83" t="s">
        <v>194</v>
      </c>
      <c r="K512" s="81" t="s">
        <v>156</v>
      </c>
      <c r="L512" s="81" t="s">
        <v>1096</v>
      </c>
      <c r="M512" s="222"/>
      <c r="N512" s="222"/>
      <c r="O512" s="222"/>
    </row>
    <row r="513" spans="1:15" x14ac:dyDescent="0.25">
      <c r="A513" s="134" t="s">
        <v>1414</v>
      </c>
      <c r="B513" s="79" t="s">
        <v>163</v>
      </c>
      <c r="C513" s="80">
        <v>3000</v>
      </c>
      <c r="D513" s="81" t="s">
        <v>141</v>
      </c>
      <c r="E513" s="82">
        <v>45954</v>
      </c>
      <c r="F513" s="83" t="s">
        <v>1035</v>
      </c>
      <c r="G513" s="84">
        <v>46320</v>
      </c>
      <c r="H513" s="81" t="s">
        <v>147</v>
      </c>
      <c r="I513" s="85" t="s">
        <v>143</v>
      </c>
      <c r="J513" s="83" t="s">
        <v>194</v>
      </c>
      <c r="K513" s="81" t="s">
        <v>1045</v>
      </c>
      <c r="L513" s="81" t="s">
        <v>141</v>
      </c>
      <c r="M513" s="222"/>
      <c r="N513" s="222"/>
      <c r="O513" s="222"/>
    </row>
    <row r="514" spans="1:15" x14ac:dyDescent="0.25">
      <c r="A514" s="134" t="s">
        <v>1415</v>
      </c>
      <c r="B514" s="79" t="s">
        <v>158</v>
      </c>
      <c r="C514" s="80">
        <v>26917</v>
      </c>
      <c r="D514" s="81" t="s">
        <v>197</v>
      </c>
      <c r="E514" s="82">
        <v>45954</v>
      </c>
      <c r="F514" s="83" t="s">
        <v>1035</v>
      </c>
      <c r="G514" s="84">
        <v>46320</v>
      </c>
      <c r="H514" s="81" t="s">
        <v>155</v>
      </c>
      <c r="I514" s="85" t="s">
        <v>143</v>
      </c>
      <c r="J514" s="83" t="s">
        <v>194</v>
      </c>
      <c r="K514" s="81" t="s">
        <v>156</v>
      </c>
      <c r="L514" s="81" t="s">
        <v>141</v>
      </c>
      <c r="M514" s="222"/>
      <c r="N514" s="222"/>
      <c r="O514" s="222"/>
    </row>
    <row r="515" spans="1:15" x14ac:dyDescent="0.25">
      <c r="A515" s="134" t="s">
        <v>1416</v>
      </c>
      <c r="B515" s="79" t="s">
        <v>102</v>
      </c>
      <c r="C515" s="80">
        <v>4900</v>
      </c>
      <c r="D515" s="81" t="s">
        <v>1417</v>
      </c>
      <c r="E515" s="81" t="s">
        <v>1418</v>
      </c>
      <c r="F515" s="83" t="s">
        <v>1035</v>
      </c>
      <c r="G515" s="84">
        <v>46320</v>
      </c>
      <c r="H515" s="81" t="s">
        <v>150</v>
      </c>
      <c r="I515" s="85" t="s">
        <v>143</v>
      </c>
      <c r="J515" s="83" t="s">
        <v>194</v>
      </c>
      <c r="K515" s="81" t="s">
        <v>156</v>
      </c>
      <c r="L515" s="81" t="s">
        <v>141</v>
      </c>
      <c r="M515" s="222"/>
      <c r="N515" s="222"/>
      <c r="O515" s="222"/>
    </row>
    <row r="516" spans="1:15" x14ac:dyDescent="0.25">
      <c r="A516" s="134" t="s">
        <v>1419</v>
      </c>
      <c r="B516" s="79" t="s">
        <v>153</v>
      </c>
      <c r="C516" s="80">
        <v>6000</v>
      </c>
      <c r="D516" s="81" t="s">
        <v>1149</v>
      </c>
      <c r="E516" s="82">
        <v>45955</v>
      </c>
      <c r="F516" s="83" t="s">
        <v>1035</v>
      </c>
      <c r="G516" s="84">
        <v>46320</v>
      </c>
      <c r="H516" s="81" t="s">
        <v>209</v>
      </c>
      <c r="I516" s="85" t="s">
        <v>143</v>
      </c>
      <c r="J516" s="83" t="s">
        <v>194</v>
      </c>
      <c r="K516" s="81" t="s">
        <v>154</v>
      </c>
      <c r="L516" s="81" t="s">
        <v>1103</v>
      </c>
      <c r="M516" s="222"/>
      <c r="N516" s="222"/>
      <c r="O516" s="222"/>
    </row>
    <row r="517" spans="1:15" x14ac:dyDescent="0.25">
      <c r="A517" s="134" t="s">
        <v>1419</v>
      </c>
      <c r="B517" s="79" t="s">
        <v>165</v>
      </c>
      <c r="C517" s="80">
        <v>6000</v>
      </c>
      <c r="D517" s="81" t="s">
        <v>1149</v>
      </c>
      <c r="E517" s="82">
        <v>45955</v>
      </c>
      <c r="F517" s="83" t="s">
        <v>1035</v>
      </c>
      <c r="G517" s="84">
        <v>46320</v>
      </c>
      <c r="H517" s="81" t="s">
        <v>1150</v>
      </c>
      <c r="I517" s="85" t="s">
        <v>143</v>
      </c>
      <c r="J517" s="83" t="s">
        <v>194</v>
      </c>
      <c r="K517" s="81" t="s">
        <v>154</v>
      </c>
      <c r="L517" s="81" t="s">
        <v>1103</v>
      </c>
      <c r="M517" s="222"/>
      <c r="N517" s="222"/>
      <c r="O517" s="222"/>
    </row>
    <row r="518" spans="1:15" x14ac:dyDescent="0.25">
      <c r="A518" s="134" t="s">
        <v>1420</v>
      </c>
      <c r="B518" s="79" t="s">
        <v>163</v>
      </c>
      <c r="C518" s="80">
        <v>27050</v>
      </c>
      <c r="D518" s="81" t="s">
        <v>200</v>
      </c>
      <c r="E518" s="82">
        <v>45955</v>
      </c>
      <c r="F518" s="83" t="s">
        <v>1035</v>
      </c>
      <c r="G518" s="84">
        <v>46320</v>
      </c>
      <c r="H518" s="81" t="s">
        <v>164</v>
      </c>
      <c r="I518" s="85" t="s">
        <v>143</v>
      </c>
      <c r="J518" s="83" t="s">
        <v>194</v>
      </c>
      <c r="K518" s="81" t="s">
        <v>156</v>
      </c>
      <c r="L518" s="81" t="s">
        <v>1042</v>
      </c>
      <c r="M518" s="222"/>
      <c r="N518" s="222"/>
      <c r="O518" s="222"/>
    </row>
    <row r="519" spans="1:15" x14ac:dyDescent="0.25">
      <c r="A519" s="134" t="s">
        <v>1421</v>
      </c>
      <c r="B519" s="79" t="s">
        <v>153</v>
      </c>
      <c r="C519" s="80">
        <v>31500</v>
      </c>
      <c r="D519" s="81" t="s">
        <v>198</v>
      </c>
      <c r="E519" s="82">
        <v>45955</v>
      </c>
      <c r="F519" s="83" t="s">
        <v>1035</v>
      </c>
      <c r="G519" s="84">
        <v>46320</v>
      </c>
      <c r="H519" s="81" t="s">
        <v>208</v>
      </c>
      <c r="I519" s="85" t="s">
        <v>143</v>
      </c>
      <c r="J519" s="83" t="s">
        <v>194</v>
      </c>
      <c r="K519" s="81" t="s">
        <v>154</v>
      </c>
      <c r="L519" s="81" t="s">
        <v>1305</v>
      </c>
      <c r="M519" s="222"/>
      <c r="N519" s="222"/>
      <c r="O519" s="222"/>
    </row>
    <row r="520" spans="1:15" x14ac:dyDescent="0.25">
      <c r="A520" s="134" t="s">
        <v>1304</v>
      </c>
      <c r="B520" s="79" t="s">
        <v>153</v>
      </c>
      <c r="C520" s="80">
        <v>5950</v>
      </c>
      <c r="D520" s="81" t="s">
        <v>1405</v>
      </c>
      <c r="E520" s="82">
        <v>45955</v>
      </c>
      <c r="F520" s="83" t="s">
        <v>1035</v>
      </c>
      <c r="G520" s="84">
        <v>46320</v>
      </c>
      <c r="H520" s="81" t="s">
        <v>142</v>
      </c>
      <c r="I520" s="85" t="s">
        <v>143</v>
      </c>
      <c r="J520" s="83" t="s">
        <v>194</v>
      </c>
      <c r="K520" s="81" t="s">
        <v>154</v>
      </c>
      <c r="L520" s="81" t="s">
        <v>1422</v>
      </c>
      <c r="M520" s="222"/>
      <c r="N520" s="222"/>
      <c r="O520" s="222"/>
    </row>
    <row r="521" spans="1:15" x14ac:dyDescent="0.25">
      <c r="A521" s="134" t="s">
        <v>1423</v>
      </c>
      <c r="B521" s="79" t="s">
        <v>153</v>
      </c>
      <c r="C521" s="80">
        <v>6000</v>
      </c>
      <c r="D521" s="81" t="s">
        <v>198</v>
      </c>
      <c r="E521" s="82">
        <v>45955</v>
      </c>
      <c r="F521" s="83" t="s">
        <v>1035</v>
      </c>
      <c r="G521" s="84">
        <v>46320</v>
      </c>
      <c r="H521" s="81" t="s">
        <v>146</v>
      </c>
      <c r="I521" s="85" t="s">
        <v>143</v>
      </c>
      <c r="J521" s="83" t="s">
        <v>194</v>
      </c>
      <c r="K521" s="81" t="s">
        <v>144</v>
      </c>
      <c r="L521" s="81" t="s">
        <v>1088</v>
      </c>
      <c r="M521" s="222"/>
      <c r="N521" s="222"/>
      <c r="O521" s="222"/>
    </row>
    <row r="522" spans="1:15" x14ac:dyDescent="0.25">
      <c r="A522" s="134" t="s">
        <v>1424</v>
      </c>
      <c r="B522" s="79" t="s">
        <v>152</v>
      </c>
      <c r="C522" s="80">
        <v>6052</v>
      </c>
      <c r="D522" s="81" t="s">
        <v>202</v>
      </c>
      <c r="E522" s="82">
        <v>45955</v>
      </c>
      <c r="F522" s="83" t="s">
        <v>1035</v>
      </c>
      <c r="G522" s="84">
        <v>46320</v>
      </c>
      <c r="H522" s="81" t="s">
        <v>147</v>
      </c>
      <c r="I522" s="85" t="s">
        <v>143</v>
      </c>
      <c r="J522" s="83" t="s">
        <v>194</v>
      </c>
      <c r="K522" s="81" t="s">
        <v>144</v>
      </c>
      <c r="L522" s="81" t="s">
        <v>1328</v>
      </c>
      <c r="M522" s="222"/>
      <c r="N522" s="222"/>
      <c r="O522" s="222"/>
    </row>
    <row r="523" spans="1:15" x14ac:dyDescent="0.25">
      <c r="A523" s="134" t="s">
        <v>1281</v>
      </c>
      <c r="B523" s="79" t="s">
        <v>163</v>
      </c>
      <c r="C523" s="80">
        <v>26800</v>
      </c>
      <c r="D523" s="81" t="s">
        <v>141</v>
      </c>
      <c r="E523" s="82">
        <v>45955</v>
      </c>
      <c r="F523" s="83" t="s">
        <v>1035</v>
      </c>
      <c r="G523" s="84">
        <v>46320</v>
      </c>
      <c r="H523" s="81" t="s">
        <v>157</v>
      </c>
      <c r="I523" s="85" t="s">
        <v>143</v>
      </c>
      <c r="J523" s="83" t="s">
        <v>194</v>
      </c>
      <c r="K523" s="81" t="s">
        <v>144</v>
      </c>
      <c r="L523" s="81" t="s">
        <v>1058</v>
      </c>
      <c r="M523" s="222"/>
      <c r="N523" s="222"/>
      <c r="O523" s="222"/>
    </row>
    <row r="524" spans="1:15" x14ac:dyDescent="0.25">
      <c r="A524" s="134" t="s">
        <v>1425</v>
      </c>
      <c r="B524" s="79" t="s">
        <v>102</v>
      </c>
      <c r="C524" s="80">
        <v>61344</v>
      </c>
      <c r="D524" s="81" t="s">
        <v>198</v>
      </c>
      <c r="E524" s="82">
        <v>45955</v>
      </c>
      <c r="F524" s="83" t="s">
        <v>1035</v>
      </c>
      <c r="G524" s="84">
        <v>46320</v>
      </c>
      <c r="H524" s="81" t="s">
        <v>155</v>
      </c>
      <c r="I524" s="85" t="s">
        <v>143</v>
      </c>
      <c r="J524" s="83" t="s">
        <v>194</v>
      </c>
      <c r="K524" s="81" t="s">
        <v>144</v>
      </c>
      <c r="L524" s="81" t="s">
        <v>1054</v>
      </c>
      <c r="M524" s="222"/>
      <c r="N524" s="222"/>
      <c r="O524" s="222"/>
    </row>
    <row r="525" spans="1:15" x14ac:dyDescent="0.25">
      <c r="A525" s="134" t="s">
        <v>1426</v>
      </c>
      <c r="B525" s="79" t="s">
        <v>213</v>
      </c>
      <c r="C525" s="80">
        <v>12074</v>
      </c>
      <c r="D525" s="81" t="s">
        <v>141</v>
      </c>
      <c r="E525" s="82">
        <v>45955</v>
      </c>
      <c r="F525" s="83" t="s">
        <v>1035</v>
      </c>
      <c r="G525" s="84">
        <v>46320</v>
      </c>
      <c r="H525" s="81" t="s">
        <v>148</v>
      </c>
      <c r="I525" s="85" t="s">
        <v>143</v>
      </c>
      <c r="J525" s="83" t="s">
        <v>194</v>
      </c>
      <c r="K525" s="81" t="s">
        <v>144</v>
      </c>
      <c r="L525" s="81" t="s">
        <v>141</v>
      </c>
      <c r="M525" s="222"/>
      <c r="N525" s="222"/>
      <c r="O525" s="222"/>
    </row>
    <row r="526" spans="1:15" x14ac:dyDescent="0.25">
      <c r="A526" s="134" t="s">
        <v>1427</v>
      </c>
      <c r="B526" s="79" t="s">
        <v>218</v>
      </c>
      <c r="C526" s="80">
        <v>6600</v>
      </c>
      <c r="D526" s="81" t="s">
        <v>141</v>
      </c>
      <c r="E526" s="82">
        <v>45955</v>
      </c>
      <c r="F526" s="83" t="s">
        <v>1035</v>
      </c>
      <c r="G526" s="84">
        <v>46320</v>
      </c>
      <c r="H526" s="81" t="s">
        <v>146</v>
      </c>
      <c r="I526" s="85" t="s">
        <v>143</v>
      </c>
      <c r="J526" s="83" t="s">
        <v>194</v>
      </c>
      <c r="K526" s="81" t="s">
        <v>151</v>
      </c>
      <c r="L526" s="81" t="s">
        <v>141</v>
      </c>
      <c r="M526" s="222"/>
      <c r="N526" s="222"/>
      <c r="O526" s="222"/>
    </row>
    <row r="527" spans="1:15" x14ac:dyDescent="0.25">
      <c r="A527" s="134" t="s">
        <v>1428</v>
      </c>
      <c r="B527" s="79" t="s">
        <v>102</v>
      </c>
      <c r="C527" s="80">
        <v>30428</v>
      </c>
      <c r="D527" s="81" t="s">
        <v>198</v>
      </c>
      <c r="E527" s="82">
        <v>45955</v>
      </c>
      <c r="F527" s="83" t="s">
        <v>1035</v>
      </c>
      <c r="G527" s="84">
        <v>46320</v>
      </c>
      <c r="H527" s="81" t="s">
        <v>146</v>
      </c>
      <c r="I527" s="85" t="s">
        <v>143</v>
      </c>
      <c r="J527" s="83" t="s">
        <v>194</v>
      </c>
      <c r="K527" s="81" t="s">
        <v>144</v>
      </c>
      <c r="L527" s="81" t="s">
        <v>1054</v>
      </c>
      <c r="M527" s="222"/>
      <c r="N527" s="222"/>
      <c r="O527" s="222"/>
    </row>
    <row r="528" spans="1:15" x14ac:dyDescent="0.25">
      <c r="A528" s="134" t="s">
        <v>1429</v>
      </c>
      <c r="B528" s="79" t="s">
        <v>1060</v>
      </c>
      <c r="C528" s="80">
        <v>1550</v>
      </c>
      <c r="D528" s="81" t="s">
        <v>1227</v>
      </c>
      <c r="E528" s="82">
        <v>45955</v>
      </c>
      <c r="F528" s="83" t="s">
        <v>1035</v>
      </c>
      <c r="G528" s="84">
        <v>46320</v>
      </c>
      <c r="H528" s="81" t="s">
        <v>1430</v>
      </c>
      <c r="I528" s="85" t="s">
        <v>143</v>
      </c>
      <c r="J528" s="83" t="s">
        <v>194</v>
      </c>
      <c r="K528" s="81" t="s">
        <v>144</v>
      </c>
      <c r="L528" s="81" t="s">
        <v>1146</v>
      </c>
      <c r="M528" s="222"/>
      <c r="N528" s="222"/>
      <c r="O528" s="222"/>
    </row>
    <row r="529" spans="1:15" x14ac:dyDescent="0.25">
      <c r="A529" s="134" t="s">
        <v>1089</v>
      </c>
      <c r="B529" s="79" t="s">
        <v>152</v>
      </c>
      <c r="C529" s="80">
        <v>3035</v>
      </c>
      <c r="D529" s="81" t="s">
        <v>1164</v>
      </c>
      <c r="E529" s="82">
        <v>45955</v>
      </c>
      <c r="F529" s="83" t="s">
        <v>1035</v>
      </c>
      <c r="G529" s="84">
        <v>46320</v>
      </c>
      <c r="H529" s="81" t="s">
        <v>150</v>
      </c>
      <c r="I529" s="85" t="s">
        <v>143</v>
      </c>
      <c r="J529" s="83" t="s">
        <v>194</v>
      </c>
      <c r="K529" s="81" t="s">
        <v>156</v>
      </c>
      <c r="L529" s="81" t="s">
        <v>141</v>
      </c>
      <c r="M529" s="222"/>
      <c r="N529" s="222"/>
      <c r="O529" s="222"/>
    </row>
    <row r="530" spans="1:15" x14ac:dyDescent="0.25">
      <c r="A530" s="134" t="s">
        <v>1183</v>
      </c>
      <c r="B530" s="79" t="s">
        <v>153</v>
      </c>
      <c r="C530" s="80">
        <v>3000</v>
      </c>
      <c r="D530" s="81" t="s">
        <v>1227</v>
      </c>
      <c r="E530" s="82">
        <v>45955</v>
      </c>
      <c r="F530" s="83" t="s">
        <v>1035</v>
      </c>
      <c r="G530" s="84">
        <v>46320</v>
      </c>
      <c r="H530" s="81" t="s">
        <v>217</v>
      </c>
      <c r="I530" s="85" t="s">
        <v>143</v>
      </c>
      <c r="J530" s="83" t="s">
        <v>194</v>
      </c>
      <c r="K530" s="81" t="s">
        <v>154</v>
      </c>
      <c r="L530" s="81" t="s">
        <v>1228</v>
      </c>
      <c r="M530" s="222"/>
      <c r="N530" s="222"/>
      <c r="O530" s="222"/>
    </row>
    <row r="531" spans="1:15" x14ac:dyDescent="0.25">
      <c r="A531" s="134" t="s">
        <v>1127</v>
      </c>
      <c r="B531" s="79" t="s">
        <v>152</v>
      </c>
      <c r="C531" s="80">
        <v>6369</v>
      </c>
      <c r="D531" s="81" t="s">
        <v>1038</v>
      </c>
      <c r="E531" s="81" t="s">
        <v>1431</v>
      </c>
      <c r="F531" s="83" t="s">
        <v>1035</v>
      </c>
      <c r="G531" s="84">
        <v>46320</v>
      </c>
      <c r="H531" s="81" t="s">
        <v>166</v>
      </c>
      <c r="I531" s="85" t="s">
        <v>143</v>
      </c>
      <c r="J531" s="83" t="s">
        <v>194</v>
      </c>
      <c r="K531" s="81" t="s">
        <v>151</v>
      </c>
      <c r="L531" s="81" t="s">
        <v>141</v>
      </c>
      <c r="M531" s="222"/>
      <c r="N531" s="222"/>
      <c r="O531" s="222"/>
    </row>
    <row r="532" spans="1:15" x14ac:dyDescent="0.25">
      <c r="A532" s="134" t="s">
        <v>1432</v>
      </c>
      <c r="B532" s="79" t="s">
        <v>152</v>
      </c>
      <c r="C532" s="80">
        <v>7000</v>
      </c>
      <c r="D532" s="81" t="s">
        <v>141</v>
      </c>
      <c r="E532" s="82">
        <v>45956</v>
      </c>
      <c r="F532" s="83" t="s">
        <v>1035</v>
      </c>
      <c r="G532" s="84">
        <v>46320</v>
      </c>
      <c r="H532" s="81" t="s">
        <v>157</v>
      </c>
      <c r="I532" s="85" t="s">
        <v>143</v>
      </c>
      <c r="J532" s="83" t="s">
        <v>194</v>
      </c>
      <c r="K532" s="81" t="s">
        <v>144</v>
      </c>
      <c r="L532" s="81" t="s">
        <v>1115</v>
      </c>
      <c r="M532" s="222"/>
      <c r="N532" s="222"/>
      <c r="O532" s="222"/>
    </row>
    <row r="533" spans="1:15" x14ac:dyDescent="0.25">
      <c r="A533" s="134" t="s">
        <v>1056</v>
      </c>
      <c r="B533" s="79" t="s">
        <v>102</v>
      </c>
      <c r="C533" s="80">
        <v>27000</v>
      </c>
      <c r="D533" s="81" t="s">
        <v>197</v>
      </c>
      <c r="E533" s="82">
        <v>45956</v>
      </c>
      <c r="F533" s="83" t="s">
        <v>1035</v>
      </c>
      <c r="G533" s="84">
        <v>46320</v>
      </c>
      <c r="H533" s="81" t="s">
        <v>166</v>
      </c>
      <c r="I533" s="85" t="s">
        <v>143</v>
      </c>
      <c r="J533" s="83" t="s">
        <v>194</v>
      </c>
      <c r="K533" s="81" t="s">
        <v>156</v>
      </c>
      <c r="L533" s="81" t="s">
        <v>1096</v>
      </c>
      <c r="M533" s="222"/>
      <c r="N533" s="222"/>
      <c r="O533" s="222"/>
    </row>
    <row r="534" spans="1:15" x14ac:dyDescent="0.25">
      <c r="A534" s="134" t="s">
        <v>1318</v>
      </c>
      <c r="B534" s="79" t="s">
        <v>153</v>
      </c>
      <c r="C534" s="80">
        <v>6600</v>
      </c>
      <c r="D534" s="81" t="s">
        <v>199</v>
      </c>
      <c r="E534" s="82">
        <v>45956</v>
      </c>
      <c r="F534" s="83" t="s">
        <v>1035</v>
      </c>
      <c r="G534" s="84">
        <v>46320</v>
      </c>
      <c r="H534" s="81" t="s">
        <v>142</v>
      </c>
      <c r="I534" s="85" t="s">
        <v>143</v>
      </c>
      <c r="J534" s="83" t="s">
        <v>194</v>
      </c>
      <c r="K534" s="81" t="s">
        <v>156</v>
      </c>
      <c r="L534" s="81" t="s">
        <v>1125</v>
      </c>
      <c r="M534" s="222"/>
      <c r="N534" s="222"/>
      <c r="O534" s="222"/>
    </row>
    <row r="535" spans="1:15" x14ac:dyDescent="0.25">
      <c r="A535" s="134" t="s">
        <v>1433</v>
      </c>
      <c r="B535" s="79" t="s">
        <v>102</v>
      </c>
      <c r="C535" s="80">
        <v>29949</v>
      </c>
      <c r="D535" s="81" t="s">
        <v>202</v>
      </c>
      <c r="E535" s="82">
        <v>45956</v>
      </c>
      <c r="F535" s="83" t="s">
        <v>1035</v>
      </c>
      <c r="G535" s="84">
        <v>46320</v>
      </c>
      <c r="H535" s="81" t="s">
        <v>147</v>
      </c>
      <c r="I535" s="85" t="s">
        <v>143</v>
      </c>
      <c r="J535" s="83" t="s">
        <v>194</v>
      </c>
      <c r="K535" s="81" t="s">
        <v>154</v>
      </c>
      <c r="L535" s="81" t="s">
        <v>1036</v>
      </c>
      <c r="M535" s="222"/>
      <c r="N535" s="222"/>
      <c r="O535" s="222"/>
    </row>
    <row r="536" spans="1:15" x14ac:dyDescent="0.25">
      <c r="A536" s="134" t="s">
        <v>1434</v>
      </c>
      <c r="B536" s="79" t="s">
        <v>212</v>
      </c>
      <c r="C536" s="80">
        <v>3989</v>
      </c>
      <c r="D536" s="81" t="s">
        <v>141</v>
      </c>
      <c r="E536" s="82">
        <v>45956</v>
      </c>
      <c r="F536" s="83" t="s">
        <v>1035</v>
      </c>
      <c r="G536" s="84">
        <v>46320</v>
      </c>
      <c r="H536" s="81" t="s">
        <v>146</v>
      </c>
      <c r="I536" s="85" t="s">
        <v>143</v>
      </c>
      <c r="J536" s="83" t="s">
        <v>194</v>
      </c>
      <c r="K536" s="81" t="s">
        <v>154</v>
      </c>
      <c r="L536" s="81" t="s">
        <v>141</v>
      </c>
      <c r="M536" s="222"/>
      <c r="N536" s="222"/>
      <c r="O536" s="222"/>
    </row>
    <row r="537" spans="1:15" x14ac:dyDescent="0.25">
      <c r="A537" s="134" t="s">
        <v>1435</v>
      </c>
      <c r="B537" s="79" t="s">
        <v>206</v>
      </c>
      <c r="C537" s="80">
        <v>27800</v>
      </c>
      <c r="D537" s="81" t="s">
        <v>1076</v>
      </c>
      <c r="E537" s="82">
        <v>45957</v>
      </c>
      <c r="F537" s="83" t="s">
        <v>1035</v>
      </c>
      <c r="G537" s="84">
        <v>46320</v>
      </c>
      <c r="H537" s="81" t="s">
        <v>147</v>
      </c>
      <c r="I537" s="85" t="s">
        <v>143</v>
      </c>
      <c r="J537" s="83" t="s">
        <v>194</v>
      </c>
      <c r="K537" s="81" t="s">
        <v>144</v>
      </c>
      <c r="L537" s="81" t="s">
        <v>1077</v>
      </c>
      <c r="M537" s="222"/>
      <c r="N537" s="222"/>
      <c r="O537" s="222"/>
    </row>
    <row r="538" spans="1:15" x14ac:dyDescent="0.25">
      <c r="A538" s="134" t="s">
        <v>1436</v>
      </c>
      <c r="B538" s="79" t="s">
        <v>153</v>
      </c>
      <c r="C538" s="80">
        <v>6300</v>
      </c>
      <c r="D538" s="81" t="s">
        <v>198</v>
      </c>
      <c r="E538" s="82">
        <v>45957</v>
      </c>
      <c r="F538" s="83" t="s">
        <v>1035</v>
      </c>
      <c r="G538" s="84">
        <v>46320</v>
      </c>
      <c r="H538" s="81" t="s">
        <v>146</v>
      </c>
      <c r="I538" s="85" t="s">
        <v>143</v>
      </c>
      <c r="J538" s="83" t="s">
        <v>194</v>
      </c>
      <c r="K538" s="81" t="s">
        <v>154</v>
      </c>
      <c r="L538" s="81" t="s">
        <v>1305</v>
      </c>
      <c r="M538" s="222"/>
      <c r="N538" s="222"/>
      <c r="O538" s="222"/>
    </row>
    <row r="539" spans="1:15" x14ac:dyDescent="0.25">
      <c r="A539" s="134" t="s">
        <v>1437</v>
      </c>
      <c r="B539" s="79" t="s">
        <v>152</v>
      </c>
      <c r="C539" s="80">
        <v>21087</v>
      </c>
      <c r="D539" s="81" t="s">
        <v>141</v>
      </c>
      <c r="E539" s="82">
        <v>45957</v>
      </c>
      <c r="F539" s="83" t="s">
        <v>1035</v>
      </c>
      <c r="G539" s="84">
        <v>46320</v>
      </c>
      <c r="H539" s="81" t="s">
        <v>217</v>
      </c>
      <c r="I539" s="85" t="s">
        <v>143</v>
      </c>
      <c r="J539" s="83" t="s">
        <v>194</v>
      </c>
      <c r="K539" s="81" t="s">
        <v>156</v>
      </c>
      <c r="L539" s="81" t="s">
        <v>141</v>
      </c>
      <c r="M539" s="222"/>
      <c r="N539" s="222"/>
      <c r="O539" s="222"/>
    </row>
    <row r="540" spans="1:15" x14ac:dyDescent="0.25">
      <c r="A540" s="134" t="s">
        <v>1268</v>
      </c>
      <c r="B540" s="79" t="s">
        <v>102</v>
      </c>
      <c r="C540" s="80">
        <v>24763</v>
      </c>
      <c r="D540" s="81" t="s">
        <v>198</v>
      </c>
      <c r="E540" s="82">
        <v>45957</v>
      </c>
      <c r="F540" s="83" t="s">
        <v>1035</v>
      </c>
      <c r="G540" s="84">
        <v>46320</v>
      </c>
      <c r="H540" s="81" t="s">
        <v>146</v>
      </c>
      <c r="I540" s="85" t="s">
        <v>143</v>
      </c>
      <c r="J540" s="83" t="s">
        <v>194</v>
      </c>
      <c r="K540" s="81" t="s">
        <v>144</v>
      </c>
      <c r="L540" s="81" t="s">
        <v>141</v>
      </c>
      <c r="M540" s="222"/>
      <c r="N540" s="222"/>
      <c r="O540" s="222"/>
    </row>
    <row r="541" spans="1:15" x14ac:dyDescent="0.25">
      <c r="A541" s="134" t="s">
        <v>1438</v>
      </c>
      <c r="B541" s="79" t="s">
        <v>152</v>
      </c>
      <c r="C541" s="80">
        <v>4381</v>
      </c>
      <c r="D541" s="81" t="s">
        <v>141</v>
      </c>
      <c r="E541" s="82">
        <v>45957</v>
      </c>
      <c r="F541" s="83" t="s">
        <v>1035</v>
      </c>
      <c r="G541" s="84">
        <v>46320</v>
      </c>
      <c r="H541" s="81" t="s">
        <v>147</v>
      </c>
      <c r="I541" s="85" t="s">
        <v>143</v>
      </c>
      <c r="J541" s="83" t="s">
        <v>194</v>
      </c>
      <c r="K541" s="81" t="s">
        <v>154</v>
      </c>
      <c r="L541" s="81" t="s">
        <v>141</v>
      </c>
      <c r="M541" s="222"/>
      <c r="N541" s="222"/>
      <c r="O541" s="222"/>
    </row>
    <row r="542" spans="1:15" x14ac:dyDescent="0.25">
      <c r="A542" s="134" t="s">
        <v>1439</v>
      </c>
      <c r="B542" s="79" t="s">
        <v>102</v>
      </c>
      <c r="C542" s="80">
        <v>5712</v>
      </c>
      <c r="D542" s="81" t="s">
        <v>195</v>
      </c>
      <c r="E542" s="82">
        <v>45957</v>
      </c>
      <c r="F542" s="83" t="s">
        <v>1035</v>
      </c>
      <c r="G542" s="84">
        <v>46320</v>
      </c>
      <c r="H542" s="81" t="s">
        <v>217</v>
      </c>
      <c r="I542" s="85" t="s">
        <v>143</v>
      </c>
      <c r="J542" s="83" t="s">
        <v>194</v>
      </c>
      <c r="K542" s="81" t="s">
        <v>144</v>
      </c>
      <c r="L542" s="81" t="s">
        <v>1074</v>
      </c>
      <c r="M542" s="222"/>
      <c r="N542" s="222"/>
      <c r="O542" s="222"/>
    </row>
    <row r="543" spans="1:15" x14ac:dyDescent="0.25">
      <c r="A543" s="134" t="s">
        <v>1440</v>
      </c>
      <c r="B543" s="79" t="s">
        <v>102</v>
      </c>
      <c r="C543" s="80">
        <v>27500</v>
      </c>
      <c r="D543" s="81" t="s">
        <v>141</v>
      </c>
      <c r="E543" s="82">
        <v>45957</v>
      </c>
      <c r="F543" s="83" t="s">
        <v>1035</v>
      </c>
      <c r="G543" s="84">
        <v>46320</v>
      </c>
      <c r="H543" s="81" t="s">
        <v>147</v>
      </c>
      <c r="I543" s="85" t="s">
        <v>143</v>
      </c>
      <c r="J543" s="83" t="s">
        <v>194</v>
      </c>
      <c r="K543" s="81" t="s">
        <v>154</v>
      </c>
      <c r="L543" s="81" t="s">
        <v>1098</v>
      </c>
      <c r="M543" s="222"/>
      <c r="N543" s="222"/>
      <c r="O543" s="222"/>
    </row>
    <row r="544" spans="1:15" x14ac:dyDescent="0.25">
      <c r="A544" s="134" t="s">
        <v>1247</v>
      </c>
      <c r="B544" s="79" t="s">
        <v>163</v>
      </c>
      <c r="C544" s="80">
        <v>30300</v>
      </c>
      <c r="D544" s="81" t="s">
        <v>207</v>
      </c>
      <c r="E544" s="82">
        <v>45957</v>
      </c>
      <c r="F544" s="83" t="s">
        <v>1035</v>
      </c>
      <c r="G544" s="84">
        <v>46320</v>
      </c>
      <c r="H544" s="81" t="s">
        <v>217</v>
      </c>
      <c r="I544" s="85" t="s">
        <v>143</v>
      </c>
      <c r="J544" s="83" t="s">
        <v>194</v>
      </c>
      <c r="K544" s="81" t="s">
        <v>156</v>
      </c>
      <c r="L544" s="81" t="s">
        <v>1042</v>
      </c>
      <c r="M544" s="222"/>
      <c r="N544" s="222"/>
      <c r="O544" s="222"/>
    </row>
    <row r="545" spans="1:15" x14ac:dyDescent="0.25">
      <c r="A545" s="134" t="s">
        <v>1441</v>
      </c>
      <c r="B545" s="79" t="s">
        <v>153</v>
      </c>
      <c r="C545" s="80">
        <v>7017</v>
      </c>
      <c r="D545" s="81" t="s">
        <v>1180</v>
      </c>
      <c r="E545" s="82">
        <v>45957</v>
      </c>
      <c r="F545" s="83" t="s">
        <v>1035</v>
      </c>
      <c r="G545" s="84">
        <v>46320</v>
      </c>
      <c r="H545" s="81" t="s">
        <v>157</v>
      </c>
      <c r="I545" s="85" t="s">
        <v>143</v>
      </c>
      <c r="J545" s="83" t="s">
        <v>194</v>
      </c>
      <c r="K545" s="81" t="s">
        <v>154</v>
      </c>
      <c r="L545" s="81" t="s">
        <v>1228</v>
      </c>
      <c r="M545" s="222"/>
      <c r="N545" s="222"/>
      <c r="O545" s="222"/>
    </row>
    <row r="546" spans="1:15" x14ac:dyDescent="0.25">
      <c r="A546" s="134" t="s">
        <v>1229</v>
      </c>
      <c r="B546" s="79" t="s">
        <v>218</v>
      </c>
      <c r="C546" s="80">
        <v>2420</v>
      </c>
      <c r="D546" s="81" t="s">
        <v>215</v>
      </c>
      <c r="E546" s="82">
        <v>45958</v>
      </c>
      <c r="F546" s="83" t="s">
        <v>1035</v>
      </c>
      <c r="G546" s="84">
        <v>46320</v>
      </c>
      <c r="H546" s="81" t="s">
        <v>150</v>
      </c>
      <c r="I546" s="85" t="s">
        <v>143</v>
      </c>
      <c r="J546" s="83" t="s">
        <v>194</v>
      </c>
      <c r="K546" s="81" t="s">
        <v>151</v>
      </c>
      <c r="L546" s="81" t="s">
        <v>141</v>
      </c>
      <c r="M546" s="222"/>
      <c r="N546" s="222"/>
      <c r="O546" s="222"/>
    </row>
    <row r="547" spans="1:15" x14ac:dyDescent="0.25">
      <c r="A547" s="134" t="s">
        <v>1442</v>
      </c>
      <c r="B547" s="79" t="s">
        <v>153</v>
      </c>
      <c r="C547" s="80">
        <v>17836</v>
      </c>
      <c r="D547" s="81" t="s">
        <v>220</v>
      </c>
      <c r="E547" s="82">
        <v>45958</v>
      </c>
      <c r="F547" s="83" t="s">
        <v>1035</v>
      </c>
      <c r="G547" s="84">
        <v>46320</v>
      </c>
      <c r="H547" s="81" t="s">
        <v>155</v>
      </c>
      <c r="I547" s="85" t="s">
        <v>143</v>
      </c>
      <c r="J547" s="83" t="s">
        <v>194</v>
      </c>
      <c r="K547" s="81" t="s">
        <v>144</v>
      </c>
      <c r="L547" s="81" t="s">
        <v>1058</v>
      </c>
      <c r="M547" s="222"/>
      <c r="N547" s="222"/>
      <c r="O547" s="222"/>
    </row>
    <row r="548" spans="1:15" x14ac:dyDescent="0.25">
      <c r="A548" s="134" t="s">
        <v>1442</v>
      </c>
      <c r="B548" s="79" t="s">
        <v>165</v>
      </c>
      <c r="C548" s="80">
        <v>10015</v>
      </c>
      <c r="D548" s="81" t="s">
        <v>220</v>
      </c>
      <c r="E548" s="82">
        <v>45958</v>
      </c>
      <c r="F548" s="83" t="s">
        <v>1035</v>
      </c>
      <c r="G548" s="84">
        <v>46320</v>
      </c>
      <c r="H548" s="81" t="s">
        <v>155</v>
      </c>
      <c r="I548" s="85" t="s">
        <v>143</v>
      </c>
      <c r="J548" s="83" t="s">
        <v>194</v>
      </c>
      <c r="K548" s="81" t="s">
        <v>144</v>
      </c>
      <c r="L548" s="81" t="s">
        <v>1058</v>
      </c>
      <c r="M548" s="222"/>
      <c r="N548" s="222"/>
      <c r="O548" s="222"/>
    </row>
    <row r="549" spans="1:15" x14ac:dyDescent="0.25">
      <c r="A549" s="134" t="s">
        <v>1443</v>
      </c>
      <c r="B549" s="79" t="s">
        <v>102</v>
      </c>
      <c r="C549" s="80">
        <v>5919</v>
      </c>
      <c r="D549" s="81" t="s">
        <v>195</v>
      </c>
      <c r="E549" s="82">
        <v>45958</v>
      </c>
      <c r="F549" s="83" t="s">
        <v>1035</v>
      </c>
      <c r="G549" s="84">
        <v>46320</v>
      </c>
      <c r="H549" s="81" t="s">
        <v>201</v>
      </c>
      <c r="I549" s="85" t="s">
        <v>143</v>
      </c>
      <c r="J549" s="83" t="s">
        <v>194</v>
      </c>
      <c r="K549" s="81" t="s">
        <v>144</v>
      </c>
      <c r="L549" s="81" t="s">
        <v>1074</v>
      </c>
      <c r="M549" s="222"/>
      <c r="N549" s="222"/>
      <c r="O549" s="222"/>
    </row>
    <row r="550" spans="1:15" x14ac:dyDescent="0.25">
      <c r="A550" s="134" t="s">
        <v>1444</v>
      </c>
      <c r="B550" s="79" t="s">
        <v>163</v>
      </c>
      <c r="C550" s="80">
        <v>65992</v>
      </c>
      <c r="D550" s="81" t="s">
        <v>220</v>
      </c>
      <c r="E550" s="82">
        <v>45958</v>
      </c>
      <c r="F550" s="83" t="s">
        <v>1035</v>
      </c>
      <c r="G550" s="84">
        <v>46320</v>
      </c>
      <c r="H550" s="81" t="s">
        <v>1068</v>
      </c>
      <c r="I550" s="85" t="s">
        <v>143</v>
      </c>
      <c r="J550" s="83" t="s">
        <v>194</v>
      </c>
      <c r="K550" s="81" t="s">
        <v>154</v>
      </c>
      <c r="L550" s="81" t="s">
        <v>1036</v>
      </c>
      <c r="M550" s="222"/>
      <c r="N550" s="222"/>
      <c r="O550" s="222"/>
    </row>
    <row r="551" spans="1:15" x14ac:dyDescent="0.25">
      <c r="A551" s="134" t="s">
        <v>1101</v>
      </c>
      <c r="B551" s="79" t="s">
        <v>153</v>
      </c>
      <c r="C551" s="80">
        <v>6700</v>
      </c>
      <c r="D551" s="81" t="s">
        <v>199</v>
      </c>
      <c r="E551" s="82">
        <v>45958</v>
      </c>
      <c r="F551" s="83" t="s">
        <v>1035</v>
      </c>
      <c r="G551" s="84">
        <v>46320</v>
      </c>
      <c r="H551" s="81" t="s">
        <v>146</v>
      </c>
      <c r="I551" s="85" t="s">
        <v>143</v>
      </c>
      <c r="J551" s="83" t="s">
        <v>194</v>
      </c>
      <c r="K551" s="81" t="s">
        <v>156</v>
      </c>
      <c r="L551" s="81" t="s">
        <v>1125</v>
      </c>
      <c r="M551" s="222"/>
      <c r="N551" s="222"/>
      <c r="O551" s="222"/>
    </row>
    <row r="552" spans="1:15" x14ac:dyDescent="0.25">
      <c r="A552" s="134" t="s">
        <v>1225</v>
      </c>
      <c r="B552" s="79" t="s">
        <v>153</v>
      </c>
      <c r="C552" s="80">
        <v>5700</v>
      </c>
      <c r="D552" s="81" t="s">
        <v>220</v>
      </c>
      <c r="E552" s="82">
        <v>45958</v>
      </c>
      <c r="F552" s="83" t="s">
        <v>1035</v>
      </c>
      <c r="G552" s="84">
        <v>46320</v>
      </c>
      <c r="H552" s="81" t="s">
        <v>142</v>
      </c>
      <c r="I552" s="85" t="s">
        <v>143</v>
      </c>
      <c r="J552" s="83" t="s">
        <v>194</v>
      </c>
      <c r="K552" s="81" t="s">
        <v>154</v>
      </c>
      <c r="L552" s="81" t="s">
        <v>141</v>
      </c>
      <c r="M552" s="222"/>
      <c r="N552" s="222"/>
      <c r="O552" s="222"/>
    </row>
    <row r="553" spans="1:15" x14ac:dyDescent="0.25">
      <c r="A553" s="134" t="s">
        <v>1445</v>
      </c>
      <c r="B553" s="79" t="s">
        <v>102</v>
      </c>
      <c r="C553" s="80">
        <v>31915</v>
      </c>
      <c r="D553" s="81" t="s">
        <v>198</v>
      </c>
      <c r="E553" s="82">
        <v>45959</v>
      </c>
      <c r="F553" s="83" t="s">
        <v>1035</v>
      </c>
      <c r="G553" s="84">
        <v>46320</v>
      </c>
      <c r="H553" s="81" t="s">
        <v>1105</v>
      </c>
      <c r="I553" s="85" t="s">
        <v>143</v>
      </c>
      <c r="J553" s="83" t="s">
        <v>194</v>
      </c>
      <c r="K553" s="81" t="s">
        <v>144</v>
      </c>
      <c r="L553" s="81" t="s">
        <v>141</v>
      </c>
      <c r="M553" s="222"/>
      <c r="N553" s="222"/>
      <c r="O553" s="222"/>
    </row>
    <row r="554" spans="1:15" x14ac:dyDescent="0.25">
      <c r="A554" s="134" t="s">
        <v>1446</v>
      </c>
      <c r="B554" s="79" t="s">
        <v>102</v>
      </c>
      <c r="C554" s="80">
        <v>24650</v>
      </c>
      <c r="D554" s="81" t="s">
        <v>1129</v>
      </c>
      <c r="E554" s="82">
        <v>45959</v>
      </c>
      <c r="F554" s="83" t="s">
        <v>1035</v>
      </c>
      <c r="G554" s="84">
        <v>46320</v>
      </c>
      <c r="H554" s="81" t="s">
        <v>146</v>
      </c>
      <c r="I554" s="85" t="s">
        <v>143</v>
      </c>
      <c r="J554" s="83" t="s">
        <v>194</v>
      </c>
      <c r="K554" s="81" t="s">
        <v>144</v>
      </c>
      <c r="L554" s="81" t="s">
        <v>1058</v>
      </c>
      <c r="M554" s="222"/>
      <c r="N554" s="222"/>
      <c r="O554" s="222"/>
    </row>
    <row r="555" spans="1:15" x14ac:dyDescent="0.25">
      <c r="A555" s="134" t="s">
        <v>1063</v>
      </c>
      <c r="B555" s="79" t="s">
        <v>163</v>
      </c>
      <c r="C555" s="80">
        <v>8161</v>
      </c>
      <c r="D555" s="81" t="s">
        <v>141</v>
      </c>
      <c r="E555" s="82">
        <v>45959</v>
      </c>
      <c r="F555" s="83" t="s">
        <v>1035</v>
      </c>
      <c r="G555" s="84">
        <v>46320</v>
      </c>
      <c r="H555" s="81" t="s">
        <v>157</v>
      </c>
      <c r="I555" s="85" t="s">
        <v>143</v>
      </c>
      <c r="J555" s="83" t="s">
        <v>194</v>
      </c>
      <c r="K555" s="81" t="s">
        <v>144</v>
      </c>
      <c r="L555" s="81" t="s">
        <v>1074</v>
      </c>
      <c r="M555" s="222"/>
      <c r="N555" s="222"/>
      <c r="O555" s="222"/>
    </row>
    <row r="556" spans="1:15" x14ac:dyDescent="0.25">
      <c r="A556" s="134" t="s">
        <v>1182</v>
      </c>
      <c r="B556" s="79" t="s">
        <v>206</v>
      </c>
      <c r="C556" s="80">
        <v>9500</v>
      </c>
      <c r="D556" s="81" t="s">
        <v>196</v>
      </c>
      <c r="E556" s="82">
        <v>45959</v>
      </c>
      <c r="F556" s="83" t="s">
        <v>1035</v>
      </c>
      <c r="G556" s="84">
        <v>46320</v>
      </c>
      <c r="H556" s="81" t="s">
        <v>201</v>
      </c>
      <c r="I556" s="85" t="s">
        <v>143</v>
      </c>
      <c r="J556" s="83" t="s">
        <v>194</v>
      </c>
      <c r="K556" s="81" t="s">
        <v>154</v>
      </c>
      <c r="L556" s="81" t="s">
        <v>141</v>
      </c>
      <c r="M556" s="222"/>
      <c r="N556" s="222"/>
      <c r="O556" s="222"/>
    </row>
    <row r="557" spans="1:15" x14ac:dyDescent="0.25">
      <c r="A557" s="134" t="s">
        <v>1331</v>
      </c>
      <c r="B557" s="79" t="s">
        <v>102</v>
      </c>
      <c r="C557" s="80">
        <v>3153</v>
      </c>
      <c r="D557" s="81" t="s">
        <v>200</v>
      </c>
      <c r="E557" s="82">
        <v>45959</v>
      </c>
      <c r="F557" s="83" t="s">
        <v>1035</v>
      </c>
      <c r="G557" s="84">
        <v>46320</v>
      </c>
      <c r="H557" s="81" t="s">
        <v>150</v>
      </c>
      <c r="I557" s="85" t="s">
        <v>143</v>
      </c>
      <c r="J557" s="83" t="s">
        <v>194</v>
      </c>
      <c r="K557" s="81" t="s">
        <v>156</v>
      </c>
      <c r="L557" s="81" t="s">
        <v>1042</v>
      </c>
      <c r="M557" s="222"/>
      <c r="N557" s="222"/>
      <c r="O557" s="222"/>
    </row>
    <row r="558" spans="1:15" x14ac:dyDescent="0.25">
      <c r="A558" s="134" t="s">
        <v>1283</v>
      </c>
      <c r="B558" s="79" t="s">
        <v>102</v>
      </c>
      <c r="C558" s="80">
        <v>6238</v>
      </c>
      <c r="D558" s="81" t="s">
        <v>1108</v>
      </c>
      <c r="E558" s="82">
        <v>45959</v>
      </c>
      <c r="F558" s="83" t="s">
        <v>1035</v>
      </c>
      <c r="G558" s="84">
        <v>46320</v>
      </c>
      <c r="H558" s="81" t="s">
        <v>150</v>
      </c>
      <c r="I558" s="85" t="s">
        <v>143</v>
      </c>
      <c r="J558" s="83" t="s">
        <v>194</v>
      </c>
      <c r="K558" s="81" t="s">
        <v>144</v>
      </c>
      <c r="L558" s="81" t="s">
        <v>1115</v>
      </c>
      <c r="M558" s="222"/>
      <c r="N558" s="222"/>
      <c r="O558" s="222"/>
    </row>
    <row r="559" spans="1:15" x14ac:dyDescent="0.25">
      <c r="A559" s="134" t="s">
        <v>1107</v>
      </c>
      <c r="B559" s="79" t="s">
        <v>102</v>
      </c>
      <c r="C559" s="80">
        <v>10265</v>
      </c>
      <c r="D559" s="81" t="s">
        <v>197</v>
      </c>
      <c r="E559" s="82">
        <v>45959</v>
      </c>
      <c r="F559" s="83" t="s">
        <v>1035</v>
      </c>
      <c r="G559" s="84">
        <v>46320</v>
      </c>
      <c r="H559" s="81" t="s">
        <v>201</v>
      </c>
      <c r="I559" s="85" t="s">
        <v>143</v>
      </c>
      <c r="J559" s="83" t="s">
        <v>194</v>
      </c>
      <c r="K559" s="81" t="s">
        <v>156</v>
      </c>
      <c r="L559" s="81" t="s">
        <v>1096</v>
      </c>
      <c r="M559" s="222"/>
      <c r="N559" s="222"/>
      <c r="O559" s="222"/>
    </row>
    <row r="560" spans="1:15" x14ac:dyDescent="0.25">
      <c r="A560" s="134" t="s">
        <v>1447</v>
      </c>
      <c r="B560" s="79" t="s">
        <v>152</v>
      </c>
      <c r="C560" s="80">
        <v>5870</v>
      </c>
      <c r="D560" s="81" t="s">
        <v>141</v>
      </c>
      <c r="E560" s="82">
        <v>45959</v>
      </c>
      <c r="F560" s="83" t="s">
        <v>1035</v>
      </c>
      <c r="G560" s="84">
        <v>46320</v>
      </c>
      <c r="H560" s="81" t="s">
        <v>147</v>
      </c>
      <c r="I560" s="85" t="s">
        <v>143</v>
      </c>
      <c r="J560" s="83" t="s">
        <v>194</v>
      </c>
      <c r="K560" s="81" t="s">
        <v>156</v>
      </c>
      <c r="L560" s="81" t="s">
        <v>141</v>
      </c>
      <c r="M560" s="222"/>
      <c r="N560" s="222"/>
      <c r="O560" s="222"/>
    </row>
    <row r="561" spans="1:15" x14ac:dyDescent="0.25">
      <c r="A561" s="134" t="s">
        <v>1448</v>
      </c>
      <c r="B561" s="79" t="s">
        <v>102</v>
      </c>
      <c r="C561" s="80">
        <v>40799</v>
      </c>
      <c r="D561" s="81" t="s">
        <v>141</v>
      </c>
      <c r="E561" s="82">
        <v>45959</v>
      </c>
      <c r="F561" s="83" t="s">
        <v>1035</v>
      </c>
      <c r="G561" s="84">
        <v>46320</v>
      </c>
      <c r="H561" s="81" t="s">
        <v>147</v>
      </c>
      <c r="I561" s="85" t="s">
        <v>143</v>
      </c>
      <c r="J561" s="83" t="s">
        <v>194</v>
      </c>
      <c r="K561" s="81" t="s">
        <v>154</v>
      </c>
      <c r="L561" s="81" t="s">
        <v>141</v>
      </c>
      <c r="M561" s="222"/>
      <c r="N561" s="222"/>
      <c r="O561" s="222"/>
    </row>
    <row r="562" spans="1:15" x14ac:dyDescent="0.25">
      <c r="A562" s="134" t="s">
        <v>1449</v>
      </c>
      <c r="B562" s="79" t="s">
        <v>163</v>
      </c>
      <c r="C562" s="80">
        <v>3000</v>
      </c>
      <c r="D562" s="81" t="s">
        <v>141</v>
      </c>
      <c r="E562" s="82">
        <v>45959</v>
      </c>
      <c r="F562" s="83" t="s">
        <v>1035</v>
      </c>
      <c r="G562" s="84">
        <v>46320</v>
      </c>
      <c r="H562" s="81" t="s">
        <v>150</v>
      </c>
      <c r="I562" s="85" t="s">
        <v>143</v>
      </c>
      <c r="J562" s="83" t="s">
        <v>194</v>
      </c>
      <c r="K562" s="81" t="s">
        <v>1045</v>
      </c>
      <c r="L562" s="81" t="s">
        <v>141</v>
      </c>
      <c r="M562" s="222"/>
      <c r="N562" s="222"/>
      <c r="O562" s="222"/>
    </row>
    <row r="563" spans="1:15" x14ac:dyDescent="0.25">
      <c r="A563" s="134" t="s">
        <v>1450</v>
      </c>
      <c r="B563" s="79" t="s">
        <v>218</v>
      </c>
      <c r="C563" s="80">
        <v>3048</v>
      </c>
      <c r="D563" s="81" t="s">
        <v>1451</v>
      </c>
      <c r="E563" s="82">
        <v>45959</v>
      </c>
      <c r="F563" s="83" t="s">
        <v>1035</v>
      </c>
      <c r="G563" s="84">
        <v>46320</v>
      </c>
      <c r="H563" s="81" t="s">
        <v>201</v>
      </c>
      <c r="I563" s="85" t="s">
        <v>143</v>
      </c>
      <c r="J563" s="83" t="s">
        <v>194</v>
      </c>
      <c r="K563" s="81" t="s">
        <v>151</v>
      </c>
      <c r="L563" s="81" t="s">
        <v>141</v>
      </c>
      <c r="M563" s="222"/>
      <c r="N563" s="222"/>
      <c r="O563" s="222"/>
    </row>
    <row r="564" spans="1:15" x14ac:dyDescent="0.25">
      <c r="A564" s="134" t="s">
        <v>1452</v>
      </c>
      <c r="B564" s="79" t="s">
        <v>102</v>
      </c>
      <c r="C564" s="80">
        <v>3300</v>
      </c>
      <c r="D564" s="81" t="s">
        <v>195</v>
      </c>
      <c r="E564" s="82">
        <v>45959</v>
      </c>
      <c r="F564" s="83" t="s">
        <v>1035</v>
      </c>
      <c r="G564" s="84">
        <v>46320</v>
      </c>
      <c r="H564" s="81" t="s">
        <v>150</v>
      </c>
      <c r="I564" s="85" t="s">
        <v>143</v>
      </c>
      <c r="J564" s="83" t="s">
        <v>194</v>
      </c>
      <c r="K564" s="81" t="s">
        <v>144</v>
      </c>
      <c r="L564" s="81" t="s">
        <v>1074</v>
      </c>
      <c r="M564" s="222"/>
      <c r="N564" s="222"/>
      <c r="O564" s="222"/>
    </row>
    <row r="565" spans="1:15" x14ac:dyDescent="0.25">
      <c r="A565" s="134" t="s">
        <v>1273</v>
      </c>
      <c r="B565" s="79" t="s">
        <v>162</v>
      </c>
      <c r="C565" s="80">
        <v>1700</v>
      </c>
      <c r="D565" s="81" t="s">
        <v>141</v>
      </c>
      <c r="E565" s="81" t="s">
        <v>1453</v>
      </c>
      <c r="F565" s="83" t="s">
        <v>1035</v>
      </c>
      <c r="G565" s="84">
        <v>46320</v>
      </c>
      <c r="H565" s="81" t="s">
        <v>147</v>
      </c>
      <c r="I565" s="85" t="s">
        <v>143</v>
      </c>
      <c r="J565" s="83" t="s">
        <v>194</v>
      </c>
      <c r="K565" s="81" t="s">
        <v>151</v>
      </c>
      <c r="L565" s="81" t="s">
        <v>141</v>
      </c>
      <c r="M565" s="222"/>
      <c r="N565" s="222"/>
      <c r="O565" s="222"/>
    </row>
    <row r="566" spans="1:15" x14ac:dyDescent="0.25">
      <c r="A566" s="134" t="s">
        <v>1181</v>
      </c>
      <c r="B566" s="79" t="s">
        <v>102</v>
      </c>
      <c r="C566" s="80">
        <v>27500</v>
      </c>
      <c r="D566" s="81" t="s">
        <v>195</v>
      </c>
      <c r="E566" s="82">
        <v>45960</v>
      </c>
      <c r="F566" s="83" t="s">
        <v>1035</v>
      </c>
      <c r="G566" s="84">
        <v>46320</v>
      </c>
      <c r="H566" s="81" t="s">
        <v>157</v>
      </c>
      <c r="I566" s="85" t="s">
        <v>143</v>
      </c>
      <c r="J566" s="83" t="s">
        <v>194</v>
      </c>
      <c r="K566" s="81" t="s">
        <v>144</v>
      </c>
      <c r="L566" s="81" t="s">
        <v>1074</v>
      </c>
      <c r="M566" s="222"/>
      <c r="N566" s="222"/>
      <c r="O566" s="222"/>
    </row>
    <row r="567" spans="1:15" x14ac:dyDescent="0.25">
      <c r="A567" s="134" t="s">
        <v>1454</v>
      </c>
      <c r="B567" s="79" t="s">
        <v>102</v>
      </c>
      <c r="C567" s="80">
        <v>64907</v>
      </c>
      <c r="D567" s="81" t="s">
        <v>141</v>
      </c>
      <c r="E567" s="82">
        <v>45960</v>
      </c>
      <c r="F567" s="83" t="s">
        <v>1035</v>
      </c>
      <c r="G567" s="84">
        <v>46320</v>
      </c>
      <c r="H567" s="81" t="s">
        <v>155</v>
      </c>
      <c r="I567" s="85" t="s">
        <v>143</v>
      </c>
      <c r="J567" s="83" t="s">
        <v>194</v>
      </c>
      <c r="K567" s="81" t="s">
        <v>154</v>
      </c>
      <c r="L567" s="81" t="s">
        <v>1106</v>
      </c>
      <c r="M567" s="222"/>
      <c r="N567" s="222"/>
      <c r="O567" s="222"/>
    </row>
    <row r="568" spans="1:15" x14ac:dyDescent="0.25">
      <c r="A568" s="134" t="s">
        <v>1455</v>
      </c>
      <c r="B568" s="79" t="s">
        <v>218</v>
      </c>
      <c r="C568" s="80">
        <v>59713</v>
      </c>
      <c r="D568" s="81" t="s">
        <v>198</v>
      </c>
      <c r="E568" s="82">
        <v>45960</v>
      </c>
      <c r="F568" s="83" t="s">
        <v>1035</v>
      </c>
      <c r="G568" s="84">
        <v>46320</v>
      </c>
      <c r="H568" s="81" t="s">
        <v>1256</v>
      </c>
      <c r="I568" s="85" t="s">
        <v>143</v>
      </c>
      <c r="J568" s="83" t="s">
        <v>194</v>
      </c>
      <c r="K568" s="81" t="s">
        <v>144</v>
      </c>
      <c r="L568" s="81" t="s">
        <v>1054</v>
      </c>
      <c r="M568" s="222"/>
      <c r="N568" s="222"/>
      <c r="O568" s="222"/>
    </row>
    <row r="569" spans="1:15" x14ac:dyDescent="0.25">
      <c r="A569" s="134" t="s">
        <v>1177</v>
      </c>
      <c r="B569" s="79" t="s">
        <v>102</v>
      </c>
      <c r="C569" s="80">
        <v>4850</v>
      </c>
      <c r="D569" s="81" t="s">
        <v>1108</v>
      </c>
      <c r="E569" s="81" t="s">
        <v>1456</v>
      </c>
      <c r="F569" s="83" t="s">
        <v>1035</v>
      </c>
      <c r="G569" s="84">
        <v>46320</v>
      </c>
      <c r="H569" s="81" t="s">
        <v>150</v>
      </c>
      <c r="I569" s="85" t="s">
        <v>143</v>
      </c>
      <c r="J569" s="83" t="s">
        <v>194</v>
      </c>
      <c r="K569" s="81" t="s">
        <v>156</v>
      </c>
      <c r="L569" s="81" t="s">
        <v>141</v>
      </c>
      <c r="M569" s="222"/>
      <c r="N569" s="222"/>
      <c r="O569" s="222"/>
    </row>
    <row r="570" spans="1:15" x14ac:dyDescent="0.25">
      <c r="A570" s="134" t="s">
        <v>1457</v>
      </c>
      <c r="B570" s="79" t="s">
        <v>102</v>
      </c>
      <c r="C570" s="80">
        <v>4900</v>
      </c>
      <c r="D570" s="81" t="s">
        <v>1067</v>
      </c>
      <c r="E570" s="81" t="s">
        <v>1456</v>
      </c>
      <c r="F570" s="83" t="s">
        <v>1035</v>
      </c>
      <c r="G570" s="84">
        <v>46320</v>
      </c>
      <c r="H570" s="81" t="s">
        <v>201</v>
      </c>
      <c r="I570" s="85" t="s">
        <v>143</v>
      </c>
      <c r="J570" s="83" t="s">
        <v>194</v>
      </c>
      <c r="K570" s="81" t="s">
        <v>156</v>
      </c>
      <c r="L570" s="81" t="s">
        <v>141</v>
      </c>
      <c r="M570" s="222"/>
      <c r="N570" s="222"/>
      <c r="O570" s="222"/>
    </row>
    <row r="571" spans="1:15" x14ac:dyDescent="0.25">
      <c r="A571" s="134" t="s">
        <v>1458</v>
      </c>
      <c r="B571" s="79" t="s">
        <v>153</v>
      </c>
      <c r="C571" s="80">
        <v>44000</v>
      </c>
      <c r="D571" s="81" t="s">
        <v>198</v>
      </c>
      <c r="E571" s="82">
        <v>45961</v>
      </c>
      <c r="F571" s="83" t="s">
        <v>1035</v>
      </c>
      <c r="G571" s="84">
        <v>46320</v>
      </c>
      <c r="H571" s="81" t="s">
        <v>210</v>
      </c>
      <c r="I571" s="85" t="s">
        <v>143</v>
      </c>
      <c r="J571" s="83" t="s">
        <v>194</v>
      </c>
      <c r="K571" s="81" t="s">
        <v>144</v>
      </c>
      <c r="L571" s="81" t="s">
        <v>1088</v>
      </c>
      <c r="M571" s="222"/>
      <c r="N571" s="222"/>
      <c r="O571" s="222"/>
    </row>
    <row r="572" spans="1:15" x14ac:dyDescent="0.25">
      <c r="A572" s="134" t="s">
        <v>1459</v>
      </c>
      <c r="B572" s="79" t="s">
        <v>218</v>
      </c>
      <c r="C572" s="80">
        <v>45052</v>
      </c>
      <c r="D572" s="81" t="s">
        <v>199</v>
      </c>
      <c r="E572" s="82">
        <v>45961</v>
      </c>
      <c r="F572" s="83" t="s">
        <v>1035</v>
      </c>
      <c r="G572" s="84">
        <v>46320</v>
      </c>
      <c r="H572" s="81" t="s">
        <v>1256</v>
      </c>
      <c r="I572" s="85" t="s">
        <v>143</v>
      </c>
      <c r="J572" s="83" t="s">
        <v>194</v>
      </c>
      <c r="K572" s="81" t="s">
        <v>154</v>
      </c>
      <c r="L572" s="81" t="s">
        <v>141</v>
      </c>
      <c r="M572" s="222"/>
      <c r="N572" s="222"/>
      <c r="O572" s="222"/>
    </row>
    <row r="573" spans="1:15" x14ac:dyDescent="0.25">
      <c r="A573" s="134" t="s">
        <v>1460</v>
      </c>
      <c r="B573" s="79" t="s">
        <v>218</v>
      </c>
      <c r="C573" s="80">
        <v>6200</v>
      </c>
      <c r="D573" s="81" t="s">
        <v>141</v>
      </c>
      <c r="E573" s="82">
        <v>45961</v>
      </c>
      <c r="F573" s="83" t="s">
        <v>1035</v>
      </c>
      <c r="G573" s="84">
        <v>46320</v>
      </c>
      <c r="H573" s="81" t="s">
        <v>146</v>
      </c>
      <c r="I573" s="85" t="s">
        <v>143</v>
      </c>
      <c r="J573" s="83" t="s">
        <v>194</v>
      </c>
      <c r="K573" s="81" t="s">
        <v>1045</v>
      </c>
      <c r="L573" s="81" t="s">
        <v>141</v>
      </c>
      <c r="M573" s="222"/>
      <c r="N573" s="222"/>
      <c r="O573" s="222"/>
    </row>
    <row r="574" spans="1:15" x14ac:dyDescent="0.25">
      <c r="A574" s="134" t="s">
        <v>1461</v>
      </c>
      <c r="B574" s="79" t="s">
        <v>1072</v>
      </c>
      <c r="C574" s="80">
        <v>2440</v>
      </c>
      <c r="D574" s="81" t="s">
        <v>1207</v>
      </c>
      <c r="E574" s="82">
        <v>45961</v>
      </c>
      <c r="F574" s="83" t="s">
        <v>1035</v>
      </c>
      <c r="G574" s="84">
        <v>46320</v>
      </c>
      <c r="H574" s="81" t="s">
        <v>147</v>
      </c>
      <c r="I574" s="85" t="s">
        <v>143</v>
      </c>
      <c r="J574" s="83" t="s">
        <v>194</v>
      </c>
      <c r="K574" s="81" t="s">
        <v>144</v>
      </c>
      <c r="L574" s="81" t="s">
        <v>1074</v>
      </c>
      <c r="M574" s="222"/>
      <c r="N574" s="222"/>
      <c r="O574" s="222"/>
    </row>
    <row r="575" spans="1:15" x14ac:dyDescent="0.25">
      <c r="A575" s="134" t="s">
        <v>1236</v>
      </c>
      <c r="B575" s="79" t="s">
        <v>149</v>
      </c>
      <c r="C575" s="80">
        <v>8558</v>
      </c>
      <c r="D575" s="81" t="s">
        <v>141</v>
      </c>
      <c r="E575" s="82">
        <v>45961</v>
      </c>
      <c r="F575" s="83" t="s">
        <v>1035</v>
      </c>
      <c r="G575" s="84">
        <v>46320</v>
      </c>
      <c r="H575" s="81" t="s">
        <v>147</v>
      </c>
      <c r="I575" s="85" t="s">
        <v>143</v>
      </c>
      <c r="J575" s="83" t="s">
        <v>194</v>
      </c>
      <c r="K575" s="81" t="s">
        <v>1045</v>
      </c>
      <c r="L575" s="81" t="s">
        <v>141</v>
      </c>
      <c r="M575" s="222"/>
      <c r="N575" s="222"/>
      <c r="O575" s="222"/>
    </row>
    <row r="576" spans="1:15" x14ac:dyDescent="0.25">
      <c r="A576" s="134" t="s">
        <v>1288</v>
      </c>
      <c r="B576" s="79" t="s">
        <v>102</v>
      </c>
      <c r="C576" s="80">
        <v>25850</v>
      </c>
      <c r="D576" s="81" t="s">
        <v>141</v>
      </c>
      <c r="E576" s="81" t="s">
        <v>1456</v>
      </c>
      <c r="F576" s="83" t="s">
        <v>1035</v>
      </c>
      <c r="G576" s="84">
        <v>46320</v>
      </c>
      <c r="H576" s="81" t="s">
        <v>146</v>
      </c>
      <c r="I576" s="85" t="s">
        <v>143</v>
      </c>
      <c r="J576" s="83" t="s">
        <v>194</v>
      </c>
      <c r="K576" s="81" t="s">
        <v>154</v>
      </c>
      <c r="L576" s="81" t="s">
        <v>141</v>
      </c>
      <c r="M576" s="222"/>
      <c r="N576" s="222"/>
      <c r="O576" s="222"/>
    </row>
    <row r="577" spans="1:15" x14ac:dyDescent="0.25">
      <c r="A577" s="134" t="s">
        <v>1462</v>
      </c>
      <c r="B577" s="79" t="s">
        <v>102</v>
      </c>
      <c r="C577" s="80">
        <v>34597</v>
      </c>
      <c r="D577" s="81" t="s">
        <v>1057</v>
      </c>
      <c r="E577" s="81" t="s">
        <v>1456</v>
      </c>
      <c r="F577" s="83" t="s">
        <v>1035</v>
      </c>
      <c r="G577" s="84">
        <v>46320</v>
      </c>
      <c r="H577" s="81" t="s">
        <v>146</v>
      </c>
      <c r="I577" s="85" t="s">
        <v>143</v>
      </c>
      <c r="J577" s="83" t="s">
        <v>194</v>
      </c>
      <c r="K577" s="81" t="s">
        <v>154</v>
      </c>
      <c r="L577" s="81" t="s">
        <v>141</v>
      </c>
      <c r="M577" s="222"/>
      <c r="N577" s="222"/>
      <c r="O577" s="222"/>
    </row>
    <row r="578" spans="1:15" x14ac:dyDescent="0.25">
      <c r="A578" s="134" t="s">
        <v>1463</v>
      </c>
      <c r="B578" s="79" t="s">
        <v>102</v>
      </c>
      <c r="C578" s="80">
        <v>27700</v>
      </c>
      <c r="D578" s="81" t="s">
        <v>198</v>
      </c>
      <c r="E578" s="81" t="s">
        <v>1456</v>
      </c>
      <c r="F578" s="83" t="s">
        <v>1035</v>
      </c>
      <c r="G578" s="84">
        <v>46320</v>
      </c>
      <c r="H578" s="81" t="s">
        <v>166</v>
      </c>
      <c r="I578" s="85" t="s">
        <v>143</v>
      </c>
      <c r="J578" s="83" t="s">
        <v>194</v>
      </c>
      <c r="K578" s="81" t="s">
        <v>144</v>
      </c>
      <c r="L578" s="81" t="s">
        <v>141</v>
      </c>
      <c r="M578" s="222"/>
      <c r="N578" s="222"/>
      <c r="O578" s="222"/>
    </row>
    <row r="579" spans="1:15" x14ac:dyDescent="0.25">
      <c r="A579" s="134" t="s">
        <v>1117</v>
      </c>
      <c r="B579" s="79" t="s">
        <v>102</v>
      </c>
      <c r="C579" s="80">
        <v>5393</v>
      </c>
      <c r="D579" s="81" t="s">
        <v>195</v>
      </c>
      <c r="E579" s="82">
        <v>45962</v>
      </c>
      <c r="F579" s="83" t="s">
        <v>1035</v>
      </c>
      <c r="G579" s="84">
        <v>46351</v>
      </c>
      <c r="H579" s="81" t="s">
        <v>150</v>
      </c>
      <c r="I579" s="85" t="s">
        <v>143</v>
      </c>
      <c r="J579" s="83" t="s">
        <v>194</v>
      </c>
      <c r="K579" s="81" t="s">
        <v>144</v>
      </c>
      <c r="L579" s="81" t="s">
        <v>1074</v>
      </c>
      <c r="M579" s="222"/>
      <c r="N579" s="222"/>
      <c r="O579" s="222"/>
    </row>
    <row r="580" spans="1:15" x14ac:dyDescent="0.25">
      <c r="A580" s="134" t="s">
        <v>1464</v>
      </c>
      <c r="B580" s="79" t="s">
        <v>213</v>
      </c>
      <c r="C580" s="80">
        <v>5016</v>
      </c>
      <c r="D580" s="81" t="s">
        <v>1164</v>
      </c>
      <c r="E580" s="82">
        <v>45962</v>
      </c>
      <c r="F580" s="83" t="s">
        <v>1035</v>
      </c>
      <c r="G580" s="84">
        <v>46351</v>
      </c>
      <c r="H580" s="81" t="s">
        <v>147</v>
      </c>
      <c r="I580" s="85" t="s">
        <v>143</v>
      </c>
      <c r="J580" s="83" t="s">
        <v>194</v>
      </c>
      <c r="K580" s="81" t="s">
        <v>144</v>
      </c>
      <c r="L580" s="81" t="s">
        <v>141</v>
      </c>
      <c r="M580" s="222"/>
      <c r="N580" s="222"/>
      <c r="O580" s="222"/>
    </row>
    <row r="581" spans="1:15" x14ac:dyDescent="0.25">
      <c r="A581" s="134" t="s">
        <v>1465</v>
      </c>
      <c r="B581" s="79" t="s">
        <v>102</v>
      </c>
      <c r="C581" s="80">
        <v>7500</v>
      </c>
      <c r="D581" s="81" t="s">
        <v>1050</v>
      </c>
      <c r="E581" s="82">
        <v>45962</v>
      </c>
      <c r="F581" s="83" t="s">
        <v>1035</v>
      </c>
      <c r="G581" s="84">
        <v>46351</v>
      </c>
      <c r="H581" s="81" t="s">
        <v>201</v>
      </c>
      <c r="I581" s="85" t="s">
        <v>143</v>
      </c>
      <c r="J581" s="83" t="s">
        <v>194</v>
      </c>
      <c r="K581" s="81" t="s">
        <v>154</v>
      </c>
      <c r="L581" s="81" t="s">
        <v>1106</v>
      </c>
      <c r="M581" s="222"/>
      <c r="N581" s="222"/>
      <c r="O581" s="222"/>
    </row>
    <row r="582" spans="1:15" x14ac:dyDescent="0.25">
      <c r="A582" s="134" t="s">
        <v>1466</v>
      </c>
      <c r="B582" s="79" t="s">
        <v>102</v>
      </c>
      <c r="C582" s="80">
        <v>3800</v>
      </c>
      <c r="D582" s="81" t="s">
        <v>141</v>
      </c>
      <c r="E582" s="82">
        <v>45962</v>
      </c>
      <c r="F582" s="83" t="s">
        <v>1035</v>
      </c>
      <c r="G582" s="84">
        <v>46351</v>
      </c>
      <c r="H582" s="81" t="s">
        <v>217</v>
      </c>
      <c r="I582" s="85" t="s">
        <v>143</v>
      </c>
      <c r="J582" s="83" t="s">
        <v>194</v>
      </c>
      <c r="K582" s="81" t="s">
        <v>156</v>
      </c>
      <c r="L582" s="81" t="s">
        <v>141</v>
      </c>
      <c r="M582" s="222"/>
      <c r="N582" s="222"/>
      <c r="O582" s="222"/>
    </row>
    <row r="583" spans="1:15" x14ac:dyDescent="0.25">
      <c r="A583" s="134" t="s">
        <v>1209</v>
      </c>
      <c r="B583" s="79" t="s">
        <v>102</v>
      </c>
      <c r="C583" s="80">
        <v>27000</v>
      </c>
      <c r="D583" s="81" t="s">
        <v>1195</v>
      </c>
      <c r="E583" s="82">
        <v>45962</v>
      </c>
      <c r="F583" s="83" t="s">
        <v>1035</v>
      </c>
      <c r="G583" s="84">
        <v>46351</v>
      </c>
      <c r="H583" s="81" t="s">
        <v>146</v>
      </c>
      <c r="I583" s="85" t="s">
        <v>143</v>
      </c>
      <c r="J583" s="83" t="s">
        <v>194</v>
      </c>
      <c r="K583" s="81" t="s">
        <v>144</v>
      </c>
      <c r="L583" s="81" t="s">
        <v>1058</v>
      </c>
      <c r="M583" s="222"/>
      <c r="N583" s="222"/>
      <c r="O583" s="222"/>
    </row>
    <row r="584" spans="1:15" x14ac:dyDescent="0.25">
      <c r="A584" s="134" t="s">
        <v>1340</v>
      </c>
      <c r="B584" s="79" t="s">
        <v>153</v>
      </c>
      <c r="C584" s="80">
        <v>3000</v>
      </c>
      <c r="D584" s="81" t="s">
        <v>197</v>
      </c>
      <c r="E584" s="82">
        <v>45962</v>
      </c>
      <c r="F584" s="83" t="s">
        <v>1035</v>
      </c>
      <c r="G584" s="84">
        <v>46351</v>
      </c>
      <c r="H584" s="81" t="s">
        <v>157</v>
      </c>
      <c r="I584" s="85" t="s">
        <v>143</v>
      </c>
      <c r="J584" s="83" t="s">
        <v>194</v>
      </c>
      <c r="K584" s="81" t="s">
        <v>144</v>
      </c>
      <c r="L584" s="81" t="s">
        <v>1058</v>
      </c>
      <c r="M584" s="222"/>
      <c r="N584" s="222"/>
      <c r="O584" s="222"/>
    </row>
    <row r="585" spans="1:15" x14ac:dyDescent="0.25">
      <c r="A585" s="134" t="s">
        <v>1163</v>
      </c>
      <c r="B585" s="79" t="s">
        <v>163</v>
      </c>
      <c r="C585" s="80">
        <v>4827</v>
      </c>
      <c r="D585" s="81" t="s">
        <v>1118</v>
      </c>
      <c r="E585" s="82">
        <v>45963</v>
      </c>
      <c r="F585" s="83" t="s">
        <v>1035</v>
      </c>
      <c r="G585" s="84">
        <v>46351</v>
      </c>
      <c r="H585" s="81" t="s">
        <v>147</v>
      </c>
      <c r="I585" s="85" t="s">
        <v>143</v>
      </c>
      <c r="J585" s="83" t="s">
        <v>194</v>
      </c>
      <c r="K585" s="81" t="s">
        <v>151</v>
      </c>
      <c r="L585" s="81" t="s">
        <v>141</v>
      </c>
      <c r="M585" s="222"/>
      <c r="N585" s="222"/>
      <c r="O585" s="222"/>
    </row>
    <row r="586" spans="1:15" x14ac:dyDescent="0.25">
      <c r="A586" s="134" t="s">
        <v>1047</v>
      </c>
      <c r="B586" s="79" t="s">
        <v>163</v>
      </c>
      <c r="C586" s="80">
        <v>30248</v>
      </c>
      <c r="D586" s="81" t="s">
        <v>220</v>
      </c>
      <c r="E586" s="82">
        <v>45963</v>
      </c>
      <c r="F586" s="83" t="s">
        <v>1035</v>
      </c>
      <c r="G586" s="84">
        <v>46351</v>
      </c>
      <c r="H586" s="81" t="s">
        <v>164</v>
      </c>
      <c r="I586" s="85" t="s">
        <v>143</v>
      </c>
      <c r="J586" s="83" t="s">
        <v>194</v>
      </c>
      <c r="K586" s="81" t="s">
        <v>154</v>
      </c>
      <c r="L586" s="81" t="s">
        <v>1036</v>
      </c>
      <c r="M586" s="222"/>
      <c r="N586" s="222"/>
      <c r="O586" s="222"/>
    </row>
    <row r="587" spans="1:15" x14ac:dyDescent="0.25">
      <c r="A587" s="134" t="s">
        <v>1467</v>
      </c>
      <c r="B587" s="79" t="s">
        <v>153</v>
      </c>
      <c r="C587" s="80">
        <v>6011</v>
      </c>
      <c r="D587" s="81" t="s">
        <v>1067</v>
      </c>
      <c r="E587" s="82">
        <v>45963</v>
      </c>
      <c r="F587" s="83" t="s">
        <v>1035</v>
      </c>
      <c r="G587" s="84">
        <v>46351</v>
      </c>
      <c r="H587" s="81" t="s">
        <v>147</v>
      </c>
      <c r="I587" s="85" t="s">
        <v>143</v>
      </c>
      <c r="J587" s="83" t="s">
        <v>194</v>
      </c>
      <c r="K587" s="81" t="s">
        <v>154</v>
      </c>
      <c r="L587" s="81" t="s">
        <v>1228</v>
      </c>
      <c r="M587" s="222"/>
      <c r="N587" s="222"/>
      <c r="O587" s="222"/>
    </row>
    <row r="588" spans="1:15" x14ac:dyDescent="0.25">
      <c r="A588" s="134" t="s">
        <v>1468</v>
      </c>
      <c r="B588" s="79" t="s">
        <v>206</v>
      </c>
      <c r="C588" s="80">
        <v>26000</v>
      </c>
      <c r="D588" s="81" t="s">
        <v>198</v>
      </c>
      <c r="E588" s="82">
        <v>45963</v>
      </c>
      <c r="F588" s="83" t="s">
        <v>1035</v>
      </c>
      <c r="G588" s="84">
        <v>46351</v>
      </c>
      <c r="H588" s="81" t="s">
        <v>147</v>
      </c>
      <c r="I588" s="85" t="s">
        <v>143</v>
      </c>
      <c r="J588" s="83" t="s">
        <v>194</v>
      </c>
      <c r="K588" s="81" t="s">
        <v>144</v>
      </c>
      <c r="L588" s="81" t="s">
        <v>1054</v>
      </c>
      <c r="M588" s="222"/>
      <c r="N588" s="222"/>
      <c r="O588" s="222"/>
    </row>
    <row r="589" spans="1:15" x14ac:dyDescent="0.25">
      <c r="A589" s="134" t="s">
        <v>1153</v>
      </c>
      <c r="B589" s="79" t="s">
        <v>213</v>
      </c>
      <c r="C589" s="80">
        <v>7694</v>
      </c>
      <c r="D589" s="81" t="s">
        <v>1195</v>
      </c>
      <c r="E589" s="82">
        <v>45963</v>
      </c>
      <c r="F589" s="83" t="s">
        <v>1035</v>
      </c>
      <c r="G589" s="84">
        <v>46351</v>
      </c>
      <c r="H589" s="81" t="s">
        <v>147</v>
      </c>
      <c r="I589" s="85" t="s">
        <v>143</v>
      </c>
      <c r="J589" s="83" t="s">
        <v>194</v>
      </c>
      <c r="K589" s="81" t="s">
        <v>144</v>
      </c>
      <c r="L589" s="81" t="s">
        <v>141</v>
      </c>
      <c r="M589" s="222"/>
      <c r="N589" s="222"/>
      <c r="O589" s="222"/>
    </row>
    <row r="590" spans="1:15" x14ac:dyDescent="0.25">
      <c r="A590" s="134" t="s">
        <v>1469</v>
      </c>
      <c r="B590" s="79" t="s">
        <v>152</v>
      </c>
      <c r="C590" s="80">
        <v>5526</v>
      </c>
      <c r="D590" s="81" t="s">
        <v>1038</v>
      </c>
      <c r="E590" s="82">
        <v>45963</v>
      </c>
      <c r="F590" s="83" t="s">
        <v>1035</v>
      </c>
      <c r="G590" s="84">
        <v>46351</v>
      </c>
      <c r="H590" s="81" t="s">
        <v>217</v>
      </c>
      <c r="I590" s="85" t="s">
        <v>143</v>
      </c>
      <c r="J590" s="83" t="s">
        <v>194</v>
      </c>
      <c r="K590" s="81" t="s">
        <v>144</v>
      </c>
      <c r="L590" s="81" t="s">
        <v>1074</v>
      </c>
      <c r="M590" s="222"/>
      <c r="N590" s="222"/>
      <c r="O590" s="222"/>
    </row>
    <row r="591" spans="1:15" x14ac:dyDescent="0.25">
      <c r="A591" s="134" t="s">
        <v>1470</v>
      </c>
      <c r="B591" s="79" t="s">
        <v>152</v>
      </c>
      <c r="C591" s="80">
        <v>10726</v>
      </c>
      <c r="D591" s="81" t="s">
        <v>141</v>
      </c>
      <c r="E591" s="82">
        <v>45963</v>
      </c>
      <c r="F591" s="83" t="s">
        <v>1035</v>
      </c>
      <c r="G591" s="84">
        <v>46351</v>
      </c>
      <c r="H591" s="81" t="s">
        <v>147</v>
      </c>
      <c r="I591" s="85" t="s">
        <v>143</v>
      </c>
      <c r="J591" s="83" t="s">
        <v>194</v>
      </c>
      <c r="K591" s="81" t="s">
        <v>156</v>
      </c>
      <c r="L591" s="81" t="s">
        <v>141</v>
      </c>
      <c r="M591" s="222"/>
      <c r="N591" s="222"/>
      <c r="O591" s="222"/>
    </row>
    <row r="592" spans="1:15" x14ac:dyDescent="0.25">
      <c r="A592" s="134" t="s">
        <v>1471</v>
      </c>
      <c r="B592" s="79" t="s">
        <v>153</v>
      </c>
      <c r="C592" s="80">
        <v>6000</v>
      </c>
      <c r="D592" s="81" t="s">
        <v>198</v>
      </c>
      <c r="E592" s="82">
        <v>45963</v>
      </c>
      <c r="F592" s="83" t="s">
        <v>1035</v>
      </c>
      <c r="G592" s="84">
        <v>46351</v>
      </c>
      <c r="H592" s="81" t="s">
        <v>168</v>
      </c>
      <c r="I592" s="85" t="s">
        <v>143</v>
      </c>
      <c r="J592" s="83" t="s">
        <v>194</v>
      </c>
      <c r="K592" s="81" t="s">
        <v>144</v>
      </c>
      <c r="L592" s="81" t="s">
        <v>1088</v>
      </c>
      <c r="M592" s="222"/>
      <c r="N592" s="222"/>
      <c r="O592" s="222"/>
    </row>
    <row r="593" spans="1:15" x14ac:dyDescent="0.25">
      <c r="A593" s="134" t="s">
        <v>1471</v>
      </c>
      <c r="B593" s="79" t="s">
        <v>153</v>
      </c>
      <c r="C593" s="80">
        <v>6000</v>
      </c>
      <c r="D593" s="81" t="s">
        <v>198</v>
      </c>
      <c r="E593" s="82">
        <v>45963</v>
      </c>
      <c r="F593" s="83" t="s">
        <v>1035</v>
      </c>
      <c r="G593" s="84">
        <v>46351</v>
      </c>
      <c r="H593" s="81" t="s">
        <v>142</v>
      </c>
      <c r="I593" s="85" t="s">
        <v>143</v>
      </c>
      <c r="J593" s="83" t="s">
        <v>194</v>
      </c>
      <c r="K593" s="81" t="s">
        <v>144</v>
      </c>
      <c r="L593" s="81" t="s">
        <v>1088</v>
      </c>
      <c r="M593" s="222"/>
      <c r="N593" s="222"/>
      <c r="O593" s="222"/>
    </row>
    <row r="594" spans="1:15" x14ac:dyDescent="0.25">
      <c r="A594" s="134" t="s">
        <v>1312</v>
      </c>
      <c r="B594" s="79" t="s">
        <v>102</v>
      </c>
      <c r="C594" s="80">
        <v>3017</v>
      </c>
      <c r="D594" s="81" t="s">
        <v>141</v>
      </c>
      <c r="E594" s="82">
        <v>45963</v>
      </c>
      <c r="F594" s="83" t="s">
        <v>1035</v>
      </c>
      <c r="G594" s="84">
        <v>46351</v>
      </c>
      <c r="H594" s="81" t="s">
        <v>150</v>
      </c>
      <c r="I594" s="85" t="s">
        <v>143</v>
      </c>
      <c r="J594" s="83" t="s">
        <v>194</v>
      </c>
      <c r="K594" s="81" t="s">
        <v>151</v>
      </c>
      <c r="L594" s="81" t="s">
        <v>141</v>
      </c>
      <c r="M594" s="222"/>
      <c r="N594" s="222"/>
      <c r="O594" s="222"/>
    </row>
    <row r="595" spans="1:15" x14ac:dyDescent="0.25">
      <c r="A595" s="134" t="s">
        <v>1269</v>
      </c>
      <c r="B595" s="79" t="s">
        <v>163</v>
      </c>
      <c r="C595" s="80">
        <v>30800</v>
      </c>
      <c r="D595" s="81" t="s">
        <v>202</v>
      </c>
      <c r="E595" s="82">
        <v>45963</v>
      </c>
      <c r="F595" s="83" t="s">
        <v>1035</v>
      </c>
      <c r="G595" s="84">
        <v>46351</v>
      </c>
      <c r="H595" s="81" t="s">
        <v>164</v>
      </c>
      <c r="I595" s="85" t="s">
        <v>143</v>
      </c>
      <c r="J595" s="83" t="s">
        <v>194</v>
      </c>
      <c r="K595" s="81" t="s">
        <v>154</v>
      </c>
      <c r="L595" s="81" t="s">
        <v>1098</v>
      </c>
      <c r="M595" s="222"/>
      <c r="N595" s="222"/>
      <c r="O595" s="222"/>
    </row>
    <row r="596" spans="1:15" x14ac:dyDescent="0.25">
      <c r="A596" s="134" t="s">
        <v>1284</v>
      </c>
      <c r="B596" s="79" t="s">
        <v>153</v>
      </c>
      <c r="C596" s="80">
        <v>6000</v>
      </c>
      <c r="D596" s="81" t="s">
        <v>1102</v>
      </c>
      <c r="E596" s="82">
        <v>45963</v>
      </c>
      <c r="F596" s="83" t="s">
        <v>1035</v>
      </c>
      <c r="G596" s="84">
        <v>46351</v>
      </c>
      <c r="H596" s="81" t="s">
        <v>142</v>
      </c>
      <c r="I596" s="85" t="s">
        <v>143</v>
      </c>
      <c r="J596" s="83" t="s">
        <v>194</v>
      </c>
      <c r="K596" s="81" t="s">
        <v>154</v>
      </c>
      <c r="L596" s="81" t="s">
        <v>1103</v>
      </c>
      <c r="M596" s="222"/>
      <c r="N596" s="222"/>
      <c r="O596" s="222"/>
    </row>
    <row r="597" spans="1:15" x14ac:dyDescent="0.25">
      <c r="A597" s="134" t="s">
        <v>1257</v>
      </c>
      <c r="B597" s="79" t="s">
        <v>206</v>
      </c>
      <c r="C597" s="80">
        <v>6203</v>
      </c>
      <c r="D597" s="81" t="s">
        <v>141</v>
      </c>
      <c r="E597" s="82">
        <v>45963</v>
      </c>
      <c r="F597" s="83" t="s">
        <v>1035</v>
      </c>
      <c r="G597" s="84">
        <v>46351</v>
      </c>
      <c r="H597" s="81" t="s">
        <v>217</v>
      </c>
      <c r="I597" s="85" t="s">
        <v>143</v>
      </c>
      <c r="J597" s="83" t="s">
        <v>194</v>
      </c>
      <c r="K597" s="81" t="s">
        <v>1045</v>
      </c>
      <c r="L597" s="81" t="s">
        <v>141</v>
      </c>
      <c r="M597" s="222"/>
      <c r="N597" s="222"/>
      <c r="O597" s="222"/>
    </row>
    <row r="598" spans="1:15" x14ac:dyDescent="0.25">
      <c r="A598" s="134" t="s">
        <v>1472</v>
      </c>
      <c r="B598" s="79" t="s">
        <v>1060</v>
      </c>
      <c r="C598" s="81">
        <v>620</v>
      </c>
      <c r="D598" s="81" t="s">
        <v>141</v>
      </c>
      <c r="E598" s="81" t="s">
        <v>1473</v>
      </c>
      <c r="F598" s="83" t="s">
        <v>1035</v>
      </c>
      <c r="G598" s="84">
        <v>46351</v>
      </c>
      <c r="H598" s="81" t="s">
        <v>1360</v>
      </c>
      <c r="I598" s="85" t="s">
        <v>143</v>
      </c>
      <c r="J598" s="83" t="s">
        <v>194</v>
      </c>
      <c r="K598" s="81" t="s">
        <v>151</v>
      </c>
      <c r="L598" s="81" t="s">
        <v>141</v>
      </c>
      <c r="M598" s="222"/>
      <c r="N598" s="222"/>
      <c r="O598" s="222"/>
    </row>
    <row r="599" spans="1:15" x14ac:dyDescent="0.25">
      <c r="A599" s="134" t="s">
        <v>1474</v>
      </c>
      <c r="B599" s="79" t="s">
        <v>1060</v>
      </c>
      <c r="C599" s="81">
        <v>618</v>
      </c>
      <c r="D599" s="81" t="s">
        <v>141</v>
      </c>
      <c r="E599" s="81" t="s">
        <v>1473</v>
      </c>
      <c r="F599" s="83" t="s">
        <v>1035</v>
      </c>
      <c r="G599" s="84">
        <v>46351</v>
      </c>
      <c r="H599" s="81" t="s">
        <v>1360</v>
      </c>
      <c r="I599" s="85" t="s">
        <v>143</v>
      </c>
      <c r="J599" s="83" t="s">
        <v>194</v>
      </c>
      <c r="K599" s="81" t="s">
        <v>151</v>
      </c>
      <c r="L599" s="81" t="s">
        <v>141</v>
      </c>
      <c r="M599" s="222"/>
      <c r="N599" s="222"/>
      <c r="O599" s="222"/>
    </row>
    <row r="600" spans="1:15" x14ac:dyDescent="0.25">
      <c r="A600" s="134" t="s">
        <v>1260</v>
      </c>
      <c r="B600" s="79" t="s">
        <v>213</v>
      </c>
      <c r="C600" s="80">
        <v>2453</v>
      </c>
      <c r="D600" s="81" t="s">
        <v>214</v>
      </c>
      <c r="E600" s="82">
        <v>45964</v>
      </c>
      <c r="F600" s="83" t="s">
        <v>1035</v>
      </c>
      <c r="G600" s="84">
        <v>46351</v>
      </c>
      <c r="H600" s="81" t="s">
        <v>147</v>
      </c>
      <c r="I600" s="85" t="s">
        <v>143</v>
      </c>
      <c r="J600" s="83" t="s">
        <v>194</v>
      </c>
      <c r="K600" s="81" t="s">
        <v>151</v>
      </c>
      <c r="L600" s="81" t="s">
        <v>141</v>
      </c>
      <c r="M600" s="222"/>
      <c r="N600" s="222"/>
      <c r="O600" s="222"/>
    </row>
    <row r="601" spans="1:15" x14ac:dyDescent="0.25">
      <c r="A601" s="134" t="s">
        <v>1040</v>
      </c>
      <c r="B601" s="79" t="s">
        <v>163</v>
      </c>
      <c r="C601" s="80">
        <v>51689</v>
      </c>
      <c r="D601" s="81" t="s">
        <v>200</v>
      </c>
      <c r="E601" s="82">
        <v>45964</v>
      </c>
      <c r="F601" s="83" t="s">
        <v>1035</v>
      </c>
      <c r="G601" s="84">
        <v>46351</v>
      </c>
      <c r="H601" s="81" t="s">
        <v>1041</v>
      </c>
      <c r="I601" s="85" t="s">
        <v>143</v>
      </c>
      <c r="J601" s="83" t="s">
        <v>194</v>
      </c>
      <c r="K601" s="81" t="s">
        <v>156</v>
      </c>
      <c r="L601" s="81" t="s">
        <v>1042</v>
      </c>
      <c r="M601" s="222"/>
      <c r="N601" s="222"/>
      <c r="O601" s="222"/>
    </row>
    <row r="602" spans="1:15" x14ac:dyDescent="0.25">
      <c r="A602" s="134" t="s">
        <v>1475</v>
      </c>
      <c r="B602" s="79" t="s">
        <v>102</v>
      </c>
      <c r="C602" s="80">
        <v>9531</v>
      </c>
      <c r="D602" s="81" t="s">
        <v>211</v>
      </c>
      <c r="E602" s="82">
        <v>45964</v>
      </c>
      <c r="F602" s="83" t="s">
        <v>1035</v>
      </c>
      <c r="G602" s="84">
        <v>46351</v>
      </c>
      <c r="H602" s="81" t="s">
        <v>147</v>
      </c>
      <c r="I602" s="85" t="s">
        <v>143</v>
      </c>
      <c r="J602" s="83" t="s">
        <v>194</v>
      </c>
      <c r="K602" s="81" t="s">
        <v>154</v>
      </c>
      <c r="L602" s="81" t="s">
        <v>1476</v>
      </c>
      <c r="M602" s="222"/>
      <c r="N602" s="222"/>
      <c r="O602" s="222"/>
    </row>
    <row r="603" spans="1:15" x14ac:dyDescent="0.25">
      <c r="A603" s="134" t="s">
        <v>1477</v>
      </c>
      <c r="B603" s="79" t="s">
        <v>152</v>
      </c>
      <c r="C603" s="80">
        <v>23474</v>
      </c>
      <c r="D603" s="81" t="s">
        <v>197</v>
      </c>
      <c r="E603" s="82">
        <v>45964</v>
      </c>
      <c r="F603" s="83" t="s">
        <v>1035</v>
      </c>
      <c r="G603" s="84">
        <v>46351</v>
      </c>
      <c r="H603" s="81" t="s">
        <v>169</v>
      </c>
      <c r="I603" s="85" t="s">
        <v>143</v>
      </c>
      <c r="J603" s="83" t="s">
        <v>194</v>
      </c>
      <c r="K603" s="81" t="s">
        <v>156</v>
      </c>
      <c r="L603" s="81" t="s">
        <v>1096</v>
      </c>
      <c r="M603" s="222"/>
      <c r="N603" s="222"/>
      <c r="O603" s="222"/>
    </row>
    <row r="604" spans="1:15" x14ac:dyDescent="0.25">
      <c r="A604" s="134" t="s">
        <v>1477</v>
      </c>
      <c r="B604" s="79" t="s">
        <v>158</v>
      </c>
      <c r="C604" s="80">
        <v>23506</v>
      </c>
      <c r="D604" s="81" t="s">
        <v>197</v>
      </c>
      <c r="E604" s="82">
        <v>45964</v>
      </c>
      <c r="F604" s="83" t="s">
        <v>1035</v>
      </c>
      <c r="G604" s="84">
        <v>46351</v>
      </c>
      <c r="H604" s="81" t="s">
        <v>155</v>
      </c>
      <c r="I604" s="85" t="s">
        <v>143</v>
      </c>
      <c r="J604" s="83" t="s">
        <v>194</v>
      </c>
      <c r="K604" s="81" t="s">
        <v>156</v>
      </c>
      <c r="L604" s="81" t="s">
        <v>1096</v>
      </c>
      <c r="M604" s="222"/>
      <c r="N604" s="222"/>
      <c r="O604" s="222"/>
    </row>
    <row r="605" spans="1:15" x14ac:dyDescent="0.25">
      <c r="A605" s="134" t="s">
        <v>1478</v>
      </c>
      <c r="B605" s="79" t="s">
        <v>1060</v>
      </c>
      <c r="C605" s="80">
        <v>10352</v>
      </c>
      <c r="D605" s="81" t="s">
        <v>198</v>
      </c>
      <c r="E605" s="82">
        <v>45964</v>
      </c>
      <c r="F605" s="83" t="s">
        <v>1035</v>
      </c>
      <c r="G605" s="84">
        <v>46351</v>
      </c>
      <c r="H605" s="81" t="s">
        <v>147</v>
      </c>
      <c r="I605" s="85" t="s">
        <v>143</v>
      </c>
      <c r="J605" s="83" t="s">
        <v>194</v>
      </c>
      <c r="K605" s="81" t="s">
        <v>144</v>
      </c>
      <c r="L605" s="81" t="s">
        <v>1074</v>
      </c>
      <c r="M605" s="222"/>
      <c r="N605" s="222"/>
      <c r="O605" s="222"/>
    </row>
    <row r="606" spans="1:15" x14ac:dyDescent="0.25">
      <c r="A606" s="134" t="s">
        <v>1479</v>
      </c>
      <c r="B606" s="79" t="s">
        <v>102</v>
      </c>
      <c r="C606" s="80">
        <v>32000</v>
      </c>
      <c r="D606" s="81" t="s">
        <v>198</v>
      </c>
      <c r="E606" s="82">
        <v>45964</v>
      </c>
      <c r="F606" s="83" t="s">
        <v>1035</v>
      </c>
      <c r="G606" s="84">
        <v>46351</v>
      </c>
      <c r="H606" s="81" t="s">
        <v>166</v>
      </c>
      <c r="I606" s="85" t="s">
        <v>143</v>
      </c>
      <c r="J606" s="83" t="s">
        <v>194</v>
      </c>
      <c r="K606" s="81" t="s">
        <v>144</v>
      </c>
      <c r="L606" s="81" t="s">
        <v>1054</v>
      </c>
      <c r="M606" s="222"/>
      <c r="N606" s="222"/>
      <c r="O606" s="222"/>
    </row>
    <row r="607" spans="1:15" x14ac:dyDescent="0.25">
      <c r="A607" s="134" t="s">
        <v>1480</v>
      </c>
      <c r="B607" s="79" t="s">
        <v>218</v>
      </c>
      <c r="C607" s="80">
        <v>15304</v>
      </c>
      <c r="D607" s="81" t="s">
        <v>199</v>
      </c>
      <c r="E607" s="82">
        <v>45964</v>
      </c>
      <c r="F607" s="83" t="s">
        <v>1035</v>
      </c>
      <c r="G607" s="84">
        <v>46351</v>
      </c>
      <c r="H607" s="81" t="s">
        <v>221</v>
      </c>
      <c r="I607" s="85" t="s">
        <v>143</v>
      </c>
      <c r="J607" s="83" t="s">
        <v>194</v>
      </c>
      <c r="K607" s="81" t="s">
        <v>154</v>
      </c>
      <c r="L607" s="81" t="s">
        <v>141</v>
      </c>
      <c r="M607" s="222"/>
      <c r="N607" s="222"/>
      <c r="O607" s="222"/>
    </row>
    <row r="608" spans="1:15" x14ac:dyDescent="0.25">
      <c r="A608" s="134" t="s">
        <v>1280</v>
      </c>
      <c r="B608" s="79" t="s">
        <v>165</v>
      </c>
      <c r="C608" s="80">
        <v>4200</v>
      </c>
      <c r="D608" s="81" t="s">
        <v>197</v>
      </c>
      <c r="E608" s="82">
        <v>45964</v>
      </c>
      <c r="F608" s="83" t="s">
        <v>1035</v>
      </c>
      <c r="G608" s="84">
        <v>46351</v>
      </c>
      <c r="H608" s="81" t="s">
        <v>142</v>
      </c>
      <c r="I608" s="85" t="s">
        <v>143</v>
      </c>
      <c r="J608" s="83" t="s">
        <v>194</v>
      </c>
      <c r="K608" s="81" t="s">
        <v>144</v>
      </c>
      <c r="L608" s="81" t="s">
        <v>1058</v>
      </c>
      <c r="M608" s="222"/>
      <c r="N608" s="222"/>
      <c r="O608" s="222"/>
    </row>
    <row r="609" spans="1:15" x14ac:dyDescent="0.25">
      <c r="A609" s="134" t="s">
        <v>1481</v>
      </c>
      <c r="B609" s="79" t="s">
        <v>162</v>
      </c>
      <c r="C609" s="80">
        <v>4997</v>
      </c>
      <c r="D609" s="81" t="s">
        <v>1219</v>
      </c>
      <c r="E609" s="82">
        <v>45964</v>
      </c>
      <c r="F609" s="83" t="s">
        <v>1035</v>
      </c>
      <c r="G609" s="84">
        <v>46351</v>
      </c>
      <c r="H609" s="81" t="s">
        <v>147</v>
      </c>
      <c r="I609" s="85" t="s">
        <v>143</v>
      </c>
      <c r="J609" s="83" t="s">
        <v>194</v>
      </c>
      <c r="K609" s="81" t="s">
        <v>156</v>
      </c>
      <c r="L609" s="81" t="s">
        <v>141</v>
      </c>
      <c r="M609" s="222"/>
      <c r="N609" s="222"/>
      <c r="O609" s="222"/>
    </row>
    <row r="610" spans="1:15" x14ac:dyDescent="0.25">
      <c r="A610" s="134" t="s">
        <v>1482</v>
      </c>
      <c r="B610" s="79" t="s">
        <v>163</v>
      </c>
      <c r="C610" s="80">
        <v>54712</v>
      </c>
      <c r="D610" s="81" t="s">
        <v>1878</v>
      </c>
      <c r="E610" s="82">
        <v>45964</v>
      </c>
      <c r="F610" s="83" t="s">
        <v>1035</v>
      </c>
      <c r="G610" s="84">
        <v>46351</v>
      </c>
      <c r="H610" s="81" t="s">
        <v>1083</v>
      </c>
      <c r="I610" s="85" t="s">
        <v>143</v>
      </c>
      <c r="J610" s="83" t="s">
        <v>194</v>
      </c>
      <c r="K610" s="81" t="s">
        <v>144</v>
      </c>
      <c r="L610" s="81" t="s">
        <v>1058</v>
      </c>
      <c r="M610" s="222"/>
      <c r="N610" s="222"/>
      <c r="O610" s="222"/>
    </row>
    <row r="611" spans="1:15" x14ac:dyDescent="0.25">
      <c r="A611" s="134" t="s">
        <v>1483</v>
      </c>
      <c r="B611" s="79" t="s">
        <v>163</v>
      </c>
      <c r="C611" s="80">
        <v>3200</v>
      </c>
      <c r="D611" s="81" t="s">
        <v>202</v>
      </c>
      <c r="E611" s="82">
        <v>45964</v>
      </c>
      <c r="F611" s="83" t="s">
        <v>1035</v>
      </c>
      <c r="G611" s="84">
        <v>46351</v>
      </c>
      <c r="H611" s="81" t="s">
        <v>147</v>
      </c>
      <c r="I611" s="85" t="s">
        <v>143</v>
      </c>
      <c r="J611" s="83" t="s">
        <v>194</v>
      </c>
      <c r="K611" s="81" t="s">
        <v>151</v>
      </c>
      <c r="L611" s="81" t="s">
        <v>141</v>
      </c>
      <c r="M611" s="222"/>
      <c r="N611" s="222"/>
      <c r="O611" s="222"/>
    </row>
    <row r="612" spans="1:15" x14ac:dyDescent="0.25">
      <c r="A612" s="134" t="s">
        <v>1484</v>
      </c>
      <c r="B612" s="79" t="s">
        <v>153</v>
      </c>
      <c r="C612" s="80">
        <v>6600</v>
      </c>
      <c r="D612" s="81" t="s">
        <v>1102</v>
      </c>
      <c r="E612" s="82">
        <v>45964</v>
      </c>
      <c r="F612" s="83" t="s">
        <v>1035</v>
      </c>
      <c r="G612" s="84">
        <v>46351</v>
      </c>
      <c r="H612" s="81" t="s">
        <v>146</v>
      </c>
      <c r="I612" s="85" t="s">
        <v>143</v>
      </c>
      <c r="J612" s="83" t="s">
        <v>194</v>
      </c>
      <c r="K612" s="81" t="s">
        <v>154</v>
      </c>
      <c r="L612" s="81" t="s">
        <v>1103</v>
      </c>
      <c r="M612" s="222"/>
      <c r="N612" s="222"/>
      <c r="O612" s="222"/>
    </row>
    <row r="613" spans="1:15" x14ac:dyDescent="0.25">
      <c r="A613" s="134" t="s">
        <v>1485</v>
      </c>
      <c r="B613" s="79" t="s">
        <v>163</v>
      </c>
      <c r="C613" s="80">
        <v>1516</v>
      </c>
      <c r="D613" s="81" t="s">
        <v>141</v>
      </c>
      <c r="E613" s="82">
        <v>45965</v>
      </c>
      <c r="F613" s="83" t="s">
        <v>1035</v>
      </c>
      <c r="G613" s="84">
        <v>46351</v>
      </c>
      <c r="H613" s="81" t="s">
        <v>147</v>
      </c>
      <c r="I613" s="85" t="s">
        <v>143</v>
      </c>
      <c r="J613" s="83" t="s">
        <v>194</v>
      </c>
      <c r="K613" s="81" t="s">
        <v>1045</v>
      </c>
      <c r="L613" s="81" t="s">
        <v>141</v>
      </c>
      <c r="M613" s="222"/>
      <c r="N613" s="222"/>
      <c r="O613" s="222"/>
    </row>
    <row r="614" spans="1:15" x14ac:dyDescent="0.25">
      <c r="A614" s="134" t="s">
        <v>1486</v>
      </c>
      <c r="B614" s="79" t="s">
        <v>163</v>
      </c>
      <c r="C614" s="80">
        <v>26200</v>
      </c>
      <c r="D614" s="81" t="s">
        <v>211</v>
      </c>
      <c r="E614" s="82">
        <v>45965</v>
      </c>
      <c r="F614" s="83" t="s">
        <v>1035</v>
      </c>
      <c r="G614" s="84">
        <v>46351</v>
      </c>
      <c r="H614" s="81" t="s">
        <v>217</v>
      </c>
      <c r="I614" s="85" t="s">
        <v>143</v>
      </c>
      <c r="J614" s="83" t="s">
        <v>194</v>
      </c>
      <c r="K614" s="81" t="s">
        <v>156</v>
      </c>
      <c r="L614" s="81" t="s">
        <v>141</v>
      </c>
      <c r="M614" s="222"/>
      <c r="N614" s="222"/>
      <c r="O614" s="222"/>
    </row>
    <row r="615" spans="1:15" x14ac:dyDescent="0.25">
      <c r="A615" s="134" t="s">
        <v>1126</v>
      </c>
      <c r="B615" s="79" t="s">
        <v>102</v>
      </c>
      <c r="C615" s="80">
        <v>31474</v>
      </c>
      <c r="D615" s="81" t="s">
        <v>198</v>
      </c>
      <c r="E615" s="82">
        <v>45965</v>
      </c>
      <c r="F615" s="83" t="s">
        <v>1035</v>
      </c>
      <c r="G615" s="84">
        <v>46351</v>
      </c>
      <c r="H615" s="81" t="s">
        <v>147</v>
      </c>
      <c r="I615" s="85" t="s">
        <v>143</v>
      </c>
      <c r="J615" s="83" t="s">
        <v>194</v>
      </c>
      <c r="K615" s="81" t="s">
        <v>144</v>
      </c>
      <c r="L615" s="81" t="s">
        <v>1054</v>
      </c>
      <c r="M615" s="222"/>
      <c r="N615" s="222"/>
      <c r="O615" s="222"/>
    </row>
    <row r="616" spans="1:15" x14ac:dyDescent="0.25">
      <c r="A616" s="134" t="s">
        <v>1487</v>
      </c>
      <c r="B616" s="79" t="s">
        <v>102</v>
      </c>
      <c r="C616" s="80">
        <v>28711</v>
      </c>
      <c r="D616" s="81" t="s">
        <v>141</v>
      </c>
      <c r="E616" s="82">
        <v>45965</v>
      </c>
      <c r="F616" s="83" t="s">
        <v>1035</v>
      </c>
      <c r="G616" s="84">
        <v>46351</v>
      </c>
      <c r="H616" s="81" t="s">
        <v>147</v>
      </c>
      <c r="I616" s="85" t="s">
        <v>143</v>
      </c>
      <c r="J616" s="83" t="s">
        <v>194</v>
      </c>
      <c r="K616" s="81" t="s">
        <v>154</v>
      </c>
      <c r="L616" s="81" t="s">
        <v>1036</v>
      </c>
      <c r="M616" s="222"/>
      <c r="N616" s="222"/>
      <c r="O616" s="222"/>
    </row>
    <row r="617" spans="1:15" x14ac:dyDescent="0.25">
      <c r="A617" s="134" t="s">
        <v>1144</v>
      </c>
      <c r="B617" s="79" t="s">
        <v>162</v>
      </c>
      <c r="C617" s="80">
        <v>2728</v>
      </c>
      <c r="D617" s="81" t="s">
        <v>141</v>
      </c>
      <c r="E617" s="82">
        <v>45965</v>
      </c>
      <c r="F617" s="83" t="s">
        <v>1035</v>
      </c>
      <c r="G617" s="84">
        <v>46351</v>
      </c>
      <c r="H617" s="81" t="s">
        <v>147</v>
      </c>
      <c r="I617" s="85" t="s">
        <v>143</v>
      </c>
      <c r="J617" s="83" t="s">
        <v>194</v>
      </c>
      <c r="K617" s="81" t="s">
        <v>144</v>
      </c>
      <c r="L617" s="81" t="s">
        <v>1058</v>
      </c>
      <c r="M617" s="222"/>
      <c r="N617" s="222"/>
      <c r="O617" s="222"/>
    </row>
    <row r="618" spans="1:15" x14ac:dyDescent="0.25">
      <c r="A618" s="134" t="s">
        <v>1488</v>
      </c>
      <c r="B618" s="79" t="s">
        <v>212</v>
      </c>
      <c r="C618" s="80">
        <v>3450</v>
      </c>
      <c r="D618" s="81" t="s">
        <v>1042</v>
      </c>
      <c r="E618" s="82">
        <v>45965</v>
      </c>
      <c r="F618" s="83" t="s">
        <v>1035</v>
      </c>
      <c r="G618" s="84">
        <v>46351</v>
      </c>
      <c r="H618" s="81" t="s">
        <v>146</v>
      </c>
      <c r="I618" s="85" t="s">
        <v>143</v>
      </c>
      <c r="J618" s="83" t="s">
        <v>194</v>
      </c>
      <c r="K618" s="81" t="s">
        <v>156</v>
      </c>
      <c r="L618" s="81" t="s">
        <v>1042</v>
      </c>
      <c r="M618" s="222"/>
      <c r="N618" s="222"/>
      <c r="O618" s="222"/>
    </row>
    <row r="619" spans="1:15" x14ac:dyDescent="0.25">
      <c r="A619" s="134" t="s">
        <v>1362</v>
      </c>
      <c r="B619" s="79" t="s">
        <v>102</v>
      </c>
      <c r="C619" s="80">
        <v>8470</v>
      </c>
      <c r="D619" s="81" t="s">
        <v>1184</v>
      </c>
      <c r="E619" s="82">
        <v>45965</v>
      </c>
      <c r="F619" s="83" t="s">
        <v>1035</v>
      </c>
      <c r="G619" s="84">
        <v>46351</v>
      </c>
      <c r="H619" s="81" t="s">
        <v>145</v>
      </c>
      <c r="I619" s="85" t="s">
        <v>143</v>
      </c>
      <c r="J619" s="83" t="s">
        <v>194</v>
      </c>
      <c r="K619" s="81" t="s">
        <v>154</v>
      </c>
      <c r="L619" s="81" t="s">
        <v>141</v>
      </c>
      <c r="M619" s="222"/>
      <c r="N619" s="222"/>
      <c r="O619" s="222"/>
    </row>
    <row r="620" spans="1:15" x14ac:dyDescent="0.25">
      <c r="A620" s="134" t="s">
        <v>1301</v>
      </c>
      <c r="B620" s="79" t="s">
        <v>1060</v>
      </c>
      <c r="C620" s="80">
        <v>4947</v>
      </c>
      <c r="D620" s="81" t="s">
        <v>1180</v>
      </c>
      <c r="E620" s="82">
        <v>45965</v>
      </c>
      <c r="F620" s="83" t="s">
        <v>1035</v>
      </c>
      <c r="G620" s="84">
        <v>46351</v>
      </c>
      <c r="H620" s="81" t="s">
        <v>1039</v>
      </c>
      <c r="I620" s="85" t="s">
        <v>143</v>
      </c>
      <c r="J620" s="83" t="s">
        <v>194</v>
      </c>
      <c r="K620" s="81" t="s">
        <v>154</v>
      </c>
      <c r="L620" s="81" t="s">
        <v>141</v>
      </c>
      <c r="M620" s="222"/>
      <c r="N620" s="222"/>
      <c r="O620" s="222"/>
    </row>
    <row r="621" spans="1:15" x14ac:dyDescent="0.25">
      <c r="A621" s="134" t="s">
        <v>1080</v>
      </c>
      <c r="B621" s="79" t="s">
        <v>218</v>
      </c>
      <c r="C621" s="80">
        <v>2500</v>
      </c>
      <c r="D621" s="81" t="s">
        <v>1405</v>
      </c>
      <c r="E621" s="82">
        <v>45966</v>
      </c>
      <c r="F621" s="83" t="s">
        <v>1035</v>
      </c>
      <c r="G621" s="84">
        <v>46351</v>
      </c>
      <c r="H621" s="81" t="s">
        <v>150</v>
      </c>
      <c r="I621" s="85" t="s">
        <v>143</v>
      </c>
      <c r="J621" s="83" t="s">
        <v>194</v>
      </c>
      <c r="K621" s="81" t="s">
        <v>154</v>
      </c>
      <c r="L621" s="81" t="s">
        <v>1489</v>
      </c>
      <c r="M621" s="222"/>
      <c r="N621" s="222"/>
      <c r="O621" s="222"/>
    </row>
    <row r="622" spans="1:15" x14ac:dyDescent="0.25">
      <c r="A622" s="134" t="s">
        <v>1307</v>
      </c>
      <c r="B622" s="79" t="s">
        <v>153</v>
      </c>
      <c r="C622" s="80">
        <v>12300</v>
      </c>
      <c r="D622" s="81" t="s">
        <v>1149</v>
      </c>
      <c r="E622" s="82">
        <v>45966</v>
      </c>
      <c r="F622" s="83" t="s">
        <v>1035</v>
      </c>
      <c r="G622" s="84">
        <v>46351</v>
      </c>
      <c r="H622" s="81" t="s">
        <v>209</v>
      </c>
      <c r="I622" s="85" t="s">
        <v>143</v>
      </c>
      <c r="J622" s="83" t="s">
        <v>194</v>
      </c>
      <c r="K622" s="81" t="s">
        <v>154</v>
      </c>
      <c r="L622" s="81" t="s">
        <v>1103</v>
      </c>
      <c r="M622" s="222"/>
      <c r="N622" s="222"/>
      <c r="O622" s="222"/>
    </row>
    <row r="623" spans="1:15" x14ac:dyDescent="0.25">
      <c r="A623" s="134" t="s">
        <v>1490</v>
      </c>
      <c r="B623" s="79" t="s">
        <v>206</v>
      </c>
      <c r="C623" s="80">
        <v>31831</v>
      </c>
      <c r="D623" s="81" t="s">
        <v>141</v>
      </c>
      <c r="E623" s="82">
        <v>45966</v>
      </c>
      <c r="F623" s="83" t="s">
        <v>1035</v>
      </c>
      <c r="G623" s="84">
        <v>46351</v>
      </c>
      <c r="H623" s="81" t="s">
        <v>141</v>
      </c>
      <c r="I623" s="85" t="s">
        <v>143</v>
      </c>
      <c r="J623" s="83" t="s">
        <v>194</v>
      </c>
      <c r="K623" s="81" t="s">
        <v>154</v>
      </c>
      <c r="L623" s="81" t="s">
        <v>1098</v>
      </c>
      <c r="M623" s="222"/>
      <c r="N623" s="222"/>
      <c r="O623" s="222"/>
    </row>
    <row r="624" spans="1:15" x14ac:dyDescent="0.25">
      <c r="A624" s="134" t="s">
        <v>1212</v>
      </c>
      <c r="B624" s="79" t="s">
        <v>165</v>
      </c>
      <c r="C624" s="80">
        <v>6000</v>
      </c>
      <c r="D624" s="81" t="s">
        <v>198</v>
      </c>
      <c r="E624" s="82">
        <v>45966</v>
      </c>
      <c r="F624" s="83" t="s">
        <v>1035</v>
      </c>
      <c r="G624" s="84">
        <v>46351</v>
      </c>
      <c r="H624" s="81" t="s">
        <v>155</v>
      </c>
      <c r="I624" s="85" t="s">
        <v>143</v>
      </c>
      <c r="J624" s="83" t="s">
        <v>194</v>
      </c>
      <c r="K624" s="81" t="s">
        <v>144</v>
      </c>
      <c r="L624" s="81" t="s">
        <v>1088</v>
      </c>
      <c r="M624" s="222"/>
      <c r="N624" s="222"/>
      <c r="O624" s="222"/>
    </row>
    <row r="625" spans="1:15" x14ac:dyDescent="0.25">
      <c r="A625" s="134" t="s">
        <v>1212</v>
      </c>
      <c r="B625" s="79" t="s">
        <v>153</v>
      </c>
      <c r="C625" s="80">
        <v>6500</v>
      </c>
      <c r="D625" s="81" t="s">
        <v>198</v>
      </c>
      <c r="E625" s="82">
        <v>45966</v>
      </c>
      <c r="F625" s="83" t="s">
        <v>1035</v>
      </c>
      <c r="G625" s="84">
        <v>46351</v>
      </c>
      <c r="H625" s="81" t="s">
        <v>155</v>
      </c>
      <c r="I625" s="85" t="s">
        <v>143</v>
      </c>
      <c r="J625" s="83" t="s">
        <v>194</v>
      </c>
      <c r="K625" s="81" t="s">
        <v>144</v>
      </c>
      <c r="L625" s="81" t="s">
        <v>1088</v>
      </c>
      <c r="M625" s="222"/>
      <c r="N625" s="222"/>
      <c r="O625" s="222"/>
    </row>
    <row r="626" spans="1:15" x14ac:dyDescent="0.25">
      <c r="A626" s="134" t="s">
        <v>1491</v>
      </c>
      <c r="B626" s="79" t="s">
        <v>153</v>
      </c>
      <c r="C626" s="80">
        <v>6300</v>
      </c>
      <c r="D626" s="81" t="s">
        <v>1184</v>
      </c>
      <c r="E626" s="82">
        <v>45966</v>
      </c>
      <c r="F626" s="83" t="s">
        <v>1035</v>
      </c>
      <c r="G626" s="84">
        <v>46351</v>
      </c>
      <c r="H626" s="81" t="s">
        <v>146</v>
      </c>
      <c r="I626" s="85" t="s">
        <v>143</v>
      </c>
      <c r="J626" s="83" t="s">
        <v>194</v>
      </c>
      <c r="K626" s="81" t="s">
        <v>154</v>
      </c>
      <c r="L626" s="81" t="s">
        <v>1228</v>
      </c>
      <c r="M626" s="222"/>
      <c r="N626" s="222"/>
      <c r="O626" s="222"/>
    </row>
    <row r="627" spans="1:15" x14ac:dyDescent="0.25">
      <c r="A627" s="134" t="s">
        <v>1311</v>
      </c>
      <c r="B627" s="79" t="s">
        <v>165</v>
      </c>
      <c r="C627" s="80">
        <v>1049</v>
      </c>
      <c r="D627" s="81" t="s">
        <v>214</v>
      </c>
      <c r="E627" s="82">
        <v>45966</v>
      </c>
      <c r="F627" s="83" t="s">
        <v>1035</v>
      </c>
      <c r="G627" s="84">
        <v>46351</v>
      </c>
      <c r="H627" s="81" t="s">
        <v>216</v>
      </c>
      <c r="I627" s="85" t="s">
        <v>143</v>
      </c>
      <c r="J627" s="83" t="s">
        <v>194</v>
      </c>
      <c r="K627" s="81" t="s">
        <v>151</v>
      </c>
      <c r="L627" s="81" t="s">
        <v>141</v>
      </c>
      <c r="M627" s="222"/>
      <c r="N627" s="222"/>
      <c r="O627" s="222"/>
    </row>
    <row r="628" spans="1:15" x14ac:dyDescent="0.25">
      <c r="A628" s="134" t="s">
        <v>1321</v>
      </c>
      <c r="B628" s="79" t="s">
        <v>165</v>
      </c>
      <c r="C628" s="80">
        <v>1049</v>
      </c>
      <c r="D628" s="81" t="s">
        <v>214</v>
      </c>
      <c r="E628" s="82">
        <v>45966</v>
      </c>
      <c r="F628" s="83" t="s">
        <v>1035</v>
      </c>
      <c r="G628" s="84">
        <v>46351</v>
      </c>
      <c r="H628" s="81" t="s">
        <v>216</v>
      </c>
      <c r="I628" s="85" t="s">
        <v>143</v>
      </c>
      <c r="J628" s="83" t="s">
        <v>194</v>
      </c>
      <c r="K628" s="81" t="s">
        <v>151</v>
      </c>
      <c r="L628" s="81" t="s">
        <v>141</v>
      </c>
      <c r="M628" s="222"/>
      <c r="N628" s="222"/>
      <c r="O628" s="222"/>
    </row>
    <row r="629" spans="1:15" x14ac:dyDescent="0.25">
      <c r="A629" s="134" t="s">
        <v>1492</v>
      </c>
      <c r="B629" s="79" t="s">
        <v>160</v>
      </c>
      <c r="C629" s="80">
        <v>5350</v>
      </c>
      <c r="D629" s="81" t="s">
        <v>141</v>
      </c>
      <c r="E629" s="81" t="s">
        <v>1493</v>
      </c>
      <c r="F629" s="83" t="s">
        <v>1035</v>
      </c>
      <c r="G629" s="84">
        <v>46351</v>
      </c>
      <c r="H629" s="81" t="s">
        <v>146</v>
      </c>
      <c r="I629" s="85" t="s">
        <v>143</v>
      </c>
      <c r="J629" s="83" t="s">
        <v>194</v>
      </c>
      <c r="K629" s="81" t="s">
        <v>144</v>
      </c>
      <c r="L629" s="81" t="s">
        <v>141</v>
      </c>
      <c r="M629" s="222"/>
      <c r="N629" s="222"/>
      <c r="O629" s="222"/>
    </row>
    <row r="630" spans="1:15" x14ac:dyDescent="0.25">
      <c r="A630" s="134" t="s">
        <v>1242</v>
      </c>
      <c r="B630" s="79" t="s">
        <v>1060</v>
      </c>
      <c r="C630" s="80">
        <v>1242</v>
      </c>
      <c r="D630" s="81" t="s">
        <v>141</v>
      </c>
      <c r="E630" s="82">
        <v>45967</v>
      </c>
      <c r="F630" s="83" t="s">
        <v>1035</v>
      </c>
      <c r="G630" s="84">
        <v>46351</v>
      </c>
      <c r="H630" s="81" t="s">
        <v>1494</v>
      </c>
      <c r="I630" s="85" t="s">
        <v>143</v>
      </c>
      <c r="J630" s="83" t="s">
        <v>194</v>
      </c>
      <c r="K630" s="81" t="s">
        <v>151</v>
      </c>
      <c r="L630" s="81" t="s">
        <v>141</v>
      </c>
      <c r="M630" s="222"/>
      <c r="N630" s="222"/>
      <c r="O630" s="222"/>
    </row>
    <row r="631" spans="1:15" x14ac:dyDescent="0.25">
      <c r="A631" s="134" t="s">
        <v>1495</v>
      </c>
      <c r="B631" s="79" t="s">
        <v>163</v>
      </c>
      <c r="C631" s="80">
        <v>61310</v>
      </c>
      <c r="D631" s="81" t="s">
        <v>198</v>
      </c>
      <c r="E631" s="82">
        <v>45967</v>
      </c>
      <c r="F631" s="83" t="s">
        <v>1035</v>
      </c>
      <c r="G631" s="84">
        <v>46351</v>
      </c>
      <c r="H631" s="81" t="s">
        <v>1068</v>
      </c>
      <c r="I631" s="85" t="s">
        <v>143</v>
      </c>
      <c r="J631" s="83" t="s">
        <v>194</v>
      </c>
      <c r="K631" s="81" t="s">
        <v>144</v>
      </c>
      <c r="L631" s="81" t="s">
        <v>1054</v>
      </c>
      <c r="M631" s="222"/>
      <c r="N631" s="222"/>
      <c r="O631" s="222"/>
    </row>
    <row r="632" spans="1:15" x14ac:dyDescent="0.25">
      <c r="A632" s="134" t="s">
        <v>1111</v>
      </c>
      <c r="B632" s="79" t="s">
        <v>102</v>
      </c>
      <c r="C632" s="80">
        <v>27048</v>
      </c>
      <c r="D632" s="81" t="s">
        <v>202</v>
      </c>
      <c r="E632" s="82">
        <v>45967</v>
      </c>
      <c r="F632" s="83" t="s">
        <v>1035</v>
      </c>
      <c r="G632" s="84">
        <v>46351</v>
      </c>
      <c r="H632" s="81" t="s">
        <v>146</v>
      </c>
      <c r="I632" s="85" t="s">
        <v>143</v>
      </c>
      <c r="J632" s="83" t="s">
        <v>194</v>
      </c>
      <c r="K632" s="81" t="s">
        <v>154</v>
      </c>
      <c r="L632" s="81" t="s">
        <v>1098</v>
      </c>
      <c r="M632" s="222"/>
      <c r="N632" s="222"/>
      <c r="O632" s="222"/>
    </row>
    <row r="633" spans="1:15" x14ac:dyDescent="0.25">
      <c r="A633" s="134" t="s">
        <v>1496</v>
      </c>
      <c r="B633" s="79" t="s">
        <v>152</v>
      </c>
      <c r="C633" s="80">
        <v>33000</v>
      </c>
      <c r="D633" s="81" t="s">
        <v>211</v>
      </c>
      <c r="E633" s="82">
        <v>45967</v>
      </c>
      <c r="F633" s="83" t="s">
        <v>1035</v>
      </c>
      <c r="G633" s="84">
        <v>46351</v>
      </c>
      <c r="H633" s="81" t="s">
        <v>155</v>
      </c>
      <c r="I633" s="85" t="s">
        <v>143</v>
      </c>
      <c r="J633" s="83" t="s">
        <v>194</v>
      </c>
      <c r="K633" s="81" t="s">
        <v>156</v>
      </c>
      <c r="L633" s="81" t="s">
        <v>141</v>
      </c>
      <c r="M633" s="222"/>
      <c r="N633" s="222"/>
      <c r="O633" s="222"/>
    </row>
    <row r="634" spans="1:15" x14ac:dyDescent="0.25">
      <c r="A634" s="134" t="s">
        <v>1497</v>
      </c>
      <c r="B634" s="79" t="s">
        <v>153</v>
      </c>
      <c r="C634" s="80">
        <v>6000</v>
      </c>
      <c r="D634" s="81" t="s">
        <v>198</v>
      </c>
      <c r="E634" s="82">
        <v>45967</v>
      </c>
      <c r="F634" s="83" t="s">
        <v>1035</v>
      </c>
      <c r="G634" s="84">
        <v>46351</v>
      </c>
      <c r="H634" s="81" t="s">
        <v>209</v>
      </c>
      <c r="I634" s="85" t="s">
        <v>143</v>
      </c>
      <c r="J634" s="83" t="s">
        <v>194</v>
      </c>
      <c r="K634" s="81" t="s">
        <v>154</v>
      </c>
      <c r="L634" s="81" t="s">
        <v>1305</v>
      </c>
      <c r="M634" s="222"/>
      <c r="N634" s="222"/>
      <c r="O634" s="222"/>
    </row>
    <row r="635" spans="1:15" x14ac:dyDescent="0.25">
      <c r="A635" s="134" t="s">
        <v>1497</v>
      </c>
      <c r="B635" s="79" t="s">
        <v>153</v>
      </c>
      <c r="C635" s="80">
        <v>6000</v>
      </c>
      <c r="D635" s="81" t="s">
        <v>198</v>
      </c>
      <c r="E635" s="82">
        <v>45967</v>
      </c>
      <c r="F635" s="83" t="s">
        <v>1035</v>
      </c>
      <c r="G635" s="84">
        <v>46351</v>
      </c>
      <c r="H635" s="81" t="s">
        <v>142</v>
      </c>
      <c r="I635" s="85" t="s">
        <v>143</v>
      </c>
      <c r="J635" s="83" t="s">
        <v>194</v>
      </c>
      <c r="K635" s="81" t="s">
        <v>154</v>
      </c>
      <c r="L635" s="81" t="s">
        <v>1305</v>
      </c>
      <c r="M635" s="222"/>
      <c r="N635" s="222"/>
      <c r="O635" s="222"/>
    </row>
    <row r="636" spans="1:15" x14ac:dyDescent="0.25">
      <c r="A636" s="134" t="s">
        <v>1498</v>
      </c>
      <c r="B636" s="79" t="s">
        <v>102</v>
      </c>
      <c r="C636" s="80">
        <v>5400</v>
      </c>
      <c r="D636" s="81" t="s">
        <v>1050</v>
      </c>
      <c r="E636" s="82">
        <v>45967</v>
      </c>
      <c r="F636" s="83" t="s">
        <v>1035</v>
      </c>
      <c r="G636" s="84">
        <v>46351</v>
      </c>
      <c r="H636" s="81" t="s">
        <v>150</v>
      </c>
      <c r="I636" s="85" t="s">
        <v>143</v>
      </c>
      <c r="J636" s="83" t="s">
        <v>194</v>
      </c>
      <c r="K636" s="81" t="s">
        <v>154</v>
      </c>
      <c r="L636" s="81" t="s">
        <v>1232</v>
      </c>
      <c r="M636" s="222"/>
      <c r="N636" s="222"/>
      <c r="O636" s="222"/>
    </row>
    <row r="637" spans="1:15" x14ac:dyDescent="0.25">
      <c r="A637" s="134" t="s">
        <v>1237</v>
      </c>
      <c r="B637" s="79" t="s">
        <v>102</v>
      </c>
      <c r="C637" s="80">
        <v>28500</v>
      </c>
      <c r="D637" s="81" t="s">
        <v>197</v>
      </c>
      <c r="E637" s="82">
        <v>45968</v>
      </c>
      <c r="F637" s="83" t="s">
        <v>1035</v>
      </c>
      <c r="G637" s="84">
        <v>46351</v>
      </c>
      <c r="H637" s="81" t="s">
        <v>147</v>
      </c>
      <c r="I637" s="85" t="s">
        <v>143</v>
      </c>
      <c r="J637" s="83" t="s">
        <v>194</v>
      </c>
      <c r="K637" s="81" t="s">
        <v>156</v>
      </c>
      <c r="L637" s="81" t="s">
        <v>1096</v>
      </c>
      <c r="M637" s="222"/>
      <c r="N637" s="222"/>
      <c r="O637" s="222"/>
    </row>
    <row r="638" spans="1:15" x14ac:dyDescent="0.25">
      <c r="A638" s="134" t="s">
        <v>1499</v>
      </c>
      <c r="B638" s="79" t="s">
        <v>163</v>
      </c>
      <c r="C638" s="80">
        <v>30994</v>
      </c>
      <c r="D638" s="81" t="s">
        <v>220</v>
      </c>
      <c r="E638" s="82">
        <v>45968</v>
      </c>
      <c r="F638" s="83" t="s">
        <v>1035</v>
      </c>
      <c r="G638" s="84">
        <v>46351</v>
      </c>
      <c r="H638" s="81" t="s">
        <v>164</v>
      </c>
      <c r="I638" s="85" t="s">
        <v>143</v>
      </c>
      <c r="J638" s="83" t="s">
        <v>194</v>
      </c>
      <c r="K638" s="81" t="s">
        <v>154</v>
      </c>
      <c r="L638" s="81" t="s">
        <v>1036</v>
      </c>
      <c r="M638" s="222"/>
      <c r="N638" s="222"/>
      <c r="O638" s="222"/>
    </row>
    <row r="639" spans="1:15" x14ac:dyDescent="0.25">
      <c r="A639" s="134" t="s">
        <v>1148</v>
      </c>
      <c r="B639" s="79" t="s">
        <v>153</v>
      </c>
      <c r="C639" s="80">
        <v>18700</v>
      </c>
      <c r="D639" s="81" t="s">
        <v>199</v>
      </c>
      <c r="E639" s="82">
        <v>45968</v>
      </c>
      <c r="F639" s="83" t="s">
        <v>1035</v>
      </c>
      <c r="G639" s="84">
        <v>46351</v>
      </c>
      <c r="H639" s="81" t="s">
        <v>155</v>
      </c>
      <c r="I639" s="85" t="s">
        <v>143</v>
      </c>
      <c r="J639" s="83" t="s">
        <v>194</v>
      </c>
      <c r="K639" s="81" t="s">
        <v>156</v>
      </c>
      <c r="L639" s="81" t="s">
        <v>1125</v>
      </c>
      <c r="M639" s="222"/>
      <c r="N639" s="222"/>
      <c r="O639" s="222"/>
    </row>
    <row r="640" spans="1:15" x14ac:dyDescent="0.25">
      <c r="A640" s="134" t="s">
        <v>1500</v>
      </c>
      <c r="B640" s="79" t="s">
        <v>152</v>
      </c>
      <c r="C640" s="80">
        <v>10000</v>
      </c>
      <c r="D640" s="81" t="s">
        <v>141</v>
      </c>
      <c r="E640" s="82">
        <v>45968</v>
      </c>
      <c r="F640" s="83" t="s">
        <v>1035</v>
      </c>
      <c r="G640" s="84">
        <v>46351</v>
      </c>
      <c r="H640" s="81" t="s">
        <v>157</v>
      </c>
      <c r="I640" s="85" t="s">
        <v>143</v>
      </c>
      <c r="J640" s="83" t="s">
        <v>194</v>
      </c>
      <c r="K640" s="81" t="s">
        <v>154</v>
      </c>
      <c r="L640" s="81" t="s">
        <v>141</v>
      </c>
      <c r="M640" s="222"/>
      <c r="N640" s="222"/>
      <c r="O640" s="222"/>
    </row>
    <row r="641" spans="1:15" x14ac:dyDescent="0.25">
      <c r="A641" s="134" t="s">
        <v>1501</v>
      </c>
      <c r="B641" s="79" t="s">
        <v>102</v>
      </c>
      <c r="C641" s="80">
        <v>5500</v>
      </c>
      <c r="D641" s="81" t="s">
        <v>141</v>
      </c>
      <c r="E641" s="82">
        <v>45968</v>
      </c>
      <c r="F641" s="83" t="s">
        <v>1035</v>
      </c>
      <c r="G641" s="84">
        <v>46351</v>
      </c>
      <c r="H641" s="81" t="s">
        <v>217</v>
      </c>
      <c r="I641" s="85" t="s">
        <v>143</v>
      </c>
      <c r="J641" s="83" t="s">
        <v>194</v>
      </c>
      <c r="K641" s="81" t="s">
        <v>154</v>
      </c>
      <c r="L641" s="81" t="s">
        <v>1098</v>
      </c>
      <c r="M641" s="222"/>
      <c r="N641" s="222"/>
      <c r="O641" s="222"/>
    </row>
    <row r="642" spans="1:15" x14ac:dyDescent="0.25">
      <c r="A642" s="134" t="s">
        <v>1502</v>
      </c>
      <c r="B642" s="79" t="s">
        <v>102</v>
      </c>
      <c r="C642" s="80">
        <v>8000</v>
      </c>
      <c r="D642" s="81" t="s">
        <v>141</v>
      </c>
      <c r="E642" s="82">
        <v>45968</v>
      </c>
      <c r="F642" s="83" t="s">
        <v>1035</v>
      </c>
      <c r="G642" s="84">
        <v>46351</v>
      </c>
      <c r="H642" s="81" t="s">
        <v>147</v>
      </c>
      <c r="I642" s="85" t="s">
        <v>143</v>
      </c>
      <c r="J642" s="83" t="s">
        <v>194</v>
      </c>
      <c r="K642" s="81" t="s">
        <v>144</v>
      </c>
      <c r="L642" s="81" t="s">
        <v>1058</v>
      </c>
      <c r="M642" s="222"/>
      <c r="N642" s="222"/>
      <c r="O642" s="222"/>
    </row>
    <row r="643" spans="1:15" x14ac:dyDescent="0.25">
      <c r="A643" s="134" t="s">
        <v>1503</v>
      </c>
      <c r="B643" s="79" t="s">
        <v>102</v>
      </c>
      <c r="C643" s="80">
        <v>66000</v>
      </c>
      <c r="D643" s="81" t="s">
        <v>200</v>
      </c>
      <c r="E643" s="82">
        <v>45968</v>
      </c>
      <c r="F643" s="83" t="s">
        <v>1035</v>
      </c>
      <c r="G643" s="84">
        <v>46351</v>
      </c>
      <c r="H643" s="81" t="s">
        <v>142</v>
      </c>
      <c r="I643" s="85" t="s">
        <v>143</v>
      </c>
      <c r="J643" s="83" t="s">
        <v>194</v>
      </c>
      <c r="K643" s="81" t="s">
        <v>154</v>
      </c>
      <c r="L643" s="81" t="s">
        <v>1106</v>
      </c>
      <c r="M643" s="222"/>
      <c r="N643" s="222"/>
      <c r="O643" s="222"/>
    </row>
    <row r="644" spans="1:15" x14ac:dyDescent="0.25">
      <c r="A644" s="134" t="s">
        <v>1327</v>
      </c>
      <c r="B644" s="79" t="s">
        <v>102</v>
      </c>
      <c r="C644" s="80">
        <v>28800</v>
      </c>
      <c r="D644" s="81" t="s">
        <v>198</v>
      </c>
      <c r="E644" s="82">
        <v>45968</v>
      </c>
      <c r="F644" s="83" t="s">
        <v>1035</v>
      </c>
      <c r="G644" s="84">
        <v>46351</v>
      </c>
      <c r="H644" s="81" t="s">
        <v>157</v>
      </c>
      <c r="I644" s="85" t="s">
        <v>143</v>
      </c>
      <c r="J644" s="83" t="s">
        <v>194</v>
      </c>
      <c r="K644" s="81" t="s">
        <v>144</v>
      </c>
      <c r="L644" s="81" t="s">
        <v>1054</v>
      </c>
      <c r="M644" s="222"/>
      <c r="N644" s="222"/>
      <c r="O644" s="222"/>
    </row>
    <row r="645" spans="1:15" x14ac:dyDescent="0.25">
      <c r="A645" s="134" t="s">
        <v>1504</v>
      </c>
      <c r="B645" s="79" t="s">
        <v>102</v>
      </c>
      <c r="C645" s="80">
        <v>67460</v>
      </c>
      <c r="D645" s="81" t="s">
        <v>1076</v>
      </c>
      <c r="E645" s="82">
        <v>45968</v>
      </c>
      <c r="F645" s="83" t="s">
        <v>1035</v>
      </c>
      <c r="G645" s="84">
        <v>46351</v>
      </c>
      <c r="H645" s="81" t="s">
        <v>142</v>
      </c>
      <c r="I645" s="85" t="s">
        <v>143</v>
      </c>
      <c r="J645" s="83" t="s">
        <v>194</v>
      </c>
      <c r="K645" s="81" t="s">
        <v>144</v>
      </c>
      <c r="L645" s="81" t="s">
        <v>1077</v>
      </c>
      <c r="M645" s="222"/>
      <c r="N645" s="222"/>
      <c r="O645" s="222"/>
    </row>
    <row r="646" spans="1:15" x14ac:dyDescent="0.25">
      <c r="A646" s="134" t="s">
        <v>1287</v>
      </c>
      <c r="B646" s="79" t="s">
        <v>206</v>
      </c>
      <c r="C646" s="80">
        <v>15500</v>
      </c>
      <c r="D646" s="81" t="s">
        <v>202</v>
      </c>
      <c r="E646" s="82">
        <v>45969</v>
      </c>
      <c r="F646" s="83" t="s">
        <v>1035</v>
      </c>
      <c r="G646" s="84">
        <v>46351</v>
      </c>
      <c r="H646" s="81" t="s">
        <v>1105</v>
      </c>
      <c r="I646" s="85" t="s">
        <v>143</v>
      </c>
      <c r="J646" s="83" t="s">
        <v>194</v>
      </c>
      <c r="K646" s="81" t="s">
        <v>154</v>
      </c>
      <c r="L646" s="81" t="s">
        <v>1098</v>
      </c>
      <c r="M646" s="222"/>
      <c r="N646" s="222"/>
      <c r="O646" s="222"/>
    </row>
    <row r="647" spans="1:15" x14ac:dyDescent="0.25">
      <c r="A647" s="134" t="s">
        <v>1505</v>
      </c>
      <c r="B647" s="79" t="s">
        <v>102</v>
      </c>
      <c r="C647" s="80">
        <v>27789</v>
      </c>
      <c r="D647" s="81" t="s">
        <v>198</v>
      </c>
      <c r="E647" s="82">
        <v>45969</v>
      </c>
      <c r="F647" s="83" t="s">
        <v>1035</v>
      </c>
      <c r="G647" s="84">
        <v>46351</v>
      </c>
      <c r="H647" s="81" t="s">
        <v>147</v>
      </c>
      <c r="I647" s="85" t="s">
        <v>143</v>
      </c>
      <c r="J647" s="83" t="s">
        <v>194</v>
      </c>
      <c r="K647" s="81" t="s">
        <v>144</v>
      </c>
      <c r="L647" s="81" t="s">
        <v>1054</v>
      </c>
      <c r="M647" s="222"/>
      <c r="N647" s="222"/>
      <c r="O647" s="222"/>
    </row>
    <row r="648" spans="1:15" x14ac:dyDescent="0.25">
      <c r="A648" s="134" t="s">
        <v>1506</v>
      </c>
      <c r="B648" s="79" t="s">
        <v>163</v>
      </c>
      <c r="C648" s="80">
        <v>3349</v>
      </c>
      <c r="D648" s="81" t="s">
        <v>1067</v>
      </c>
      <c r="E648" s="82">
        <v>45969</v>
      </c>
      <c r="F648" s="83" t="s">
        <v>1035</v>
      </c>
      <c r="G648" s="84">
        <v>46351</v>
      </c>
      <c r="H648" s="81" t="s">
        <v>150</v>
      </c>
      <c r="I648" s="85" t="s">
        <v>143</v>
      </c>
      <c r="J648" s="83" t="s">
        <v>194</v>
      </c>
      <c r="K648" s="81" t="s">
        <v>144</v>
      </c>
      <c r="L648" s="81" t="s">
        <v>1058</v>
      </c>
      <c r="M648" s="222"/>
      <c r="N648" s="222"/>
      <c r="O648" s="222"/>
    </row>
    <row r="649" spans="1:15" x14ac:dyDescent="0.25">
      <c r="A649" s="134" t="s">
        <v>1506</v>
      </c>
      <c r="B649" s="79" t="s">
        <v>102</v>
      </c>
      <c r="C649" s="80">
        <v>3284</v>
      </c>
      <c r="D649" s="81" t="s">
        <v>1067</v>
      </c>
      <c r="E649" s="82">
        <v>45969</v>
      </c>
      <c r="F649" s="83" t="s">
        <v>1035</v>
      </c>
      <c r="G649" s="84">
        <v>46351</v>
      </c>
      <c r="H649" s="81" t="s">
        <v>150</v>
      </c>
      <c r="I649" s="85" t="s">
        <v>143</v>
      </c>
      <c r="J649" s="83" t="s">
        <v>194</v>
      </c>
      <c r="K649" s="81" t="s">
        <v>144</v>
      </c>
      <c r="L649" s="81" t="s">
        <v>1058</v>
      </c>
      <c r="M649" s="222"/>
      <c r="N649" s="222"/>
      <c r="O649" s="222"/>
    </row>
    <row r="650" spans="1:15" x14ac:dyDescent="0.25">
      <c r="A650" s="134" t="s">
        <v>1201</v>
      </c>
      <c r="B650" s="79" t="s">
        <v>102</v>
      </c>
      <c r="C650" s="80">
        <v>24008</v>
      </c>
      <c r="D650" s="81" t="s">
        <v>195</v>
      </c>
      <c r="E650" s="82">
        <v>45969</v>
      </c>
      <c r="F650" s="83" t="s">
        <v>1035</v>
      </c>
      <c r="G650" s="84">
        <v>46351</v>
      </c>
      <c r="H650" s="81" t="s">
        <v>146</v>
      </c>
      <c r="I650" s="85" t="s">
        <v>143</v>
      </c>
      <c r="J650" s="83" t="s">
        <v>194</v>
      </c>
      <c r="K650" s="81" t="s">
        <v>144</v>
      </c>
      <c r="L650" s="81" t="s">
        <v>1074</v>
      </c>
      <c r="M650" s="222"/>
      <c r="N650" s="222"/>
      <c r="O650" s="222"/>
    </row>
    <row r="651" spans="1:15" x14ac:dyDescent="0.25">
      <c r="A651" s="134" t="s">
        <v>1507</v>
      </c>
      <c r="B651" s="79" t="s">
        <v>218</v>
      </c>
      <c r="C651" s="80">
        <v>13200</v>
      </c>
      <c r="D651" s="81" t="s">
        <v>199</v>
      </c>
      <c r="E651" s="82">
        <v>45969</v>
      </c>
      <c r="F651" s="83" t="s">
        <v>1035</v>
      </c>
      <c r="G651" s="84">
        <v>46351</v>
      </c>
      <c r="H651" s="81" t="s">
        <v>146</v>
      </c>
      <c r="I651" s="85" t="s">
        <v>143</v>
      </c>
      <c r="J651" s="83" t="s">
        <v>194</v>
      </c>
      <c r="K651" s="81" t="s">
        <v>154</v>
      </c>
      <c r="L651" s="81" t="s">
        <v>141</v>
      </c>
      <c r="M651" s="222"/>
      <c r="N651" s="222"/>
      <c r="O651" s="222"/>
    </row>
    <row r="652" spans="1:15" x14ac:dyDescent="0.25">
      <c r="A652" s="134" t="s">
        <v>1173</v>
      </c>
      <c r="B652" s="79" t="s">
        <v>212</v>
      </c>
      <c r="C652" s="80">
        <v>5500</v>
      </c>
      <c r="D652" s="81" t="s">
        <v>197</v>
      </c>
      <c r="E652" s="82">
        <v>45969</v>
      </c>
      <c r="F652" s="83" t="s">
        <v>1035</v>
      </c>
      <c r="G652" s="84">
        <v>46351</v>
      </c>
      <c r="H652" s="81" t="s">
        <v>146</v>
      </c>
      <c r="I652" s="85" t="s">
        <v>143</v>
      </c>
      <c r="J652" s="83" t="s">
        <v>194</v>
      </c>
      <c r="K652" s="81" t="s">
        <v>156</v>
      </c>
      <c r="L652" s="81" t="s">
        <v>1096</v>
      </c>
      <c r="M652" s="222"/>
      <c r="N652" s="222"/>
      <c r="O652" s="222"/>
    </row>
    <row r="653" spans="1:15" x14ac:dyDescent="0.25">
      <c r="A653" s="134" t="s">
        <v>1508</v>
      </c>
      <c r="B653" s="79" t="s">
        <v>213</v>
      </c>
      <c r="C653" s="80">
        <v>8800</v>
      </c>
      <c r="D653" s="81" t="s">
        <v>1405</v>
      </c>
      <c r="E653" s="82">
        <v>45969</v>
      </c>
      <c r="F653" s="83" t="s">
        <v>1035</v>
      </c>
      <c r="G653" s="84">
        <v>46351</v>
      </c>
      <c r="H653" s="81" t="s">
        <v>148</v>
      </c>
      <c r="I653" s="85" t="s">
        <v>143</v>
      </c>
      <c r="J653" s="83" t="s">
        <v>194</v>
      </c>
      <c r="K653" s="81" t="s">
        <v>154</v>
      </c>
      <c r="L653" s="81" t="s">
        <v>141</v>
      </c>
      <c r="M653" s="222"/>
      <c r="N653" s="222"/>
      <c r="O653" s="222"/>
    </row>
    <row r="654" spans="1:15" x14ac:dyDescent="0.25">
      <c r="A654" s="134" t="s">
        <v>1509</v>
      </c>
      <c r="B654" s="79" t="s">
        <v>138</v>
      </c>
      <c r="C654" s="80">
        <v>5821</v>
      </c>
      <c r="D654" s="81" t="s">
        <v>141</v>
      </c>
      <c r="E654" s="82">
        <v>45969</v>
      </c>
      <c r="F654" s="83" t="s">
        <v>1035</v>
      </c>
      <c r="G654" s="84">
        <v>46351</v>
      </c>
      <c r="H654" s="81" t="s">
        <v>217</v>
      </c>
      <c r="I654" s="85" t="s">
        <v>143</v>
      </c>
      <c r="J654" s="83" t="s">
        <v>194</v>
      </c>
      <c r="K654" s="81" t="s">
        <v>144</v>
      </c>
      <c r="L654" s="81" t="s">
        <v>1074</v>
      </c>
      <c r="M654" s="222"/>
      <c r="N654" s="222"/>
      <c r="O654" s="222"/>
    </row>
    <row r="655" spans="1:15" x14ac:dyDescent="0.25">
      <c r="A655" s="134" t="s">
        <v>1510</v>
      </c>
      <c r="B655" s="79" t="s">
        <v>163</v>
      </c>
      <c r="C655" s="80">
        <v>8412</v>
      </c>
      <c r="D655" s="81" t="s">
        <v>141</v>
      </c>
      <c r="E655" s="82">
        <v>45970</v>
      </c>
      <c r="F655" s="83" t="s">
        <v>1035</v>
      </c>
      <c r="G655" s="84">
        <v>46351</v>
      </c>
      <c r="H655" s="81" t="s">
        <v>147</v>
      </c>
      <c r="I655" s="85" t="s">
        <v>143</v>
      </c>
      <c r="J655" s="83" t="s">
        <v>194</v>
      </c>
      <c r="K655" s="81" t="s">
        <v>154</v>
      </c>
      <c r="L655" s="81" t="s">
        <v>141</v>
      </c>
      <c r="M655" s="222"/>
      <c r="N655" s="222"/>
      <c r="O655" s="222"/>
    </row>
    <row r="656" spans="1:15" x14ac:dyDescent="0.25">
      <c r="A656" s="134" t="s">
        <v>1511</v>
      </c>
      <c r="B656" s="79" t="s">
        <v>1060</v>
      </c>
      <c r="C656" s="80">
        <v>3187</v>
      </c>
      <c r="D656" s="81" t="s">
        <v>197</v>
      </c>
      <c r="E656" s="82">
        <v>45970</v>
      </c>
      <c r="F656" s="83" t="s">
        <v>1035</v>
      </c>
      <c r="G656" s="84">
        <v>46351</v>
      </c>
      <c r="H656" s="81" t="s">
        <v>147</v>
      </c>
      <c r="I656" s="85" t="s">
        <v>143</v>
      </c>
      <c r="J656" s="83" t="s">
        <v>194</v>
      </c>
      <c r="K656" s="81" t="s">
        <v>154</v>
      </c>
      <c r="L656" s="81" t="s">
        <v>141</v>
      </c>
      <c r="M656" s="222"/>
      <c r="N656" s="222"/>
      <c r="O656" s="222"/>
    </row>
    <row r="657" spans="1:15" x14ac:dyDescent="0.25">
      <c r="A657" s="134" t="s">
        <v>1512</v>
      </c>
      <c r="B657" s="79" t="s">
        <v>153</v>
      </c>
      <c r="C657" s="80">
        <v>1815</v>
      </c>
      <c r="D657" s="81" t="s">
        <v>141</v>
      </c>
      <c r="E657" s="82">
        <v>45970</v>
      </c>
      <c r="F657" s="83" t="s">
        <v>1035</v>
      </c>
      <c r="G657" s="84">
        <v>46351</v>
      </c>
      <c r="H657" s="81" t="s">
        <v>1121</v>
      </c>
      <c r="I657" s="85" t="s">
        <v>143</v>
      </c>
      <c r="J657" s="83" t="s">
        <v>194</v>
      </c>
      <c r="K657" s="81" t="s">
        <v>151</v>
      </c>
      <c r="L657" s="81" t="s">
        <v>141</v>
      </c>
      <c r="M657" s="222"/>
      <c r="N657" s="222"/>
      <c r="O657" s="222"/>
    </row>
    <row r="658" spans="1:15" x14ac:dyDescent="0.25">
      <c r="A658" s="134" t="s">
        <v>1513</v>
      </c>
      <c r="B658" s="79" t="s">
        <v>152</v>
      </c>
      <c r="C658" s="80">
        <v>32032</v>
      </c>
      <c r="D658" s="81" t="s">
        <v>1878</v>
      </c>
      <c r="E658" s="82">
        <v>45970</v>
      </c>
      <c r="F658" s="83" t="s">
        <v>1035</v>
      </c>
      <c r="G658" s="84">
        <v>46351</v>
      </c>
      <c r="H658" s="81" t="s">
        <v>209</v>
      </c>
      <c r="I658" s="85" t="s">
        <v>143</v>
      </c>
      <c r="J658" s="83" t="s">
        <v>194</v>
      </c>
      <c r="K658" s="81" t="s">
        <v>144</v>
      </c>
      <c r="L658" s="81" t="s">
        <v>1092</v>
      </c>
      <c r="M658" s="222"/>
      <c r="N658" s="222"/>
      <c r="O658" s="222"/>
    </row>
    <row r="659" spans="1:15" x14ac:dyDescent="0.25">
      <c r="A659" s="134" t="s">
        <v>1065</v>
      </c>
      <c r="B659" s="79" t="s">
        <v>218</v>
      </c>
      <c r="C659" s="80">
        <v>18000</v>
      </c>
      <c r="D659" s="81" t="s">
        <v>1227</v>
      </c>
      <c r="E659" s="82">
        <v>45970</v>
      </c>
      <c r="F659" s="83" t="s">
        <v>1035</v>
      </c>
      <c r="G659" s="84">
        <v>46351</v>
      </c>
      <c r="H659" s="81" t="s">
        <v>209</v>
      </c>
      <c r="I659" s="85" t="s">
        <v>143</v>
      </c>
      <c r="J659" s="83" t="s">
        <v>194</v>
      </c>
      <c r="K659" s="81" t="s">
        <v>144</v>
      </c>
      <c r="L659" s="81" t="s">
        <v>1074</v>
      </c>
      <c r="M659" s="222"/>
      <c r="N659" s="222"/>
      <c r="O659" s="222"/>
    </row>
    <row r="660" spans="1:15" x14ac:dyDescent="0.25">
      <c r="A660" s="134" t="s">
        <v>1208</v>
      </c>
      <c r="B660" s="79" t="s">
        <v>162</v>
      </c>
      <c r="C660" s="80">
        <v>7100</v>
      </c>
      <c r="D660" s="81" t="s">
        <v>1090</v>
      </c>
      <c r="E660" s="82">
        <v>45970</v>
      </c>
      <c r="F660" s="83" t="s">
        <v>1035</v>
      </c>
      <c r="G660" s="84">
        <v>46351</v>
      </c>
      <c r="H660" s="81" t="s">
        <v>147</v>
      </c>
      <c r="I660" s="85" t="s">
        <v>143</v>
      </c>
      <c r="J660" s="83" t="s">
        <v>194</v>
      </c>
      <c r="K660" s="81" t="s">
        <v>144</v>
      </c>
      <c r="L660" s="81" t="s">
        <v>141</v>
      </c>
      <c r="M660" s="222"/>
      <c r="N660" s="222"/>
      <c r="O660" s="222"/>
    </row>
    <row r="661" spans="1:15" x14ac:dyDescent="0.25">
      <c r="A661" s="134" t="s">
        <v>1365</v>
      </c>
      <c r="B661" s="79" t="s">
        <v>153</v>
      </c>
      <c r="C661" s="80">
        <v>1801</v>
      </c>
      <c r="D661" s="81" t="s">
        <v>1514</v>
      </c>
      <c r="E661" s="81" t="s">
        <v>1515</v>
      </c>
      <c r="F661" s="83" t="s">
        <v>1035</v>
      </c>
      <c r="G661" s="84">
        <v>46351</v>
      </c>
      <c r="H661" s="81" t="s">
        <v>1121</v>
      </c>
      <c r="I661" s="85" t="s">
        <v>143</v>
      </c>
      <c r="J661" s="83" t="s">
        <v>194</v>
      </c>
      <c r="K661" s="81" t="s">
        <v>151</v>
      </c>
      <c r="L661" s="81" t="s">
        <v>141</v>
      </c>
      <c r="M661" s="222"/>
      <c r="N661" s="222"/>
      <c r="O661" s="222"/>
    </row>
    <row r="662" spans="1:15" x14ac:dyDescent="0.25">
      <c r="A662" s="134" t="s">
        <v>1277</v>
      </c>
      <c r="B662" s="79" t="s">
        <v>102</v>
      </c>
      <c r="C662" s="80">
        <v>15180</v>
      </c>
      <c r="D662" s="81" t="s">
        <v>1195</v>
      </c>
      <c r="E662" s="81" t="s">
        <v>1515</v>
      </c>
      <c r="F662" s="83" t="s">
        <v>1035</v>
      </c>
      <c r="G662" s="84">
        <v>46351</v>
      </c>
      <c r="H662" s="81" t="s">
        <v>157</v>
      </c>
      <c r="I662" s="85" t="s">
        <v>143</v>
      </c>
      <c r="J662" s="83" t="s">
        <v>194</v>
      </c>
      <c r="K662" s="81" t="s">
        <v>156</v>
      </c>
      <c r="L662" s="81" t="s">
        <v>141</v>
      </c>
      <c r="M662" s="222"/>
      <c r="N662" s="222"/>
      <c r="O662" s="222"/>
    </row>
    <row r="663" spans="1:15" x14ac:dyDescent="0.25">
      <c r="A663" s="134" t="s">
        <v>1239</v>
      </c>
      <c r="B663" s="79" t="s">
        <v>218</v>
      </c>
      <c r="C663" s="80">
        <v>5980</v>
      </c>
      <c r="D663" s="81" t="s">
        <v>1102</v>
      </c>
      <c r="E663" s="82">
        <v>45970</v>
      </c>
      <c r="F663" s="83" t="s">
        <v>1035</v>
      </c>
      <c r="G663" s="84">
        <v>46351</v>
      </c>
      <c r="H663" s="81" t="s">
        <v>157</v>
      </c>
      <c r="I663" s="85" t="s">
        <v>143</v>
      </c>
      <c r="J663" s="83" t="s">
        <v>194</v>
      </c>
      <c r="K663" s="81" t="s">
        <v>144</v>
      </c>
      <c r="L663" s="81" t="s">
        <v>1146</v>
      </c>
      <c r="M663" s="222"/>
      <c r="N663" s="222"/>
      <c r="O663" s="222"/>
    </row>
    <row r="664" spans="1:15" x14ac:dyDescent="0.25">
      <c r="A664" s="134" t="s">
        <v>1516</v>
      </c>
      <c r="B664" s="79" t="s">
        <v>152</v>
      </c>
      <c r="C664" s="80">
        <v>5305</v>
      </c>
      <c r="D664" s="81" t="s">
        <v>1038</v>
      </c>
      <c r="E664" s="82">
        <v>45970</v>
      </c>
      <c r="F664" s="83" t="s">
        <v>1035</v>
      </c>
      <c r="G664" s="84">
        <v>46351</v>
      </c>
      <c r="H664" s="81" t="s">
        <v>147</v>
      </c>
      <c r="I664" s="85" t="s">
        <v>143</v>
      </c>
      <c r="J664" s="83" t="s">
        <v>194</v>
      </c>
      <c r="K664" s="81" t="s">
        <v>151</v>
      </c>
      <c r="L664" s="81" t="s">
        <v>141</v>
      </c>
      <c r="M664" s="222"/>
      <c r="N664" s="222"/>
      <c r="O664" s="222"/>
    </row>
    <row r="665" spans="1:15" x14ac:dyDescent="0.25">
      <c r="A665" s="134" t="s">
        <v>1192</v>
      </c>
      <c r="B665" s="79" t="s">
        <v>152</v>
      </c>
      <c r="C665" s="80">
        <v>7375</v>
      </c>
      <c r="D665" s="81" t="s">
        <v>1263</v>
      </c>
      <c r="E665" s="82">
        <v>45971</v>
      </c>
      <c r="F665" s="83" t="s">
        <v>1035</v>
      </c>
      <c r="G665" s="84">
        <v>46351</v>
      </c>
      <c r="H665" s="81" t="s">
        <v>147</v>
      </c>
      <c r="I665" s="85" t="s">
        <v>143</v>
      </c>
      <c r="J665" s="83" t="s">
        <v>194</v>
      </c>
      <c r="K665" s="81" t="s">
        <v>144</v>
      </c>
      <c r="L665" s="81" t="s">
        <v>1074</v>
      </c>
      <c r="M665" s="222"/>
      <c r="N665" s="222"/>
      <c r="O665" s="222"/>
    </row>
    <row r="666" spans="1:15" x14ac:dyDescent="0.25">
      <c r="A666" s="134" t="s">
        <v>1084</v>
      </c>
      <c r="B666" s="79" t="s">
        <v>102</v>
      </c>
      <c r="C666" s="80">
        <v>27937</v>
      </c>
      <c r="D666" s="81" t="s">
        <v>198</v>
      </c>
      <c r="E666" s="82">
        <v>45971</v>
      </c>
      <c r="F666" s="83" t="s">
        <v>1035</v>
      </c>
      <c r="G666" s="84">
        <v>46351</v>
      </c>
      <c r="H666" s="81" t="s">
        <v>146</v>
      </c>
      <c r="I666" s="85" t="s">
        <v>143</v>
      </c>
      <c r="J666" s="83" t="s">
        <v>194</v>
      </c>
      <c r="K666" s="81" t="s">
        <v>144</v>
      </c>
      <c r="L666" s="81" t="s">
        <v>1054</v>
      </c>
      <c r="M666" s="222"/>
      <c r="N666" s="222"/>
      <c r="O666" s="222"/>
    </row>
    <row r="667" spans="1:15" x14ac:dyDescent="0.25">
      <c r="A667" s="134" t="s">
        <v>1517</v>
      </c>
      <c r="B667" s="79" t="s">
        <v>161</v>
      </c>
      <c r="C667" s="80">
        <v>26300</v>
      </c>
      <c r="D667" s="81" t="s">
        <v>141</v>
      </c>
      <c r="E667" s="82">
        <v>45971</v>
      </c>
      <c r="F667" s="83" t="s">
        <v>1035</v>
      </c>
      <c r="G667" s="84">
        <v>46351</v>
      </c>
      <c r="H667" s="81" t="s">
        <v>1105</v>
      </c>
      <c r="I667" s="85" t="s">
        <v>143</v>
      </c>
      <c r="J667" s="83" t="s">
        <v>194</v>
      </c>
      <c r="K667" s="81" t="s">
        <v>154</v>
      </c>
      <c r="L667" s="81" t="s">
        <v>1098</v>
      </c>
      <c r="M667" s="222"/>
      <c r="N667" s="222"/>
      <c r="O667" s="222"/>
    </row>
    <row r="668" spans="1:15" x14ac:dyDescent="0.25">
      <c r="A668" s="134" t="s">
        <v>1112</v>
      </c>
      <c r="B668" s="79" t="s">
        <v>102</v>
      </c>
      <c r="C668" s="80">
        <v>27154</v>
      </c>
      <c r="D668" s="81" t="s">
        <v>211</v>
      </c>
      <c r="E668" s="82">
        <v>45971</v>
      </c>
      <c r="F668" s="83" t="s">
        <v>1035</v>
      </c>
      <c r="G668" s="84">
        <v>46351</v>
      </c>
      <c r="H668" s="81" t="s">
        <v>147</v>
      </c>
      <c r="I668" s="85" t="s">
        <v>143</v>
      </c>
      <c r="J668" s="83" t="s">
        <v>194</v>
      </c>
      <c r="K668" s="81" t="s">
        <v>154</v>
      </c>
      <c r="L668" s="81" t="s">
        <v>1476</v>
      </c>
      <c r="M668" s="222"/>
      <c r="N668" s="222"/>
      <c r="O668" s="222"/>
    </row>
    <row r="669" spans="1:15" x14ac:dyDescent="0.25">
      <c r="A669" s="134" t="s">
        <v>1370</v>
      </c>
      <c r="B669" s="79" t="s">
        <v>102</v>
      </c>
      <c r="C669" s="80">
        <v>4677</v>
      </c>
      <c r="D669" s="81" t="s">
        <v>195</v>
      </c>
      <c r="E669" s="82">
        <v>45971</v>
      </c>
      <c r="F669" s="83" t="s">
        <v>1035</v>
      </c>
      <c r="G669" s="84">
        <v>46351</v>
      </c>
      <c r="H669" s="81" t="s">
        <v>147</v>
      </c>
      <c r="I669" s="85" t="s">
        <v>143</v>
      </c>
      <c r="J669" s="83" t="s">
        <v>194</v>
      </c>
      <c r="K669" s="81" t="s">
        <v>144</v>
      </c>
      <c r="L669" s="81" t="s">
        <v>1074</v>
      </c>
      <c r="M669" s="222"/>
      <c r="N669" s="222"/>
      <c r="O669" s="222"/>
    </row>
    <row r="670" spans="1:15" x14ac:dyDescent="0.25">
      <c r="A670" s="134" t="s">
        <v>1354</v>
      </c>
      <c r="B670" s="79" t="s">
        <v>206</v>
      </c>
      <c r="C670" s="80">
        <v>6015</v>
      </c>
      <c r="D670" s="81" t="s">
        <v>141</v>
      </c>
      <c r="E670" s="82">
        <v>45971</v>
      </c>
      <c r="F670" s="83" t="s">
        <v>1035</v>
      </c>
      <c r="G670" s="84">
        <v>46351</v>
      </c>
      <c r="H670" s="81" t="s">
        <v>201</v>
      </c>
      <c r="I670" s="85" t="s">
        <v>143</v>
      </c>
      <c r="J670" s="83" t="s">
        <v>194</v>
      </c>
      <c r="K670" s="81" t="s">
        <v>151</v>
      </c>
      <c r="L670" s="81" t="s">
        <v>141</v>
      </c>
      <c r="M670" s="222"/>
      <c r="N670" s="222"/>
      <c r="O670" s="222"/>
    </row>
    <row r="671" spans="1:15" x14ac:dyDescent="0.25">
      <c r="A671" s="134" t="s">
        <v>1272</v>
      </c>
      <c r="B671" s="79" t="s">
        <v>102</v>
      </c>
      <c r="C671" s="80">
        <v>5393</v>
      </c>
      <c r="D671" s="81" t="s">
        <v>141</v>
      </c>
      <c r="E671" s="82">
        <v>45972</v>
      </c>
      <c r="F671" s="83" t="s">
        <v>1035</v>
      </c>
      <c r="G671" s="84">
        <v>46351</v>
      </c>
      <c r="H671" s="81" t="s">
        <v>150</v>
      </c>
      <c r="I671" s="85" t="s">
        <v>143</v>
      </c>
      <c r="J671" s="83" t="s">
        <v>194</v>
      </c>
      <c r="K671" s="81" t="s">
        <v>144</v>
      </c>
      <c r="L671" s="81" t="s">
        <v>1058</v>
      </c>
      <c r="M671" s="222"/>
      <c r="N671" s="222"/>
      <c r="O671" s="222"/>
    </row>
    <row r="672" spans="1:15" x14ac:dyDescent="0.25">
      <c r="A672" s="134" t="s">
        <v>1518</v>
      </c>
      <c r="B672" s="79" t="s">
        <v>153</v>
      </c>
      <c r="C672" s="80">
        <v>44841</v>
      </c>
      <c r="D672" s="81" t="s">
        <v>1991</v>
      </c>
      <c r="E672" s="82">
        <v>45972</v>
      </c>
      <c r="F672" s="83" t="s">
        <v>1035</v>
      </c>
      <c r="G672" s="84">
        <v>46351</v>
      </c>
      <c r="H672" s="81" t="s">
        <v>210</v>
      </c>
      <c r="I672" s="85" t="s">
        <v>143</v>
      </c>
      <c r="J672" s="83" t="s">
        <v>194</v>
      </c>
      <c r="K672" s="81" t="s">
        <v>144</v>
      </c>
      <c r="L672" s="81" t="s">
        <v>1058</v>
      </c>
      <c r="M672" s="222"/>
      <c r="N672" s="222"/>
      <c r="O672" s="222"/>
    </row>
    <row r="673" spans="1:15" x14ac:dyDescent="0.25">
      <c r="A673" s="134" t="s">
        <v>1519</v>
      </c>
      <c r="B673" s="79" t="s">
        <v>163</v>
      </c>
      <c r="C673" s="80">
        <v>32800</v>
      </c>
      <c r="D673" s="81" t="s">
        <v>1878</v>
      </c>
      <c r="E673" s="82">
        <v>45972</v>
      </c>
      <c r="F673" s="83" t="s">
        <v>1035</v>
      </c>
      <c r="G673" s="84">
        <v>46351</v>
      </c>
      <c r="H673" s="81" t="s">
        <v>146</v>
      </c>
      <c r="I673" s="85" t="s">
        <v>143</v>
      </c>
      <c r="J673" s="83" t="s">
        <v>194</v>
      </c>
      <c r="K673" s="81" t="s">
        <v>144</v>
      </c>
      <c r="L673" s="81" t="s">
        <v>1058</v>
      </c>
      <c r="M673" s="222"/>
      <c r="N673" s="222"/>
      <c r="O673" s="222"/>
    </row>
    <row r="674" spans="1:15" x14ac:dyDescent="0.25">
      <c r="A674" s="134" t="s">
        <v>1113</v>
      </c>
      <c r="B674" s="79" t="s">
        <v>163</v>
      </c>
      <c r="C674" s="80">
        <v>10000</v>
      </c>
      <c r="D674" s="81" t="s">
        <v>1520</v>
      </c>
      <c r="E674" s="82">
        <v>45972</v>
      </c>
      <c r="F674" s="83" t="s">
        <v>1035</v>
      </c>
      <c r="G674" s="84">
        <v>46351</v>
      </c>
      <c r="H674" s="81" t="s">
        <v>147</v>
      </c>
      <c r="I674" s="85" t="s">
        <v>143</v>
      </c>
      <c r="J674" s="83" t="s">
        <v>194</v>
      </c>
      <c r="K674" s="81" t="s">
        <v>144</v>
      </c>
      <c r="L674" s="81" t="s">
        <v>1115</v>
      </c>
      <c r="M674" s="222"/>
      <c r="N674" s="222"/>
      <c r="O674" s="222"/>
    </row>
    <row r="675" spans="1:15" x14ac:dyDescent="0.25">
      <c r="A675" s="134" t="s">
        <v>1521</v>
      </c>
      <c r="B675" s="79" t="s">
        <v>162</v>
      </c>
      <c r="C675" s="80">
        <v>1200</v>
      </c>
      <c r="D675" s="81" t="s">
        <v>141</v>
      </c>
      <c r="E675" s="82">
        <v>45972</v>
      </c>
      <c r="F675" s="83" t="s">
        <v>1035</v>
      </c>
      <c r="G675" s="84">
        <v>46351</v>
      </c>
      <c r="H675" s="81" t="s">
        <v>147</v>
      </c>
      <c r="I675" s="85" t="s">
        <v>143</v>
      </c>
      <c r="J675" s="83" t="s">
        <v>194</v>
      </c>
      <c r="K675" s="81" t="s">
        <v>144</v>
      </c>
      <c r="L675" s="81" t="s">
        <v>1146</v>
      </c>
      <c r="M675" s="222"/>
      <c r="N675" s="222"/>
      <c r="O675" s="222"/>
    </row>
    <row r="676" spans="1:15" x14ac:dyDescent="0.25">
      <c r="A676" s="134" t="s">
        <v>1522</v>
      </c>
      <c r="B676" s="79" t="s">
        <v>165</v>
      </c>
      <c r="C676" s="80">
        <v>3000</v>
      </c>
      <c r="D676" s="81" t="s">
        <v>141</v>
      </c>
      <c r="E676" s="82">
        <v>45972</v>
      </c>
      <c r="F676" s="83" t="s">
        <v>1035</v>
      </c>
      <c r="G676" s="84">
        <v>46351</v>
      </c>
      <c r="H676" s="81" t="s">
        <v>216</v>
      </c>
      <c r="I676" s="85" t="s">
        <v>143</v>
      </c>
      <c r="J676" s="83" t="s">
        <v>194</v>
      </c>
      <c r="K676" s="81" t="s">
        <v>144</v>
      </c>
      <c r="L676" s="81" t="s">
        <v>1058</v>
      </c>
      <c r="M676" s="222"/>
      <c r="N676" s="222"/>
      <c r="O676" s="222"/>
    </row>
    <row r="677" spans="1:15" x14ac:dyDescent="0.25">
      <c r="A677" s="134" t="s">
        <v>1235</v>
      </c>
      <c r="B677" s="79" t="s">
        <v>153</v>
      </c>
      <c r="C677" s="80">
        <v>6615</v>
      </c>
      <c r="D677" s="81" t="s">
        <v>1180</v>
      </c>
      <c r="E677" s="82">
        <v>45972</v>
      </c>
      <c r="F677" s="83" t="s">
        <v>1035</v>
      </c>
      <c r="G677" s="84">
        <v>46351</v>
      </c>
      <c r="H677" s="81" t="s">
        <v>147</v>
      </c>
      <c r="I677" s="85" t="s">
        <v>143</v>
      </c>
      <c r="J677" s="83" t="s">
        <v>194</v>
      </c>
      <c r="K677" s="81" t="s">
        <v>154</v>
      </c>
      <c r="L677" s="81" t="s">
        <v>1228</v>
      </c>
      <c r="M677" s="222"/>
      <c r="N677" s="222"/>
      <c r="O677" s="222"/>
    </row>
    <row r="678" spans="1:15" x14ac:dyDescent="0.25">
      <c r="A678" s="134" t="s">
        <v>1175</v>
      </c>
      <c r="B678" s="79" t="s">
        <v>158</v>
      </c>
      <c r="C678" s="80">
        <v>31700</v>
      </c>
      <c r="D678" s="81" t="s">
        <v>1076</v>
      </c>
      <c r="E678" s="82">
        <v>45973</v>
      </c>
      <c r="F678" s="83" t="s">
        <v>1035</v>
      </c>
      <c r="G678" s="84">
        <v>46351</v>
      </c>
      <c r="H678" s="81" t="s">
        <v>1150</v>
      </c>
      <c r="I678" s="85" t="s">
        <v>143</v>
      </c>
      <c r="J678" s="83" t="s">
        <v>194</v>
      </c>
      <c r="K678" s="81" t="s">
        <v>144</v>
      </c>
      <c r="L678" s="81" t="s">
        <v>1058</v>
      </c>
      <c r="M678" s="222"/>
      <c r="N678" s="222"/>
      <c r="O678" s="222"/>
    </row>
    <row r="679" spans="1:15" x14ac:dyDescent="0.25">
      <c r="A679" s="134" t="s">
        <v>1175</v>
      </c>
      <c r="B679" s="79" t="s">
        <v>158</v>
      </c>
      <c r="C679" s="80">
        <v>32401</v>
      </c>
      <c r="D679" s="81" t="s">
        <v>1076</v>
      </c>
      <c r="E679" s="82">
        <v>45973</v>
      </c>
      <c r="F679" s="83" t="s">
        <v>1035</v>
      </c>
      <c r="G679" s="84">
        <v>46351</v>
      </c>
      <c r="H679" s="81" t="s">
        <v>1150</v>
      </c>
      <c r="I679" s="85" t="s">
        <v>143</v>
      </c>
      <c r="J679" s="83" t="s">
        <v>194</v>
      </c>
      <c r="K679" s="81" t="s">
        <v>144</v>
      </c>
      <c r="L679" s="81" t="s">
        <v>1077</v>
      </c>
      <c r="M679" s="222"/>
      <c r="N679" s="222"/>
      <c r="O679" s="222"/>
    </row>
    <row r="680" spans="1:15" x14ac:dyDescent="0.25">
      <c r="A680" s="134" t="s">
        <v>1104</v>
      </c>
      <c r="B680" s="79" t="s">
        <v>102</v>
      </c>
      <c r="C680" s="80">
        <v>18312</v>
      </c>
      <c r="D680" s="81" t="s">
        <v>196</v>
      </c>
      <c r="E680" s="82">
        <v>45973</v>
      </c>
      <c r="F680" s="83" t="s">
        <v>1035</v>
      </c>
      <c r="G680" s="84">
        <v>46351</v>
      </c>
      <c r="H680" s="81" t="s">
        <v>147</v>
      </c>
      <c r="I680" s="85" t="s">
        <v>143</v>
      </c>
      <c r="J680" s="83" t="s">
        <v>194</v>
      </c>
      <c r="K680" s="81" t="s">
        <v>154</v>
      </c>
      <c r="L680" s="81" t="s">
        <v>1232</v>
      </c>
      <c r="M680" s="222"/>
      <c r="N680" s="222"/>
      <c r="O680" s="222"/>
    </row>
    <row r="681" spans="1:15" x14ac:dyDescent="0.25">
      <c r="A681" s="134" t="s">
        <v>1241</v>
      </c>
      <c r="B681" s="79" t="s">
        <v>153</v>
      </c>
      <c r="C681" s="80">
        <v>5401</v>
      </c>
      <c r="D681" s="81" t="s">
        <v>199</v>
      </c>
      <c r="E681" s="82">
        <v>45973</v>
      </c>
      <c r="F681" s="83" t="s">
        <v>1035</v>
      </c>
      <c r="G681" s="84">
        <v>46351</v>
      </c>
      <c r="H681" s="81" t="s">
        <v>142</v>
      </c>
      <c r="I681" s="85" t="s">
        <v>143</v>
      </c>
      <c r="J681" s="83" t="s">
        <v>194</v>
      </c>
      <c r="K681" s="81" t="s">
        <v>156</v>
      </c>
      <c r="L681" s="81" t="s">
        <v>1125</v>
      </c>
      <c r="M681" s="222"/>
      <c r="N681" s="222"/>
      <c r="O681" s="222"/>
    </row>
    <row r="682" spans="1:15" x14ac:dyDescent="0.25">
      <c r="A682" s="134" t="s">
        <v>1350</v>
      </c>
      <c r="B682" s="79" t="s">
        <v>152</v>
      </c>
      <c r="C682" s="80">
        <v>2926</v>
      </c>
      <c r="D682" s="81" t="s">
        <v>1298</v>
      </c>
      <c r="E682" s="82">
        <v>45973</v>
      </c>
      <c r="F682" s="83" t="s">
        <v>1035</v>
      </c>
      <c r="G682" s="84">
        <v>46351</v>
      </c>
      <c r="H682" s="81" t="s">
        <v>147</v>
      </c>
      <c r="I682" s="85" t="s">
        <v>143</v>
      </c>
      <c r="J682" s="83" t="s">
        <v>194</v>
      </c>
      <c r="K682" s="81" t="s">
        <v>154</v>
      </c>
      <c r="L682" s="81" t="s">
        <v>141</v>
      </c>
      <c r="M682" s="222"/>
      <c r="N682" s="222"/>
      <c r="O682" s="222"/>
    </row>
    <row r="683" spans="1:15" x14ac:dyDescent="0.25">
      <c r="A683" s="134" t="s">
        <v>1114</v>
      </c>
      <c r="B683" s="79" t="s">
        <v>102</v>
      </c>
      <c r="C683" s="80">
        <v>27525</v>
      </c>
      <c r="D683" s="81" t="s">
        <v>197</v>
      </c>
      <c r="E683" s="82">
        <v>45973</v>
      </c>
      <c r="F683" s="83" t="s">
        <v>1035</v>
      </c>
      <c r="G683" s="84">
        <v>46351</v>
      </c>
      <c r="H683" s="81" t="s">
        <v>147</v>
      </c>
      <c r="I683" s="85" t="s">
        <v>143</v>
      </c>
      <c r="J683" s="83" t="s">
        <v>194</v>
      </c>
      <c r="K683" s="81" t="s">
        <v>156</v>
      </c>
      <c r="L683" s="81" t="s">
        <v>141</v>
      </c>
      <c r="M683" s="222"/>
      <c r="N683" s="222"/>
      <c r="O683" s="222"/>
    </row>
    <row r="684" spans="1:15" x14ac:dyDescent="0.25">
      <c r="A684" s="134" t="s">
        <v>1221</v>
      </c>
      <c r="B684" s="79" t="s">
        <v>102</v>
      </c>
      <c r="C684" s="80">
        <v>5760</v>
      </c>
      <c r="D684" s="81" t="s">
        <v>141</v>
      </c>
      <c r="E684" s="81" t="s">
        <v>1523</v>
      </c>
      <c r="F684" s="83" t="s">
        <v>1035</v>
      </c>
      <c r="G684" s="84">
        <v>46351</v>
      </c>
      <c r="H684" s="81" t="s">
        <v>201</v>
      </c>
      <c r="I684" s="85" t="s">
        <v>143</v>
      </c>
      <c r="J684" s="83" t="s">
        <v>194</v>
      </c>
      <c r="K684" s="81" t="s">
        <v>154</v>
      </c>
      <c r="L684" s="81" t="s">
        <v>141</v>
      </c>
      <c r="M684" s="222"/>
      <c r="N684" s="222"/>
      <c r="O684" s="222"/>
    </row>
    <row r="685" spans="1:15" x14ac:dyDescent="0.25">
      <c r="A685" s="134" t="s">
        <v>1524</v>
      </c>
      <c r="B685" s="79" t="s">
        <v>102</v>
      </c>
      <c r="C685" s="80">
        <v>6305</v>
      </c>
      <c r="D685" s="81" t="s">
        <v>141</v>
      </c>
      <c r="E685" s="82">
        <v>45974</v>
      </c>
      <c r="F685" s="83" t="s">
        <v>1035</v>
      </c>
      <c r="G685" s="84">
        <v>46351</v>
      </c>
      <c r="H685" s="81" t="s">
        <v>147</v>
      </c>
      <c r="I685" s="85" t="s">
        <v>143</v>
      </c>
      <c r="J685" s="83" t="s">
        <v>194</v>
      </c>
      <c r="K685" s="81" t="s">
        <v>144</v>
      </c>
      <c r="L685" s="81" t="s">
        <v>1115</v>
      </c>
      <c r="M685" s="222"/>
      <c r="N685" s="222"/>
      <c r="O685" s="222"/>
    </row>
    <row r="686" spans="1:15" x14ac:dyDescent="0.25">
      <c r="A686" s="134" t="s">
        <v>1525</v>
      </c>
      <c r="B686" s="79" t="s">
        <v>138</v>
      </c>
      <c r="C686" s="80">
        <v>5998</v>
      </c>
      <c r="D686" s="81" t="s">
        <v>141</v>
      </c>
      <c r="E686" s="82">
        <v>45974</v>
      </c>
      <c r="F686" s="83" t="s">
        <v>1035</v>
      </c>
      <c r="G686" s="84">
        <v>46351</v>
      </c>
      <c r="H686" s="81" t="s">
        <v>145</v>
      </c>
      <c r="I686" s="85" t="s">
        <v>143</v>
      </c>
      <c r="J686" s="83" t="s">
        <v>194</v>
      </c>
      <c r="K686" s="81" t="s">
        <v>144</v>
      </c>
      <c r="L686" s="81" t="s">
        <v>1074</v>
      </c>
      <c r="M686" s="222"/>
      <c r="N686" s="222"/>
      <c r="O686" s="222"/>
    </row>
    <row r="687" spans="1:15" x14ac:dyDescent="0.25">
      <c r="A687" s="134" t="s">
        <v>1230</v>
      </c>
      <c r="B687" s="79" t="s">
        <v>102</v>
      </c>
      <c r="C687" s="80">
        <v>29310</v>
      </c>
      <c r="D687" s="81" t="s">
        <v>197</v>
      </c>
      <c r="E687" s="82">
        <v>45974</v>
      </c>
      <c r="F687" s="83" t="s">
        <v>1035</v>
      </c>
      <c r="G687" s="84">
        <v>46351</v>
      </c>
      <c r="H687" s="81" t="s">
        <v>146</v>
      </c>
      <c r="I687" s="85" t="s">
        <v>143</v>
      </c>
      <c r="J687" s="83" t="s">
        <v>194</v>
      </c>
      <c r="K687" s="81" t="s">
        <v>156</v>
      </c>
      <c r="L687" s="81" t="s">
        <v>1096</v>
      </c>
      <c r="M687" s="222"/>
      <c r="N687" s="222"/>
      <c r="O687" s="222"/>
    </row>
    <row r="688" spans="1:15" x14ac:dyDescent="0.25">
      <c r="A688" s="134" t="s">
        <v>1526</v>
      </c>
      <c r="B688" s="79" t="s">
        <v>163</v>
      </c>
      <c r="C688" s="80">
        <v>17273</v>
      </c>
      <c r="D688" s="81" t="s">
        <v>141</v>
      </c>
      <c r="E688" s="82">
        <v>45974</v>
      </c>
      <c r="F688" s="83" t="s">
        <v>1035</v>
      </c>
      <c r="G688" s="84">
        <v>46351</v>
      </c>
      <c r="H688" s="81" t="s">
        <v>217</v>
      </c>
      <c r="I688" s="85" t="s">
        <v>143</v>
      </c>
      <c r="J688" s="83" t="s">
        <v>194</v>
      </c>
      <c r="K688" s="81" t="s">
        <v>156</v>
      </c>
      <c r="L688" s="81" t="s">
        <v>141</v>
      </c>
      <c r="M688" s="222"/>
      <c r="N688" s="222"/>
      <c r="O688" s="222"/>
    </row>
    <row r="689" spans="1:15" x14ac:dyDescent="0.25">
      <c r="A689" s="134" t="s">
        <v>1527</v>
      </c>
      <c r="B689" s="79" t="s">
        <v>160</v>
      </c>
      <c r="C689" s="80">
        <v>5181</v>
      </c>
      <c r="D689" s="81" t="s">
        <v>197</v>
      </c>
      <c r="E689" s="82">
        <v>45974</v>
      </c>
      <c r="F689" s="83" t="s">
        <v>1035</v>
      </c>
      <c r="G689" s="84">
        <v>46351</v>
      </c>
      <c r="H689" s="81" t="s">
        <v>142</v>
      </c>
      <c r="I689" s="85" t="s">
        <v>143</v>
      </c>
      <c r="J689" s="83" t="s">
        <v>194</v>
      </c>
      <c r="K689" s="81" t="s">
        <v>144</v>
      </c>
      <c r="L689" s="81" t="s">
        <v>141</v>
      </c>
      <c r="M689" s="222"/>
      <c r="N689" s="222"/>
      <c r="O689" s="222"/>
    </row>
    <row r="690" spans="1:15" x14ac:dyDescent="0.25">
      <c r="A690" s="134" t="s">
        <v>1282</v>
      </c>
      <c r="B690" s="79" t="s">
        <v>102</v>
      </c>
      <c r="C690" s="80">
        <v>29224</v>
      </c>
      <c r="D690" s="81" t="s">
        <v>220</v>
      </c>
      <c r="E690" s="82">
        <v>45974</v>
      </c>
      <c r="F690" s="83" t="s">
        <v>1035</v>
      </c>
      <c r="G690" s="84">
        <v>46351</v>
      </c>
      <c r="H690" s="81" t="s">
        <v>148</v>
      </c>
      <c r="I690" s="85" t="s">
        <v>143</v>
      </c>
      <c r="J690" s="83" t="s">
        <v>194</v>
      </c>
      <c r="K690" s="81" t="s">
        <v>154</v>
      </c>
      <c r="L690" s="81" t="s">
        <v>1036</v>
      </c>
      <c r="M690" s="222"/>
      <c r="N690" s="222"/>
      <c r="O690" s="222"/>
    </row>
    <row r="691" spans="1:15" x14ac:dyDescent="0.25">
      <c r="A691" s="134" t="s">
        <v>1199</v>
      </c>
      <c r="B691" s="79" t="s">
        <v>153</v>
      </c>
      <c r="C691" s="80">
        <v>3150</v>
      </c>
      <c r="D691" s="81" t="s">
        <v>1129</v>
      </c>
      <c r="E691" s="82">
        <v>45974</v>
      </c>
      <c r="F691" s="83" t="s">
        <v>1035</v>
      </c>
      <c r="G691" s="84">
        <v>46351</v>
      </c>
      <c r="H691" s="81" t="s">
        <v>217</v>
      </c>
      <c r="I691" s="85" t="s">
        <v>143</v>
      </c>
      <c r="J691" s="83" t="s">
        <v>194</v>
      </c>
      <c r="K691" s="81" t="s">
        <v>144</v>
      </c>
      <c r="L691" s="81" t="s">
        <v>1058</v>
      </c>
      <c r="M691" s="222"/>
      <c r="N691" s="222"/>
      <c r="O691" s="222"/>
    </row>
    <row r="692" spans="1:15" x14ac:dyDescent="0.25">
      <c r="A692" s="134" t="s">
        <v>1349</v>
      </c>
      <c r="B692" s="79" t="s">
        <v>152</v>
      </c>
      <c r="C692" s="80">
        <v>6600</v>
      </c>
      <c r="D692" s="81" t="s">
        <v>1263</v>
      </c>
      <c r="E692" s="82">
        <v>45974</v>
      </c>
      <c r="F692" s="83" t="s">
        <v>1035</v>
      </c>
      <c r="G692" s="84">
        <v>46351</v>
      </c>
      <c r="H692" s="81" t="s">
        <v>147</v>
      </c>
      <c r="I692" s="85" t="s">
        <v>143</v>
      </c>
      <c r="J692" s="83" t="s">
        <v>194</v>
      </c>
      <c r="K692" s="81" t="s">
        <v>144</v>
      </c>
      <c r="L692" s="81" t="s">
        <v>1074</v>
      </c>
      <c r="M692" s="222"/>
      <c r="N692" s="222"/>
      <c r="O692" s="222"/>
    </row>
    <row r="693" spans="1:15" x14ac:dyDescent="0.25">
      <c r="A693" s="134" t="s">
        <v>1528</v>
      </c>
      <c r="B693" s="79" t="s">
        <v>1060</v>
      </c>
      <c r="C693" s="80">
        <v>5700</v>
      </c>
      <c r="D693" s="81" t="s">
        <v>1227</v>
      </c>
      <c r="E693" s="81" t="s">
        <v>1529</v>
      </c>
      <c r="F693" s="83" t="s">
        <v>1035</v>
      </c>
      <c r="G693" s="84">
        <v>46351</v>
      </c>
      <c r="H693" s="81" t="s">
        <v>1121</v>
      </c>
      <c r="I693" s="85" t="s">
        <v>143</v>
      </c>
      <c r="J693" s="83" t="s">
        <v>194</v>
      </c>
      <c r="K693" s="81" t="s">
        <v>154</v>
      </c>
      <c r="L693" s="81" t="s">
        <v>141</v>
      </c>
      <c r="M693" s="222"/>
      <c r="N693" s="222"/>
      <c r="O693" s="222"/>
    </row>
    <row r="694" spans="1:15" x14ac:dyDescent="0.25">
      <c r="A694" s="134" t="s">
        <v>1530</v>
      </c>
      <c r="B694" s="79" t="s">
        <v>163</v>
      </c>
      <c r="C694" s="80">
        <v>30759</v>
      </c>
      <c r="D694" s="81" t="s">
        <v>1992</v>
      </c>
      <c r="E694" s="81" t="s">
        <v>1529</v>
      </c>
      <c r="F694" s="83" t="s">
        <v>1035</v>
      </c>
      <c r="G694" s="84">
        <v>46351</v>
      </c>
      <c r="H694" s="81" t="s">
        <v>164</v>
      </c>
      <c r="I694" s="85" t="s">
        <v>143</v>
      </c>
      <c r="J694" s="83" t="s">
        <v>194</v>
      </c>
      <c r="K694" s="81" t="s">
        <v>144</v>
      </c>
      <c r="L694" s="81" t="s">
        <v>1058</v>
      </c>
      <c r="M694" s="222"/>
      <c r="N694" s="222"/>
      <c r="O694" s="222"/>
    </row>
    <row r="695" spans="1:15" x14ac:dyDescent="0.25">
      <c r="A695" s="134" t="s">
        <v>1531</v>
      </c>
      <c r="B695" s="79" t="s">
        <v>163</v>
      </c>
      <c r="C695" s="80">
        <v>5589</v>
      </c>
      <c r="D695" s="81" t="s">
        <v>1532</v>
      </c>
      <c r="E695" s="82">
        <v>45974</v>
      </c>
      <c r="F695" s="83" t="s">
        <v>1035</v>
      </c>
      <c r="G695" s="84">
        <v>46351</v>
      </c>
      <c r="H695" s="81" t="s">
        <v>146</v>
      </c>
      <c r="I695" s="85" t="s">
        <v>143</v>
      </c>
      <c r="J695" s="83" t="s">
        <v>194</v>
      </c>
      <c r="K695" s="81" t="s">
        <v>151</v>
      </c>
      <c r="L695" s="81" t="s">
        <v>141</v>
      </c>
      <c r="M695" s="222"/>
      <c r="N695" s="222"/>
      <c r="O695" s="222"/>
    </row>
    <row r="696" spans="1:15" x14ac:dyDescent="0.25">
      <c r="A696" s="134" t="s">
        <v>1533</v>
      </c>
      <c r="B696" s="79" t="s">
        <v>102</v>
      </c>
      <c r="C696" s="80">
        <v>6950</v>
      </c>
      <c r="D696" s="81" t="s">
        <v>195</v>
      </c>
      <c r="E696" s="82">
        <v>45974</v>
      </c>
      <c r="F696" s="83" t="s">
        <v>1035</v>
      </c>
      <c r="G696" s="84">
        <v>46351</v>
      </c>
      <c r="H696" s="81" t="s">
        <v>217</v>
      </c>
      <c r="I696" s="85" t="s">
        <v>143</v>
      </c>
      <c r="J696" s="83" t="s">
        <v>194</v>
      </c>
      <c r="K696" s="81" t="s">
        <v>144</v>
      </c>
      <c r="L696" s="81" t="s">
        <v>1074</v>
      </c>
      <c r="M696" s="222"/>
      <c r="N696" s="222"/>
      <c r="O696" s="222"/>
    </row>
    <row r="697" spans="1:15" x14ac:dyDescent="0.25">
      <c r="A697" s="134" t="s">
        <v>1534</v>
      </c>
      <c r="B697" s="79" t="s">
        <v>102</v>
      </c>
      <c r="C697" s="80">
        <v>29397</v>
      </c>
      <c r="D697" s="81" t="s">
        <v>198</v>
      </c>
      <c r="E697" s="82">
        <v>45975</v>
      </c>
      <c r="F697" s="83" t="s">
        <v>1035</v>
      </c>
      <c r="G697" s="84">
        <v>46351</v>
      </c>
      <c r="H697" s="81" t="s">
        <v>148</v>
      </c>
      <c r="I697" s="85" t="s">
        <v>143</v>
      </c>
      <c r="J697" s="83" t="s">
        <v>194</v>
      </c>
      <c r="K697" s="81" t="s">
        <v>144</v>
      </c>
      <c r="L697" s="81" t="s">
        <v>1054</v>
      </c>
      <c r="M697" s="222"/>
      <c r="N697" s="222"/>
      <c r="O697" s="222"/>
    </row>
    <row r="698" spans="1:15" x14ac:dyDescent="0.25">
      <c r="A698" s="134" t="s">
        <v>1535</v>
      </c>
      <c r="B698" s="79" t="s">
        <v>218</v>
      </c>
      <c r="C698" s="80">
        <v>5789</v>
      </c>
      <c r="D698" s="81" t="s">
        <v>1514</v>
      </c>
      <c r="E698" s="82">
        <v>45975</v>
      </c>
      <c r="F698" s="83" t="s">
        <v>1035</v>
      </c>
      <c r="G698" s="84">
        <v>46351</v>
      </c>
      <c r="H698" s="81" t="s">
        <v>150</v>
      </c>
      <c r="I698" s="85" t="s">
        <v>143</v>
      </c>
      <c r="J698" s="83" t="s">
        <v>194</v>
      </c>
      <c r="K698" s="81" t="s">
        <v>151</v>
      </c>
      <c r="L698" s="81" t="s">
        <v>141</v>
      </c>
      <c r="M698" s="222"/>
      <c r="N698" s="222"/>
      <c r="O698" s="222"/>
    </row>
    <row r="699" spans="1:15" x14ac:dyDescent="0.25">
      <c r="A699" s="134" t="s">
        <v>1536</v>
      </c>
      <c r="B699" s="79" t="s">
        <v>152</v>
      </c>
      <c r="C699" s="80">
        <v>2002</v>
      </c>
      <c r="D699" s="81" t="s">
        <v>141</v>
      </c>
      <c r="E699" s="82">
        <v>45975</v>
      </c>
      <c r="F699" s="83" t="s">
        <v>1035</v>
      </c>
      <c r="G699" s="84">
        <v>46351</v>
      </c>
      <c r="H699" s="81" t="s">
        <v>201</v>
      </c>
      <c r="I699" s="85" t="s">
        <v>143</v>
      </c>
      <c r="J699" s="83" t="s">
        <v>194</v>
      </c>
      <c r="K699" s="81" t="s">
        <v>151</v>
      </c>
      <c r="L699" s="81" t="s">
        <v>141</v>
      </c>
      <c r="M699" s="222"/>
      <c r="N699" s="222"/>
      <c r="O699" s="222"/>
    </row>
    <row r="700" spans="1:15" x14ac:dyDescent="0.25">
      <c r="A700" s="134" t="s">
        <v>1537</v>
      </c>
      <c r="B700" s="79" t="s">
        <v>102</v>
      </c>
      <c r="C700" s="80">
        <v>52810</v>
      </c>
      <c r="D700" s="81" t="s">
        <v>198</v>
      </c>
      <c r="E700" s="82">
        <v>45975</v>
      </c>
      <c r="F700" s="83" t="s">
        <v>1035</v>
      </c>
      <c r="G700" s="84">
        <v>46351</v>
      </c>
      <c r="H700" s="81" t="s">
        <v>1373</v>
      </c>
      <c r="I700" s="85" t="s">
        <v>143</v>
      </c>
      <c r="J700" s="83" t="s">
        <v>194</v>
      </c>
      <c r="K700" s="81" t="s">
        <v>144</v>
      </c>
      <c r="L700" s="81" t="s">
        <v>1054</v>
      </c>
      <c r="M700" s="222"/>
      <c r="N700" s="222"/>
      <c r="O700" s="222"/>
    </row>
    <row r="701" spans="1:15" x14ac:dyDescent="0.25">
      <c r="A701" s="134" t="s">
        <v>1101</v>
      </c>
      <c r="B701" s="79" t="s">
        <v>165</v>
      </c>
      <c r="C701" s="80">
        <v>6300</v>
      </c>
      <c r="D701" s="81" t="s">
        <v>1149</v>
      </c>
      <c r="E701" s="82">
        <v>45975</v>
      </c>
      <c r="F701" s="83" t="s">
        <v>1035</v>
      </c>
      <c r="G701" s="84">
        <v>46351</v>
      </c>
      <c r="H701" s="81" t="s">
        <v>146</v>
      </c>
      <c r="I701" s="85" t="s">
        <v>143</v>
      </c>
      <c r="J701" s="83" t="s">
        <v>194</v>
      </c>
      <c r="K701" s="81" t="s">
        <v>154</v>
      </c>
      <c r="L701" s="81" t="s">
        <v>1103</v>
      </c>
      <c r="M701" s="222"/>
      <c r="N701" s="222"/>
      <c r="O701" s="222"/>
    </row>
    <row r="702" spans="1:15" x14ac:dyDescent="0.25">
      <c r="A702" s="134" t="s">
        <v>1441</v>
      </c>
      <c r="B702" s="79" t="s">
        <v>153</v>
      </c>
      <c r="C702" s="80">
        <v>6000</v>
      </c>
      <c r="D702" s="81" t="s">
        <v>220</v>
      </c>
      <c r="E702" s="82">
        <v>45975</v>
      </c>
      <c r="F702" s="83" t="s">
        <v>1035</v>
      </c>
      <c r="G702" s="84">
        <v>46351</v>
      </c>
      <c r="H702" s="81" t="s">
        <v>146</v>
      </c>
      <c r="I702" s="85" t="s">
        <v>143</v>
      </c>
      <c r="J702" s="83" t="s">
        <v>194</v>
      </c>
      <c r="K702" s="81" t="s">
        <v>154</v>
      </c>
      <c r="L702" s="81" t="s">
        <v>1422</v>
      </c>
      <c r="M702" s="222"/>
      <c r="N702" s="222"/>
      <c r="O702" s="222"/>
    </row>
    <row r="703" spans="1:15" x14ac:dyDescent="0.25">
      <c r="A703" s="134" t="s">
        <v>1538</v>
      </c>
      <c r="B703" s="79" t="s">
        <v>102</v>
      </c>
      <c r="C703" s="80">
        <v>6650</v>
      </c>
      <c r="D703" s="81" t="s">
        <v>195</v>
      </c>
      <c r="E703" s="82">
        <v>45975</v>
      </c>
      <c r="F703" s="83" t="s">
        <v>1035</v>
      </c>
      <c r="G703" s="84">
        <v>46351</v>
      </c>
      <c r="H703" s="81" t="s">
        <v>150</v>
      </c>
      <c r="I703" s="85" t="s">
        <v>143</v>
      </c>
      <c r="J703" s="83" t="s">
        <v>194</v>
      </c>
      <c r="K703" s="81" t="s">
        <v>144</v>
      </c>
      <c r="L703" s="81" t="s">
        <v>1074</v>
      </c>
      <c r="M703" s="222"/>
      <c r="N703" s="222"/>
      <c r="O703" s="222"/>
    </row>
    <row r="704" spans="1:15" x14ac:dyDescent="0.25">
      <c r="A704" s="134" t="s">
        <v>1183</v>
      </c>
      <c r="B704" s="79" t="s">
        <v>153</v>
      </c>
      <c r="C704" s="80">
        <v>3000</v>
      </c>
      <c r="D704" s="81" t="s">
        <v>1184</v>
      </c>
      <c r="E704" s="82">
        <v>45976</v>
      </c>
      <c r="F704" s="83" t="s">
        <v>1035</v>
      </c>
      <c r="G704" s="84">
        <v>46351</v>
      </c>
      <c r="H704" s="81" t="s">
        <v>217</v>
      </c>
      <c r="I704" s="85" t="s">
        <v>143</v>
      </c>
      <c r="J704" s="83" t="s">
        <v>194</v>
      </c>
      <c r="K704" s="81" t="s">
        <v>154</v>
      </c>
      <c r="L704" s="81" t="s">
        <v>1228</v>
      </c>
      <c r="M704" s="222"/>
      <c r="N704" s="222"/>
      <c r="O704" s="222"/>
    </row>
    <row r="705" spans="1:15" x14ac:dyDescent="0.25">
      <c r="A705" s="134" t="s">
        <v>1355</v>
      </c>
      <c r="B705" s="79" t="s">
        <v>152</v>
      </c>
      <c r="C705" s="80">
        <v>10000</v>
      </c>
      <c r="D705" s="81" t="s">
        <v>141</v>
      </c>
      <c r="E705" s="82">
        <v>45976</v>
      </c>
      <c r="F705" s="83" t="s">
        <v>1035</v>
      </c>
      <c r="G705" s="84">
        <v>46351</v>
      </c>
      <c r="H705" s="81" t="s">
        <v>147</v>
      </c>
      <c r="I705" s="85" t="s">
        <v>143</v>
      </c>
      <c r="J705" s="83" t="s">
        <v>194</v>
      </c>
      <c r="K705" s="81" t="s">
        <v>144</v>
      </c>
      <c r="L705" s="81" t="s">
        <v>1115</v>
      </c>
      <c r="M705" s="222"/>
      <c r="N705" s="222"/>
      <c r="O705" s="222"/>
    </row>
    <row r="706" spans="1:15" x14ac:dyDescent="0.25">
      <c r="A706" s="134" t="s">
        <v>1539</v>
      </c>
      <c r="B706" s="79" t="s">
        <v>153</v>
      </c>
      <c r="C706" s="80">
        <v>9000</v>
      </c>
      <c r="D706" s="81" t="s">
        <v>199</v>
      </c>
      <c r="E706" s="82">
        <v>45976</v>
      </c>
      <c r="F706" s="83" t="s">
        <v>1035</v>
      </c>
      <c r="G706" s="84">
        <v>46351</v>
      </c>
      <c r="H706" s="81" t="s">
        <v>142</v>
      </c>
      <c r="I706" s="85" t="s">
        <v>143</v>
      </c>
      <c r="J706" s="83" t="s">
        <v>194</v>
      </c>
      <c r="K706" s="81" t="s">
        <v>156</v>
      </c>
      <c r="L706" s="81" t="s">
        <v>1125</v>
      </c>
      <c r="M706" s="222"/>
      <c r="N706" s="222"/>
      <c r="O706" s="222"/>
    </row>
    <row r="707" spans="1:15" x14ac:dyDescent="0.25">
      <c r="A707" s="134" t="s">
        <v>1289</v>
      </c>
      <c r="B707" s="79" t="s">
        <v>163</v>
      </c>
      <c r="C707" s="80">
        <v>30142</v>
      </c>
      <c r="D707" s="81" t="s">
        <v>220</v>
      </c>
      <c r="E707" s="82">
        <v>45976</v>
      </c>
      <c r="F707" s="83" t="s">
        <v>1035</v>
      </c>
      <c r="G707" s="84">
        <v>46351</v>
      </c>
      <c r="H707" s="81" t="s">
        <v>164</v>
      </c>
      <c r="I707" s="85" t="s">
        <v>143</v>
      </c>
      <c r="J707" s="83" t="s">
        <v>194</v>
      </c>
      <c r="K707" s="81" t="s">
        <v>154</v>
      </c>
      <c r="L707" s="81" t="s">
        <v>1036</v>
      </c>
      <c r="M707" s="222"/>
      <c r="N707" s="222"/>
      <c r="O707" s="222"/>
    </row>
    <row r="708" spans="1:15" x14ac:dyDescent="0.25">
      <c r="A708" s="134" t="s">
        <v>1540</v>
      </c>
      <c r="B708" s="79" t="s">
        <v>165</v>
      </c>
      <c r="C708" s="80">
        <v>1000</v>
      </c>
      <c r="D708" s="81" t="s">
        <v>214</v>
      </c>
      <c r="E708" s="82">
        <v>45976</v>
      </c>
      <c r="F708" s="83" t="s">
        <v>1035</v>
      </c>
      <c r="G708" s="84">
        <v>46351</v>
      </c>
      <c r="H708" s="81" t="s">
        <v>216</v>
      </c>
      <c r="I708" s="85" t="s">
        <v>143</v>
      </c>
      <c r="J708" s="83" t="s">
        <v>194</v>
      </c>
      <c r="K708" s="81" t="s">
        <v>151</v>
      </c>
      <c r="L708" s="81" t="s">
        <v>141</v>
      </c>
      <c r="M708" s="222"/>
      <c r="N708" s="222"/>
      <c r="O708" s="222"/>
    </row>
    <row r="709" spans="1:15" x14ac:dyDescent="0.25">
      <c r="A709" s="134" t="s">
        <v>1345</v>
      </c>
      <c r="B709" s="79" t="s">
        <v>152</v>
      </c>
      <c r="C709" s="80">
        <v>22234</v>
      </c>
      <c r="D709" s="81" t="s">
        <v>141</v>
      </c>
      <c r="E709" s="82">
        <v>45976</v>
      </c>
      <c r="F709" s="83" t="s">
        <v>1035</v>
      </c>
      <c r="G709" s="84">
        <v>46351</v>
      </c>
      <c r="H709" s="81" t="s">
        <v>147</v>
      </c>
      <c r="I709" s="85" t="s">
        <v>143</v>
      </c>
      <c r="J709" s="83" t="s">
        <v>194</v>
      </c>
      <c r="K709" s="81" t="s">
        <v>156</v>
      </c>
      <c r="L709" s="81" t="s">
        <v>141</v>
      </c>
      <c r="M709" s="222"/>
      <c r="N709" s="222"/>
      <c r="O709" s="222"/>
    </row>
    <row r="710" spans="1:15" x14ac:dyDescent="0.25">
      <c r="A710" s="134" t="s">
        <v>1541</v>
      </c>
      <c r="B710" s="79" t="s">
        <v>163</v>
      </c>
      <c r="C710" s="80">
        <v>63600</v>
      </c>
      <c r="D710" s="81" t="s">
        <v>200</v>
      </c>
      <c r="E710" s="82">
        <v>45976</v>
      </c>
      <c r="F710" s="83" t="s">
        <v>1035</v>
      </c>
      <c r="G710" s="84">
        <v>46351</v>
      </c>
      <c r="H710" s="81" t="s">
        <v>1068</v>
      </c>
      <c r="I710" s="85" t="s">
        <v>143</v>
      </c>
      <c r="J710" s="83" t="s">
        <v>194</v>
      </c>
      <c r="K710" s="81" t="s">
        <v>156</v>
      </c>
      <c r="L710" s="81" t="s">
        <v>1042</v>
      </c>
      <c r="M710" s="222"/>
      <c r="N710" s="222"/>
      <c r="O710" s="222"/>
    </row>
    <row r="711" spans="1:15" x14ac:dyDescent="0.25">
      <c r="A711" s="134" t="s">
        <v>1340</v>
      </c>
      <c r="B711" s="79" t="s">
        <v>153</v>
      </c>
      <c r="C711" s="80">
        <v>3000</v>
      </c>
      <c r="D711" s="81" t="s">
        <v>1405</v>
      </c>
      <c r="E711" s="82">
        <v>45976</v>
      </c>
      <c r="F711" s="83" t="s">
        <v>1035</v>
      </c>
      <c r="G711" s="84">
        <v>46351</v>
      </c>
      <c r="H711" s="81" t="s">
        <v>146</v>
      </c>
      <c r="I711" s="85" t="s">
        <v>143</v>
      </c>
      <c r="J711" s="83" t="s">
        <v>194</v>
      </c>
      <c r="K711" s="81" t="s">
        <v>154</v>
      </c>
      <c r="L711" s="81" t="s">
        <v>1422</v>
      </c>
      <c r="M711" s="222"/>
      <c r="N711" s="222"/>
      <c r="O711" s="222"/>
    </row>
    <row r="712" spans="1:15" x14ac:dyDescent="0.25">
      <c r="A712" s="134" t="s">
        <v>1407</v>
      </c>
      <c r="B712" s="79" t="s">
        <v>102</v>
      </c>
      <c r="C712" s="80">
        <v>6600</v>
      </c>
      <c r="D712" s="81" t="s">
        <v>141</v>
      </c>
      <c r="E712" s="81" t="s">
        <v>1542</v>
      </c>
      <c r="F712" s="83" t="s">
        <v>1035</v>
      </c>
      <c r="G712" s="84">
        <v>46351</v>
      </c>
      <c r="H712" s="81" t="s">
        <v>201</v>
      </c>
      <c r="I712" s="85" t="s">
        <v>143</v>
      </c>
      <c r="J712" s="83" t="s">
        <v>194</v>
      </c>
      <c r="K712" s="81" t="s">
        <v>156</v>
      </c>
      <c r="L712" s="81" t="s">
        <v>141</v>
      </c>
      <c r="M712" s="222"/>
      <c r="N712" s="222"/>
      <c r="O712" s="222"/>
    </row>
    <row r="713" spans="1:15" x14ac:dyDescent="0.25">
      <c r="A713" s="134" t="s">
        <v>1543</v>
      </c>
      <c r="B713" s="79" t="s">
        <v>163</v>
      </c>
      <c r="C713" s="80">
        <v>27400</v>
      </c>
      <c r="D713" s="81" t="s">
        <v>1076</v>
      </c>
      <c r="E713" s="82">
        <v>45976</v>
      </c>
      <c r="F713" s="83" t="s">
        <v>1035</v>
      </c>
      <c r="G713" s="84">
        <v>46351</v>
      </c>
      <c r="H713" s="81" t="s">
        <v>166</v>
      </c>
      <c r="I713" s="85" t="s">
        <v>143</v>
      </c>
      <c r="J713" s="83" t="s">
        <v>194</v>
      </c>
      <c r="K713" s="81" t="s">
        <v>144</v>
      </c>
      <c r="L713" s="81" t="s">
        <v>1077</v>
      </c>
      <c r="M713" s="222"/>
      <c r="N713" s="222"/>
      <c r="O713" s="222"/>
    </row>
    <row r="714" spans="1:15" x14ac:dyDescent="0.25">
      <c r="A714" s="134" t="s">
        <v>1216</v>
      </c>
      <c r="B714" s="79" t="s">
        <v>218</v>
      </c>
      <c r="C714" s="80">
        <v>6600</v>
      </c>
      <c r="D714" s="81" t="s">
        <v>141</v>
      </c>
      <c r="E714" s="82">
        <v>45976</v>
      </c>
      <c r="F714" s="83" t="s">
        <v>1035</v>
      </c>
      <c r="G714" s="84">
        <v>46351</v>
      </c>
      <c r="H714" s="81" t="s">
        <v>147</v>
      </c>
      <c r="I714" s="85" t="s">
        <v>143</v>
      </c>
      <c r="J714" s="83" t="s">
        <v>194</v>
      </c>
      <c r="K714" s="81" t="s">
        <v>1045</v>
      </c>
      <c r="L714" s="81" t="s">
        <v>141</v>
      </c>
      <c r="M714" s="222"/>
      <c r="N714" s="222"/>
      <c r="O714" s="222"/>
    </row>
    <row r="715" spans="1:15" x14ac:dyDescent="0.25">
      <c r="A715" s="134" t="s">
        <v>1544</v>
      </c>
      <c r="B715" s="79" t="s">
        <v>213</v>
      </c>
      <c r="C715" s="80">
        <v>26400</v>
      </c>
      <c r="D715" s="81" t="s">
        <v>1149</v>
      </c>
      <c r="E715" s="82">
        <v>45977</v>
      </c>
      <c r="F715" s="83" t="s">
        <v>1035</v>
      </c>
      <c r="G715" s="84">
        <v>46351</v>
      </c>
      <c r="H715" s="81" t="s">
        <v>1256</v>
      </c>
      <c r="I715" s="85" t="s">
        <v>143</v>
      </c>
      <c r="J715" s="83" t="s">
        <v>194</v>
      </c>
      <c r="K715" s="81" t="s">
        <v>154</v>
      </c>
      <c r="L715" s="81" t="s">
        <v>141</v>
      </c>
      <c r="M715" s="222"/>
      <c r="N715" s="222"/>
      <c r="O715" s="222"/>
    </row>
    <row r="716" spans="1:15" x14ac:dyDescent="0.25">
      <c r="A716" s="134" t="s">
        <v>1544</v>
      </c>
      <c r="B716" s="79" t="s">
        <v>218</v>
      </c>
      <c r="C716" s="80">
        <v>18900</v>
      </c>
      <c r="D716" s="81" t="s">
        <v>1149</v>
      </c>
      <c r="E716" s="82">
        <v>45977</v>
      </c>
      <c r="F716" s="83" t="s">
        <v>1035</v>
      </c>
      <c r="G716" s="84">
        <v>46351</v>
      </c>
      <c r="H716" s="81" t="s">
        <v>1256</v>
      </c>
      <c r="I716" s="85" t="s">
        <v>143</v>
      </c>
      <c r="J716" s="83" t="s">
        <v>194</v>
      </c>
      <c r="K716" s="81" t="s">
        <v>154</v>
      </c>
      <c r="L716" s="81" t="s">
        <v>141</v>
      </c>
      <c r="M716" s="222"/>
      <c r="N716" s="222"/>
      <c r="O716" s="222"/>
    </row>
    <row r="717" spans="1:15" x14ac:dyDescent="0.25">
      <c r="A717" s="134" t="s">
        <v>1545</v>
      </c>
      <c r="B717" s="79" t="s">
        <v>163</v>
      </c>
      <c r="C717" s="80">
        <v>65415</v>
      </c>
      <c r="D717" s="81" t="s">
        <v>200</v>
      </c>
      <c r="E717" s="82">
        <v>45977</v>
      </c>
      <c r="F717" s="83" t="s">
        <v>1035</v>
      </c>
      <c r="G717" s="84">
        <v>46351</v>
      </c>
      <c r="H717" s="81" t="s">
        <v>155</v>
      </c>
      <c r="I717" s="85" t="s">
        <v>143</v>
      </c>
      <c r="J717" s="83" t="s">
        <v>194</v>
      </c>
      <c r="K717" s="81" t="s">
        <v>154</v>
      </c>
      <c r="L717" s="81" t="s">
        <v>1106</v>
      </c>
      <c r="M717" s="222"/>
      <c r="N717" s="222"/>
      <c r="O717" s="222"/>
    </row>
    <row r="718" spans="1:15" x14ac:dyDescent="0.25">
      <c r="A718" s="134" t="s">
        <v>1178</v>
      </c>
      <c r="B718" s="79" t="s">
        <v>158</v>
      </c>
      <c r="C718" s="80">
        <v>31645</v>
      </c>
      <c r="D718" s="81" t="s">
        <v>220</v>
      </c>
      <c r="E718" s="82">
        <v>45977</v>
      </c>
      <c r="F718" s="83" t="s">
        <v>1035</v>
      </c>
      <c r="G718" s="84">
        <v>46351</v>
      </c>
      <c r="H718" s="81" t="s">
        <v>209</v>
      </c>
      <c r="I718" s="85" t="s">
        <v>143</v>
      </c>
      <c r="J718" s="83" t="s">
        <v>194</v>
      </c>
      <c r="K718" s="81" t="s">
        <v>144</v>
      </c>
      <c r="L718" s="81" t="s">
        <v>1058</v>
      </c>
      <c r="M718" s="222"/>
      <c r="N718" s="222"/>
      <c r="O718" s="222"/>
    </row>
    <row r="719" spans="1:15" x14ac:dyDescent="0.25">
      <c r="A719" s="134" t="s">
        <v>1546</v>
      </c>
      <c r="B719" s="79" t="s">
        <v>153</v>
      </c>
      <c r="C719" s="80">
        <v>30000</v>
      </c>
      <c r="D719" s="81" t="s">
        <v>198</v>
      </c>
      <c r="E719" s="82">
        <v>45977</v>
      </c>
      <c r="F719" s="83" t="s">
        <v>1035</v>
      </c>
      <c r="G719" s="84">
        <v>46351</v>
      </c>
      <c r="H719" s="81" t="s">
        <v>208</v>
      </c>
      <c r="I719" s="85" t="s">
        <v>143</v>
      </c>
      <c r="J719" s="83" t="s">
        <v>194</v>
      </c>
      <c r="K719" s="81" t="s">
        <v>144</v>
      </c>
      <c r="L719" s="81" t="s">
        <v>1088</v>
      </c>
      <c r="M719" s="222"/>
      <c r="N719" s="222"/>
      <c r="O719" s="222"/>
    </row>
    <row r="720" spans="1:15" x14ac:dyDescent="0.25">
      <c r="A720" s="134" t="s">
        <v>1547</v>
      </c>
      <c r="B720" s="79" t="s">
        <v>163</v>
      </c>
      <c r="C720" s="80">
        <v>66000</v>
      </c>
      <c r="D720" s="81" t="s">
        <v>196</v>
      </c>
      <c r="E720" s="82">
        <v>45977</v>
      </c>
      <c r="F720" s="83" t="s">
        <v>1035</v>
      </c>
      <c r="G720" s="84">
        <v>46351</v>
      </c>
      <c r="H720" s="81" t="s">
        <v>1068</v>
      </c>
      <c r="I720" s="85" t="s">
        <v>143</v>
      </c>
      <c r="J720" s="83" t="s">
        <v>194</v>
      </c>
      <c r="K720" s="81" t="s">
        <v>154</v>
      </c>
      <c r="L720" s="81" t="s">
        <v>1232</v>
      </c>
      <c r="M720" s="222"/>
      <c r="N720" s="222"/>
      <c r="O720" s="222"/>
    </row>
    <row r="721" spans="1:15" x14ac:dyDescent="0.25">
      <c r="A721" s="134" t="s">
        <v>1548</v>
      </c>
      <c r="B721" s="79" t="s">
        <v>102</v>
      </c>
      <c r="C721" s="80">
        <v>3300</v>
      </c>
      <c r="D721" s="81" t="s">
        <v>141</v>
      </c>
      <c r="E721" s="81" t="s">
        <v>1549</v>
      </c>
      <c r="F721" s="83" t="s">
        <v>1035</v>
      </c>
      <c r="G721" s="84">
        <v>46351</v>
      </c>
      <c r="H721" s="81" t="s">
        <v>150</v>
      </c>
      <c r="I721" s="85" t="s">
        <v>143</v>
      </c>
      <c r="J721" s="83" t="s">
        <v>194</v>
      </c>
      <c r="K721" s="81" t="s">
        <v>156</v>
      </c>
      <c r="L721" s="81" t="s">
        <v>141</v>
      </c>
      <c r="M721" s="222"/>
      <c r="N721" s="222"/>
      <c r="O721" s="222"/>
    </row>
    <row r="722" spans="1:15" x14ac:dyDescent="0.25">
      <c r="A722" s="134" t="s">
        <v>1550</v>
      </c>
      <c r="B722" s="79" t="s">
        <v>102</v>
      </c>
      <c r="C722" s="80">
        <v>28468</v>
      </c>
      <c r="D722" s="81" t="s">
        <v>211</v>
      </c>
      <c r="E722" s="81" t="s">
        <v>1549</v>
      </c>
      <c r="F722" s="83" t="s">
        <v>1035</v>
      </c>
      <c r="G722" s="84">
        <v>46351</v>
      </c>
      <c r="H722" s="81" t="s">
        <v>147</v>
      </c>
      <c r="I722" s="85" t="s">
        <v>143</v>
      </c>
      <c r="J722" s="83" t="s">
        <v>194</v>
      </c>
      <c r="K722" s="81" t="s">
        <v>154</v>
      </c>
      <c r="L722" s="81" t="s">
        <v>141</v>
      </c>
      <c r="M722" s="222"/>
      <c r="N722" s="222"/>
      <c r="O722" s="222"/>
    </row>
    <row r="723" spans="1:15" x14ac:dyDescent="0.25">
      <c r="A723" s="134" t="s">
        <v>1551</v>
      </c>
      <c r="B723" s="79" t="s">
        <v>163</v>
      </c>
      <c r="C723" s="80">
        <v>3066</v>
      </c>
      <c r="D723" s="81" t="s">
        <v>1532</v>
      </c>
      <c r="E723" s="81" t="s">
        <v>1549</v>
      </c>
      <c r="F723" s="83" t="s">
        <v>1035</v>
      </c>
      <c r="G723" s="84">
        <v>46351</v>
      </c>
      <c r="H723" s="81" t="s">
        <v>150</v>
      </c>
      <c r="I723" s="85" t="s">
        <v>143</v>
      </c>
      <c r="J723" s="83" t="s">
        <v>194</v>
      </c>
      <c r="K723" s="81" t="s">
        <v>151</v>
      </c>
      <c r="L723" s="81" t="s">
        <v>141</v>
      </c>
      <c r="M723" s="222"/>
      <c r="N723" s="222"/>
      <c r="O723" s="222"/>
    </row>
    <row r="724" spans="1:15" x14ac:dyDescent="0.25">
      <c r="A724" s="134" t="s">
        <v>1552</v>
      </c>
      <c r="B724" s="79" t="s">
        <v>1060</v>
      </c>
      <c r="C724" s="80">
        <v>1214</v>
      </c>
      <c r="D724" s="81" t="s">
        <v>141</v>
      </c>
      <c r="E724" s="81" t="s">
        <v>1549</v>
      </c>
      <c r="F724" s="83" t="s">
        <v>1035</v>
      </c>
      <c r="G724" s="84">
        <v>46351</v>
      </c>
      <c r="H724" s="81" t="s">
        <v>1360</v>
      </c>
      <c r="I724" s="85" t="s">
        <v>143</v>
      </c>
      <c r="J724" s="83" t="s">
        <v>194</v>
      </c>
      <c r="K724" s="81" t="s">
        <v>151</v>
      </c>
      <c r="L724" s="81" t="s">
        <v>141</v>
      </c>
      <c r="M724" s="222"/>
      <c r="N724" s="222"/>
      <c r="O724" s="222"/>
    </row>
    <row r="725" spans="1:15" x14ac:dyDescent="0.25">
      <c r="A725" s="134" t="s">
        <v>1553</v>
      </c>
      <c r="B725" s="79" t="s">
        <v>163</v>
      </c>
      <c r="C725" s="80">
        <v>26500</v>
      </c>
      <c r="D725" s="81" t="s">
        <v>141</v>
      </c>
      <c r="E725" s="81" t="s">
        <v>1549</v>
      </c>
      <c r="F725" s="83" t="s">
        <v>1035</v>
      </c>
      <c r="G725" s="84">
        <v>46351</v>
      </c>
      <c r="H725" s="81" t="s">
        <v>217</v>
      </c>
      <c r="I725" s="85" t="s">
        <v>143</v>
      </c>
      <c r="J725" s="83" t="s">
        <v>194</v>
      </c>
      <c r="K725" s="81" t="s">
        <v>154</v>
      </c>
      <c r="L725" s="81" t="s">
        <v>141</v>
      </c>
      <c r="M725" s="222"/>
      <c r="N725" s="222"/>
      <c r="O725" s="222"/>
    </row>
    <row r="726" spans="1:15" x14ac:dyDescent="0.25">
      <c r="A726" s="134" t="s">
        <v>1554</v>
      </c>
      <c r="B726" s="79" t="s">
        <v>218</v>
      </c>
      <c r="C726" s="80">
        <v>6095</v>
      </c>
      <c r="D726" s="81" t="s">
        <v>141</v>
      </c>
      <c r="E726" s="82">
        <v>45977</v>
      </c>
      <c r="F726" s="83" t="s">
        <v>1035</v>
      </c>
      <c r="G726" s="84">
        <v>46351</v>
      </c>
      <c r="H726" s="81" t="s">
        <v>142</v>
      </c>
      <c r="I726" s="85" t="s">
        <v>143</v>
      </c>
      <c r="J726" s="83" t="s">
        <v>194</v>
      </c>
      <c r="K726" s="81" t="s">
        <v>144</v>
      </c>
      <c r="L726" s="81" t="s">
        <v>141</v>
      </c>
      <c r="M726" s="222"/>
      <c r="N726" s="222"/>
      <c r="O726" s="222"/>
    </row>
    <row r="727" spans="1:15" x14ac:dyDescent="0.25">
      <c r="A727" s="134" t="s">
        <v>1555</v>
      </c>
      <c r="B727" s="79" t="s">
        <v>102</v>
      </c>
      <c r="C727" s="80">
        <v>5386</v>
      </c>
      <c r="D727" s="81" t="s">
        <v>195</v>
      </c>
      <c r="E727" s="82">
        <v>45977</v>
      </c>
      <c r="F727" s="83" t="s">
        <v>1035</v>
      </c>
      <c r="G727" s="84">
        <v>46351</v>
      </c>
      <c r="H727" s="81" t="s">
        <v>217</v>
      </c>
      <c r="I727" s="85" t="s">
        <v>143</v>
      </c>
      <c r="J727" s="83" t="s">
        <v>194</v>
      </c>
      <c r="K727" s="81" t="s">
        <v>144</v>
      </c>
      <c r="L727" s="81" t="s">
        <v>1074</v>
      </c>
      <c r="M727" s="222"/>
      <c r="N727" s="222"/>
      <c r="O727" s="222"/>
    </row>
    <row r="728" spans="1:15" x14ac:dyDescent="0.25">
      <c r="A728" s="134" t="s">
        <v>1556</v>
      </c>
      <c r="B728" s="79" t="s">
        <v>138</v>
      </c>
      <c r="C728" s="80">
        <v>4300</v>
      </c>
      <c r="D728" s="81" t="s">
        <v>141</v>
      </c>
      <c r="E728" s="82">
        <v>45978</v>
      </c>
      <c r="F728" s="83" t="s">
        <v>1035</v>
      </c>
      <c r="G728" s="84">
        <v>46351</v>
      </c>
      <c r="H728" s="81" t="s">
        <v>1105</v>
      </c>
      <c r="I728" s="85" t="s">
        <v>143</v>
      </c>
      <c r="J728" s="83" t="s">
        <v>194</v>
      </c>
      <c r="K728" s="81" t="s">
        <v>144</v>
      </c>
      <c r="L728" s="81" t="s">
        <v>1074</v>
      </c>
      <c r="M728" s="222"/>
      <c r="N728" s="222"/>
      <c r="O728" s="222"/>
    </row>
    <row r="729" spans="1:15" x14ac:dyDescent="0.25">
      <c r="A729" s="134" t="s">
        <v>1557</v>
      </c>
      <c r="B729" s="79" t="s">
        <v>165</v>
      </c>
      <c r="C729" s="80">
        <v>6000</v>
      </c>
      <c r="D729" s="81" t="s">
        <v>197</v>
      </c>
      <c r="E729" s="82">
        <v>45978</v>
      </c>
      <c r="F729" s="83" t="s">
        <v>1035</v>
      </c>
      <c r="G729" s="84">
        <v>46351</v>
      </c>
      <c r="H729" s="81" t="s">
        <v>142</v>
      </c>
      <c r="I729" s="85" t="s">
        <v>143</v>
      </c>
      <c r="J729" s="83" t="s">
        <v>194</v>
      </c>
      <c r="K729" s="81" t="s">
        <v>144</v>
      </c>
      <c r="L729" s="81" t="s">
        <v>1088</v>
      </c>
      <c r="M729" s="222"/>
      <c r="N729" s="222"/>
      <c r="O729" s="222"/>
    </row>
    <row r="730" spans="1:15" x14ac:dyDescent="0.25">
      <c r="A730" s="134" t="s">
        <v>1119</v>
      </c>
      <c r="B730" s="79" t="s">
        <v>102</v>
      </c>
      <c r="C730" s="80">
        <v>11000</v>
      </c>
      <c r="D730" s="81" t="s">
        <v>1367</v>
      </c>
      <c r="E730" s="82">
        <v>45978</v>
      </c>
      <c r="F730" s="83" t="s">
        <v>1035</v>
      </c>
      <c r="G730" s="84">
        <v>46351</v>
      </c>
      <c r="H730" s="81" t="s">
        <v>217</v>
      </c>
      <c r="I730" s="85" t="s">
        <v>143</v>
      </c>
      <c r="J730" s="83" t="s">
        <v>194</v>
      </c>
      <c r="K730" s="81" t="s">
        <v>156</v>
      </c>
      <c r="L730" s="81" t="s">
        <v>141</v>
      </c>
      <c r="M730" s="222"/>
      <c r="N730" s="222"/>
      <c r="O730" s="222"/>
    </row>
    <row r="731" spans="1:15" x14ac:dyDescent="0.25">
      <c r="A731" s="134" t="s">
        <v>1119</v>
      </c>
      <c r="B731" s="79" t="s">
        <v>152</v>
      </c>
      <c r="C731" s="80">
        <v>9500</v>
      </c>
      <c r="D731" s="81" t="s">
        <v>1367</v>
      </c>
      <c r="E731" s="82">
        <v>45978</v>
      </c>
      <c r="F731" s="83" t="s">
        <v>1035</v>
      </c>
      <c r="G731" s="84">
        <v>46351</v>
      </c>
      <c r="H731" s="81" t="s">
        <v>217</v>
      </c>
      <c r="I731" s="85" t="s">
        <v>143</v>
      </c>
      <c r="J731" s="83" t="s">
        <v>194</v>
      </c>
      <c r="K731" s="81" t="s">
        <v>156</v>
      </c>
      <c r="L731" s="81" t="s">
        <v>141</v>
      </c>
      <c r="M731" s="222"/>
      <c r="N731" s="222"/>
      <c r="O731" s="222"/>
    </row>
    <row r="732" spans="1:15" x14ac:dyDescent="0.25">
      <c r="A732" s="134" t="s">
        <v>1428</v>
      </c>
      <c r="B732" s="79" t="s">
        <v>102</v>
      </c>
      <c r="C732" s="80">
        <v>29149</v>
      </c>
      <c r="D732" s="81" t="s">
        <v>1057</v>
      </c>
      <c r="E732" s="82">
        <v>45979</v>
      </c>
      <c r="F732" s="83" t="s">
        <v>1035</v>
      </c>
      <c r="G732" s="84">
        <v>46351</v>
      </c>
      <c r="H732" s="81" t="s">
        <v>146</v>
      </c>
      <c r="I732" s="85" t="s">
        <v>143</v>
      </c>
      <c r="J732" s="83" t="s">
        <v>194</v>
      </c>
      <c r="K732" s="81" t="s">
        <v>154</v>
      </c>
      <c r="L732" s="81" t="s">
        <v>1036</v>
      </c>
      <c r="M732" s="222"/>
      <c r="N732" s="222"/>
      <c r="O732" s="222"/>
    </row>
    <row r="733" spans="1:15" x14ac:dyDescent="0.25">
      <c r="A733" s="134" t="s">
        <v>1558</v>
      </c>
      <c r="B733" s="79" t="s">
        <v>152</v>
      </c>
      <c r="C733" s="80">
        <v>27300</v>
      </c>
      <c r="D733" s="81" t="s">
        <v>196</v>
      </c>
      <c r="E733" s="82">
        <v>45979</v>
      </c>
      <c r="F733" s="83" t="s">
        <v>1035</v>
      </c>
      <c r="G733" s="84">
        <v>46351</v>
      </c>
      <c r="H733" s="81" t="s">
        <v>147</v>
      </c>
      <c r="I733" s="85" t="s">
        <v>143</v>
      </c>
      <c r="J733" s="83" t="s">
        <v>194</v>
      </c>
      <c r="K733" s="81" t="s">
        <v>154</v>
      </c>
      <c r="L733" s="81" t="s">
        <v>1098</v>
      </c>
      <c r="M733" s="222"/>
      <c r="N733" s="222"/>
      <c r="O733" s="222"/>
    </row>
    <row r="734" spans="1:15" x14ac:dyDescent="0.25">
      <c r="A734" s="134" t="s">
        <v>1380</v>
      </c>
      <c r="B734" s="79" t="s">
        <v>102</v>
      </c>
      <c r="C734" s="80">
        <v>30563</v>
      </c>
      <c r="D734" s="81" t="s">
        <v>198</v>
      </c>
      <c r="E734" s="82">
        <v>45979</v>
      </c>
      <c r="F734" s="83" t="s">
        <v>1035</v>
      </c>
      <c r="G734" s="84">
        <v>46351</v>
      </c>
      <c r="H734" s="81" t="s">
        <v>147</v>
      </c>
      <c r="I734" s="85" t="s">
        <v>143</v>
      </c>
      <c r="J734" s="83" t="s">
        <v>194</v>
      </c>
      <c r="K734" s="81" t="s">
        <v>144</v>
      </c>
      <c r="L734" s="81" t="s">
        <v>1054</v>
      </c>
      <c r="M734" s="222"/>
      <c r="N734" s="222"/>
      <c r="O734" s="222"/>
    </row>
    <row r="735" spans="1:15" x14ac:dyDescent="0.25">
      <c r="A735" s="134" t="s">
        <v>1069</v>
      </c>
      <c r="B735" s="79" t="s">
        <v>102</v>
      </c>
      <c r="C735" s="80">
        <v>21510</v>
      </c>
      <c r="D735" s="81" t="s">
        <v>219</v>
      </c>
      <c r="E735" s="82">
        <v>45979</v>
      </c>
      <c r="F735" s="83" t="s">
        <v>1035</v>
      </c>
      <c r="G735" s="84">
        <v>46351</v>
      </c>
      <c r="H735" s="81" t="s">
        <v>147</v>
      </c>
      <c r="I735" s="85" t="s">
        <v>143</v>
      </c>
      <c r="J735" s="83" t="s">
        <v>194</v>
      </c>
      <c r="K735" s="81" t="s">
        <v>144</v>
      </c>
      <c r="L735" s="81" t="s">
        <v>1070</v>
      </c>
      <c r="M735" s="222"/>
      <c r="N735" s="222"/>
      <c r="O735" s="222"/>
    </row>
    <row r="736" spans="1:15" x14ac:dyDescent="0.25">
      <c r="A736" s="134" t="s">
        <v>1392</v>
      </c>
      <c r="B736" s="79" t="s">
        <v>102</v>
      </c>
      <c r="C736" s="80">
        <v>28238</v>
      </c>
      <c r="D736" s="81" t="s">
        <v>1076</v>
      </c>
      <c r="E736" s="82">
        <v>45979</v>
      </c>
      <c r="F736" s="83" t="s">
        <v>1035</v>
      </c>
      <c r="G736" s="84">
        <v>46351</v>
      </c>
      <c r="H736" s="81" t="s">
        <v>146</v>
      </c>
      <c r="I736" s="85" t="s">
        <v>143</v>
      </c>
      <c r="J736" s="83" t="s">
        <v>194</v>
      </c>
      <c r="K736" s="81" t="s">
        <v>144</v>
      </c>
      <c r="L736" s="81" t="s">
        <v>1077</v>
      </c>
      <c r="M736" s="222"/>
      <c r="N736" s="222"/>
      <c r="O736" s="222"/>
    </row>
    <row r="737" spans="1:15" x14ac:dyDescent="0.25">
      <c r="A737" s="134" t="s">
        <v>1559</v>
      </c>
      <c r="B737" s="79" t="s">
        <v>152</v>
      </c>
      <c r="C737" s="80">
        <v>11140</v>
      </c>
      <c r="D737" s="81" t="s">
        <v>141</v>
      </c>
      <c r="E737" s="82">
        <v>45979</v>
      </c>
      <c r="F737" s="83" t="s">
        <v>1035</v>
      </c>
      <c r="G737" s="84">
        <v>46351</v>
      </c>
      <c r="H737" s="81" t="s">
        <v>146</v>
      </c>
      <c r="I737" s="85" t="s">
        <v>143</v>
      </c>
      <c r="J737" s="83" t="s">
        <v>194</v>
      </c>
      <c r="K737" s="81" t="s">
        <v>144</v>
      </c>
      <c r="L737" s="81" t="s">
        <v>1074</v>
      </c>
      <c r="M737" s="222"/>
      <c r="N737" s="222"/>
      <c r="O737" s="222"/>
    </row>
    <row r="738" spans="1:15" x14ac:dyDescent="0.25">
      <c r="A738" s="134" t="s">
        <v>1079</v>
      </c>
      <c r="B738" s="79" t="s">
        <v>163</v>
      </c>
      <c r="C738" s="80">
        <v>54130</v>
      </c>
      <c r="D738" s="81" t="s">
        <v>197</v>
      </c>
      <c r="E738" s="82">
        <v>45979</v>
      </c>
      <c r="F738" s="83" t="s">
        <v>1035</v>
      </c>
      <c r="G738" s="84">
        <v>46351</v>
      </c>
      <c r="H738" s="81" t="s">
        <v>1041</v>
      </c>
      <c r="I738" s="85" t="s">
        <v>143</v>
      </c>
      <c r="J738" s="83" t="s">
        <v>194</v>
      </c>
      <c r="K738" s="81" t="s">
        <v>156</v>
      </c>
      <c r="L738" s="81" t="s">
        <v>1096</v>
      </c>
      <c r="M738" s="222"/>
      <c r="N738" s="222"/>
      <c r="O738" s="222"/>
    </row>
    <row r="739" spans="1:15" x14ac:dyDescent="0.25">
      <c r="A739" s="134" t="s">
        <v>1560</v>
      </c>
      <c r="B739" s="79" t="s">
        <v>218</v>
      </c>
      <c r="C739" s="80">
        <v>60836</v>
      </c>
      <c r="D739" s="81" t="s">
        <v>198</v>
      </c>
      <c r="E739" s="82">
        <v>45979</v>
      </c>
      <c r="F739" s="83" t="s">
        <v>1035</v>
      </c>
      <c r="G739" s="84">
        <v>46351</v>
      </c>
      <c r="H739" s="81" t="s">
        <v>1256</v>
      </c>
      <c r="I739" s="85" t="s">
        <v>143</v>
      </c>
      <c r="J739" s="83" t="s">
        <v>194</v>
      </c>
      <c r="K739" s="81" t="s">
        <v>144</v>
      </c>
      <c r="L739" s="81" t="s">
        <v>1054</v>
      </c>
      <c r="M739" s="222"/>
      <c r="N739" s="222"/>
      <c r="O739" s="222"/>
    </row>
    <row r="740" spans="1:15" x14ac:dyDescent="0.25">
      <c r="A740" s="134" t="s">
        <v>1274</v>
      </c>
      <c r="B740" s="79" t="s">
        <v>152</v>
      </c>
      <c r="C740" s="80">
        <v>4497</v>
      </c>
      <c r="D740" s="81" t="s">
        <v>141</v>
      </c>
      <c r="E740" s="82">
        <v>45980</v>
      </c>
      <c r="F740" s="83" t="s">
        <v>1035</v>
      </c>
      <c r="G740" s="84">
        <v>46351</v>
      </c>
      <c r="H740" s="81" t="s">
        <v>147</v>
      </c>
      <c r="I740" s="85" t="s">
        <v>143</v>
      </c>
      <c r="J740" s="83" t="s">
        <v>194</v>
      </c>
      <c r="K740" s="81" t="s">
        <v>154</v>
      </c>
      <c r="L740" s="81" t="s">
        <v>141</v>
      </c>
      <c r="M740" s="222"/>
      <c r="N740" s="222"/>
      <c r="O740" s="222"/>
    </row>
    <row r="741" spans="1:15" x14ac:dyDescent="0.25">
      <c r="A741" s="134" t="s">
        <v>1297</v>
      </c>
      <c r="B741" s="79" t="s">
        <v>1060</v>
      </c>
      <c r="C741" s="80">
        <v>3244</v>
      </c>
      <c r="D741" s="81" t="s">
        <v>1561</v>
      </c>
      <c r="E741" s="82">
        <v>45980</v>
      </c>
      <c r="F741" s="83" t="s">
        <v>1035</v>
      </c>
      <c r="G741" s="84">
        <v>46351</v>
      </c>
      <c r="H741" s="81" t="s">
        <v>1039</v>
      </c>
      <c r="I741" s="85" t="s">
        <v>143</v>
      </c>
      <c r="J741" s="83" t="s">
        <v>194</v>
      </c>
      <c r="K741" s="81" t="s">
        <v>154</v>
      </c>
      <c r="L741" s="81" t="s">
        <v>141</v>
      </c>
      <c r="M741" s="222"/>
      <c r="N741" s="222"/>
      <c r="O741" s="222"/>
    </row>
    <row r="742" spans="1:15" x14ac:dyDescent="0.25">
      <c r="A742" s="134" t="s">
        <v>1562</v>
      </c>
      <c r="B742" s="79" t="s">
        <v>1060</v>
      </c>
      <c r="C742" s="80">
        <v>11000</v>
      </c>
      <c r="D742" s="81" t="s">
        <v>141</v>
      </c>
      <c r="E742" s="82">
        <v>45980</v>
      </c>
      <c r="F742" s="83" t="s">
        <v>1035</v>
      </c>
      <c r="G742" s="84">
        <v>46351</v>
      </c>
      <c r="H742" s="81" t="s">
        <v>157</v>
      </c>
      <c r="I742" s="85" t="s">
        <v>143</v>
      </c>
      <c r="J742" s="83" t="s">
        <v>194</v>
      </c>
      <c r="K742" s="81" t="s">
        <v>154</v>
      </c>
      <c r="L742" s="81" t="s">
        <v>141</v>
      </c>
      <c r="M742" s="222"/>
      <c r="N742" s="222"/>
      <c r="O742" s="222"/>
    </row>
    <row r="743" spans="1:15" x14ac:dyDescent="0.25">
      <c r="A743" s="134" t="s">
        <v>1563</v>
      </c>
      <c r="B743" s="79" t="s">
        <v>163</v>
      </c>
      <c r="C743" s="80">
        <v>51295</v>
      </c>
      <c r="D743" s="81" t="s">
        <v>196</v>
      </c>
      <c r="E743" s="82">
        <v>45980</v>
      </c>
      <c r="F743" s="83" t="s">
        <v>1035</v>
      </c>
      <c r="G743" s="84">
        <v>46351</v>
      </c>
      <c r="H743" s="81" t="s">
        <v>157</v>
      </c>
      <c r="I743" s="85" t="s">
        <v>143</v>
      </c>
      <c r="J743" s="83" t="s">
        <v>194</v>
      </c>
      <c r="K743" s="81" t="s">
        <v>144</v>
      </c>
      <c r="L743" s="81" t="s">
        <v>1357</v>
      </c>
      <c r="M743" s="222"/>
      <c r="N743" s="222"/>
      <c r="O743" s="222"/>
    </row>
    <row r="744" spans="1:15" x14ac:dyDescent="0.25">
      <c r="A744" s="134" t="s">
        <v>1179</v>
      </c>
      <c r="B744" s="79" t="s">
        <v>149</v>
      </c>
      <c r="C744" s="80">
        <v>5900</v>
      </c>
      <c r="D744" s="81" t="s">
        <v>141</v>
      </c>
      <c r="E744" s="82">
        <v>45980</v>
      </c>
      <c r="F744" s="83" t="s">
        <v>1035</v>
      </c>
      <c r="G744" s="84">
        <v>46351</v>
      </c>
      <c r="H744" s="81" t="s">
        <v>147</v>
      </c>
      <c r="I744" s="85" t="s">
        <v>143</v>
      </c>
      <c r="J744" s="83" t="s">
        <v>194</v>
      </c>
      <c r="K744" s="81" t="s">
        <v>154</v>
      </c>
      <c r="L744" s="81" t="s">
        <v>141</v>
      </c>
      <c r="M744" s="222"/>
      <c r="N744" s="222"/>
      <c r="O744" s="222"/>
    </row>
    <row r="745" spans="1:15" x14ac:dyDescent="0.25">
      <c r="A745" s="134" t="s">
        <v>1564</v>
      </c>
      <c r="B745" s="79" t="s">
        <v>218</v>
      </c>
      <c r="C745" s="80">
        <v>6295</v>
      </c>
      <c r="D745" s="81" t="s">
        <v>199</v>
      </c>
      <c r="E745" s="82">
        <v>45980</v>
      </c>
      <c r="F745" s="83" t="s">
        <v>1035</v>
      </c>
      <c r="G745" s="84">
        <v>46351</v>
      </c>
      <c r="H745" s="81" t="s">
        <v>157</v>
      </c>
      <c r="I745" s="85" t="s">
        <v>143</v>
      </c>
      <c r="J745" s="83" t="s">
        <v>194</v>
      </c>
      <c r="K745" s="81" t="s">
        <v>154</v>
      </c>
      <c r="L745" s="81" t="s">
        <v>141</v>
      </c>
      <c r="M745" s="222"/>
      <c r="N745" s="222"/>
      <c r="O745" s="222"/>
    </row>
    <row r="746" spans="1:15" x14ac:dyDescent="0.25">
      <c r="A746" s="134" t="s">
        <v>1565</v>
      </c>
      <c r="B746" s="79" t="s">
        <v>102</v>
      </c>
      <c r="C746" s="80">
        <v>30745</v>
      </c>
      <c r="D746" s="81" t="s">
        <v>198</v>
      </c>
      <c r="E746" s="82">
        <v>45980</v>
      </c>
      <c r="F746" s="83" t="s">
        <v>1035</v>
      </c>
      <c r="G746" s="84">
        <v>46351</v>
      </c>
      <c r="H746" s="81" t="s">
        <v>148</v>
      </c>
      <c r="I746" s="85" t="s">
        <v>143</v>
      </c>
      <c r="J746" s="83" t="s">
        <v>194</v>
      </c>
      <c r="K746" s="81" t="s">
        <v>144</v>
      </c>
      <c r="L746" s="81" t="s">
        <v>1054</v>
      </c>
      <c r="M746" s="222"/>
      <c r="N746" s="222"/>
      <c r="O746" s="222"/>
    </row>
    <row r="747" spans="1:15" x14ac:dyDescent="0.25">
      <c r="A747" s="134" t="s">
        <v>1317</v>
      </c>
      <c r="B747" s="79" t="s">
        <v>165</v>
      </c>
      <c r="C747" s="80">
        <v>6600</v>
      </c>
      <c r="D747" s="81" t="s">
        <v>141</v>
      </c>
      <c r="E747" s="82">
        <v>45980</v>
      </c>
      <c r="F747" s="83" t="s">
        <v>1035</v>
      </c>
      <c r="G747" s="84">
        <v>46351</v>
      </c>
      <c r="H747" s="81" t="s">
        <v>142</v>
      </c>
      <c r="I747" s="85" t="s">
        <v>143</v>
      </c>
      <c r="J747" s="83" t="s">
        <v>194</v>
      </c>
      <c r="K747" s="81" t="s">
        <v>144</v>
      </c>
      <c r="L747" s="81" t="s">
        <v>1058</v>
      </c>
      <c r="M747" s="222"/>
      <c r="N747" s="222"/>
      <c r="O747" s="222"/>
    </row>
    <row r="748" spans="1:15" x14ac:dyDescent="0.25">
      <c r="A748" s="134" t="s">
        <v>1278</v>
      </c>
      <c r="B748" s="79" t="s">
        <v>163</v>
      </c>
      <c r="C748" s="80">
        <v>27300</v>
      </c>
      <c r="D748" s="81" t="s">
        <v>1265</v>
      </c>
      <c r="E748" s="82">
        <v>45980</v>
      </c>
      <c r="F748" s="83" t="s">
        <v>1035</v>
      </c>
      <c r="G748" s="84">
        <v>46351</v>
      </c>
      <c r="H748" s="81" t="s">
        <v>145</v>
      </c>
      <c r="I748" s="85" t="s">
        <v>143</v>
      </c>
      <c r="J748" s="83" t="s">
        <v>194</v>
      </c>
      <c r="K748" s="81" t="s">
        <v>154</v>
      </c>
      <c r="L748" s="81" t="s">
        <v>141</v>
      </c>
      <c r="M748" s="222"/>
      <c r="N748" s="222"/>
      <c r="O748" s="222"/>
    </row>
    <row r="749" spans="1:15" x14ac:dyDescent="0.25">
      <c r="A749" s="134" t="s">
        <v>1566</v>
      </c>
      <c r="B749" s="79" t="s">
        <v>152</v>
      </c>
      <c r="C749" s="80">
        <v>38500</v>
      </c>
      <c r="D749" s="81" t="s">
        <v>1878</v>
      </c>
      <c r="E749" s="82">
        <v>45981</v>
      </c>
      <c r="F749" s="83" t="s">
        <v>1035</v>
      </c>
      <c r="G749" s="84">
        <v>46351</v>
      </c>
      <c r="H749" s="81" t="s">
        <v>155</v>
      </c>
      <c r="I749" s="85" t="s">
        <v>143</v>
      </c>
      <c r="J749" s="83" t="s">
        <v>194</v>
      </c>
      <c r="K749" s="81" t="s">
        <v>144</v>
      </c>
      <c r="L749" s="81" t="s">
        <v>1058</v>
      </c>
      <c r="M749" s="222"/>
      <c r="N749" s="222"/>
      <c r="O749" s="222"/>
    </row>
    <row r="750" spans="1:15" x14ac:dyDescent="0.25">
      <c r="A750" s="134" t="s">
        <v>1567</v>
      </c>
      <c r="B750" s="79" t="s">
        <v>152</v>
      </c>
      <c r="C750" s="80">
        <v>4824</v>
      </c>
      <c r="D750" s="81" t="s">
        <v>141</v>
      </c>
      <c r="E750" s="82">
        <v>45981</v>
      </c>
      <c r="F750" s="83" t="s">
        <v>1035</v>
      </c>
      <c r="G750" s="84">
        <v>46351</v>
      </c>
      <c r="H750" s="81" t="s">
        <v>147</v>
      </c>
      <c r="I750" s="85" t="s">
        <v>143</v>
      </c>
      <c r="J750" s="83" t="s">
        <v>194</v>
      </c>
      <c r="K750" s="81" t="s">
        <v>154</v>
      </c>
      <c r="L750" s="81" t="s">
        <v>141</v>
      </c>
      <c r="M750" s="222"/>
      <c r="N750" s="222"/>
      <c r="O750" s="222"/>
    </row>
    <row r="751" spans="1:15" x14ac:dyDescent="0.25">
      <c r="A751" s="134" t="s">
        <v>1568</v>
      </c>
      <c r="B751" s="79" t="s">
        <v>102</v>
      </c>
      <c r="C751" s="80">
        <v>37759</v>
      </c>
      <c r="D751" s="81" t="s">
        <v>200</v>
      </c>
      <c r="E751" s="82">
        <v>45981</v>
      </c>
      <c r="F751" s="83" t="s">
        <v>1035</v>
      </c>
      <c r="G751" s="84">
        <v>46351</v>
      </c>
      <c r="H751" s="81" t="s">
        <v>1105</v>
      </c>
      <c r="I751" s="85" t="s">
        <v>143</v>
      </c>
      <c r="J751" s="83" t="s">
        <v>194</v>
      </c>
      <c r="K751" s="81" t="s">
        <v>156</v>
      </c>
      <c r="L751" s="81" t="s">
        <v>1042</v>
      </c>
      <c r="M751" s="222"/>
      <c r="N751" s="222"/>
      <c r="O751" s="222"/>
    </row>
    <row r="752" spans="1:15" x14ac:dyDescent="0.25">
      <c r="A752" s="134" t="s">
        <v>1522</v>
      </c>
      <c r="B752" s="79" t="s">
        <v>153</v>
      </c>
      <c r="C752" s="80">
        <v>2996</v>
      </c>
      <c r="D752" s="81" t="s">
        <v>1067</v>
      </c>
      <c r="E752" s="82">
        <v>45981</v>
      </c>
      <c r="F752" s="83" t="s">
        <v>1035</v>
      </c>
      <c r="G752" s="84">
        <v>46351</v>
      </c>
      <c r="H752" s="81" t="s">
        <v>142</v>
      </c>
      <c r="I752" s="85" t="s">
        <v>143</v>
      </c>
      <c r="J752" s="83" t="s">
        <v>194</v>
      </c>
      <c r="K752" s="81" t="s">
        <v>156</v>
      </c>
      <c r="L752" s="81" t="s">
        <v>1125</v>
      </c>
      <c r="M752" s="222"/>
      <c r="N752" s="222"/>
      <c r="O752" s="222"/>
    </row>
    <row r="753" spans="1:15" x14ac:dyDescent="0.25">
      <c r="A753" s="134" t="s">
        <v>1569</v>
      </c>
      <c r="B753" s="79" t="s">
        <v>153</v>
      </c>
      <c r="C753" s="80">
        <v>18500</v>
      </c>
      <c r="D753" s="81" t="s">
        <v>141</v>
      </c>
      <c r="E753" s="81" t="s">
        <v>1570</v>
      </c>
      <c r="F753" s="83" t="s">
        <v>1035</v>
      </c>
      <c r="G753" s="84">
        <v>46351</v>
      </c>
      <c r="H753" s="81" t="s">
        <v>210</v>
      </c>
      <c r="I753" s="85" t="s">
        <v>143</v>
      </c>
      <c r="J753" s="83" t="s">
        <v>194</v>
      </c>
      <c r="K753" s="81" t="s">
        <v>154</v>
      </c>
      <c r="L753" s="81" t="s">
        <v>141</v>
      </c>
      <c r="M753" s="222"/>
      <c r="N753" s="222"/>
      <c r="O753" s="222"/>
    </row>
    <row r="754" spans="1:15" x14ac:dyDescent="0.25">
      <c r="A754" s="134" t="s">
        <v>1571</v>
      </c>
      <c r="B754" s="79" t="s">
        <v>102</v>
      </c>
      <c r="C754" s="80">
        <v>6821</v>
      </c>
      <c r="D754" s="81" t="s">
        <v>195</v>
      </c>
      <c r="E754" s="82">
        <v>45981</v>
      </c>
      <c r="F754" s="83" t="s">
        <v>1035</v>
      </c>
      <c r="G754" s="84">
        <v>46351</v>
      </c>
      <c r="H754" s="81" t="s">
        <v>217</v>
      </c>
      <c r="I754" s="85" t="s">
        <v>143</v>
      </c>
      <c r="J754" s="83" t="s">
        <v>194</v>
      </c>
      <c r="K754" s="81" t="s">
        <v>144</v>
      </c>
      <c r="L754" s="81" t="s">
        <v>1074</v>
      </c>
      <c r="M754" s="222"/>
      <c r="N754" s="222"/>
      <c r="O754" s="222"/>
    </row>
    <row r="755" spans="1:15" x14ac:dyDescent="0.25">
      <c r="A755" s="134" t="s">
        <v>1572</v>
      </c>
      <c r="B755" s="79" t="s">
        <v>102</v>
      </c>
      <c r="C755" s="80">
        <v>6009</v>
      </c>
      <c r="D755" s="81" t="s">
        <v>1367</v>
      </c>
      <c r="E755" s="82">
        <v>45982</v>
      </c>
      <c r="F755" s="83" t="s">
        <v>1035</v>
      </c>
      <c r="G755" s="84">
        <v>46351</v>
      </c>
      <c r="H755" s="81" t="s">
        <v>150</v>
      </c>
      <c r="I755" s="85" t="s">
        <v>143</v>
      </c>
      <c r="J755" s="83" t="s">
        <v>194</v>
      </c>
      <c r="K755" s="81" t="s">
        <v>156</v>
      </c>
      <c r="L755" s="81" t="s">
        <v>141</v>
      </c>
      <c r="M755" s="222"/>
      <c r="N755" s="222"/>
      <c r="O755" s="222"/>
    </row>
    <row r="756" spans="1:15" x14ac:dyDescent="0.25">
      <c r="A756" s="134" t="s">
        <v>1573</v>
      </c>
      <c r="B756" s="79" t="s">
        <v>165</v>
      </c>
      <c r="C756" s="80">
        <v>1649</v>
      </c>
      <c r="D756" s="81" t="s">
        <v>214</v>
      </c>
      <c r="E756" s="82">
        <v>45982</v>
      </c>
      <c r="F756" s="83" t="s">
        <v>1035</v>
      </c>
      <c r="G756" s="84">
        <v>46351</v>
      </c>
      <c r="H756" s="81" t="s">
        <v>216</v>
      </c>
      <c r="I756" s="85" t="s">
        <v>143</v>
      </c>
      <c r="J756" s="83" t="s">
        <v>194</v>
      </c>
      <c r="K756" s="81" t="s">
        <v>151</v>
      </c>
      <c r="L756" s="81" t="s">
        <v>141</v>
      </c>
      <c r="M756" s="222"/>
      <c r="N756" s="222"/>
      <c r="O756" s="222"/>
    </row>
    <row r="757" spans="1:15" x14ac:dyDescent="0.25">
      <c r="A757" s="134" t="s">
        <v>1574</v>
      </c>
      <c r="B757" s="79" t="s">
        <v>102</v>
      </c>
      <c r="C757" s="80">
        <v>1813</v>
      </c>
      <c r="D757" s="81" t="s">
        <v>202</v>
      </c>
      <c r="E757" s="81" t="s">
        <v>1575</v>
      </c>
      <c r="F757" s="83" t="s">
        <v>1035</v>
      </c>
      <c r="G757" s="84">
        <v>46351</v>
      </c>
      <c r="H757" s="81" t="s">
        <v>216</v>
      </c>
      <c r="I757" s="85" t="s">
        <v>143</v>
      </c>
      <c r="J757" s="83" t="s">
        <v>194</v>
      </c>
      <c r="K757" s="81" t="s">
        <v>151</v>
      </c>
      <c r="L757" s="81" t="s">
        <v>141</v>
      </c>
      <c r="M757" s="222"/>
      <c r="N757" s="222"/>
      <c r="O757" s="222"/>
    </row>
    <row r="758" spans="1:15" x14ac:dyDescent="0.25">
      <c r="A758" s="134" t="s">
        <v>1576</v>
      </c>
      <c r="B758" s="79" t="s">
        <v>102</v>
      </c>
      <c r="C758" s="80">
        <v>1559</v>
      </c>
      <c r="D758" s="81" t="s">
        <v>202</v>
      </c>
      <c r="E758" s="81" t="s">
        <v>1575</v>
      </c>
      <c r="F758" s="83" t="s">
        <v>1035</v>
      </c>
      <c r="G758" s="84">
        <v>46351</v>
      </c>
      <c r="H758" s="81" t="s">
        <v>216</v>
      </c>
      <c r="I758" s="85" t="s">
        <v>143</v>
      </c>
      <c r="J758" s="83" t="s">
        <v>194</v>
      </c>
      <c r="K758" s="81" t="s">
        <v>151</v>
      </c>
      <c r="L758" s="81" t="s">
        <v>141</v>
      </c>
      <c r="M758" s="222"/>
      <c r="N758" s="222"/>
      <c r="O758" s="222"/>
    </row>
    <row r="759" spans="1:15" x14ac:dyDescent="0.25">
      <c r="A759" s="134" t="s">
        <v>1251</v>
      </c>
      <c r="B759" s="79" t="s">
        <v>153</v>
      </c>
      <c r="C759" s="80">
        <v>6100</v>
      </c>
      <c r="D759" s="81" t="s">
        <v>1149</v>
      </c>
      <c r="E759" s="82">
        <v>45983</v>
      </c>
      <c r="F759" s="83" t="s">
        <v>1035</v>
      </c>
      <c r="G759" s="84">
        <v>46351</v>
      </c>
      <c r="H759" s="81" t="s">
        <v>209</v>
      </c>
      <c r="I759" s="85" t="s">
        <v>143</v>
      </c>
      <c r="J759" s="83" t="s">
        <v>194</v>
      </c>
      <c r="K759" s="81" t="s">
        <v>154</v>
      </c>
      <c r="L759" s="81" t="s">
        <v>1103</v>
      </c>
      <c r="M759" s="222"/>
      <c r="N759" s="222"/>
      <c r="O759" s="222"/>
    </row>
    <row r="760" spans="1:15" x14ac:dyDescent="0.25">
      <c r="A760" s="134" t="s">
        <v>1251</v>
      </c>
      <c r="B760" s="79" t="s">
        <v>165</v>
      </c>
      <c r="C760" s="80">
        <v>5900</v>
      </c>
      <c r="D760" s="81" t="s">
        <v>1149</v>
      </c>
      <c r="E760" s="82">
        <v>45983</v>
      </c>
      <c r="F760" s="83" t="s">
        <v>1035</v>
      </c>
      <c r="G760" s="84">
        <v>46351</v>
      </c>
      <c r="H760" s="81" t="s">
        <v>216</v>
      </c>
      <c r="I760" s="85" t="s">
        <v>143</v>
      </c>
      <c r="J760" s="83" t="s">
        <v>194</v>
      </c>
      <c r="K760" s="81" t="s">
        <v>154</v>
      </c>
      <c r="L760" s="81" t="s">
        <v>1103</v>
      </c>
      <c r="M760" s="222"/>
      <c r="N760" s="222"/>
      <c r="O760" s="222"/>
    </row>
    <row r="761" spans="1:15" x14ac:dyDescent="0.25">
      <c r="A761" s="134" t="s">
        <v>1577</v>
      </c>
      <c r="B761" s="79" t="s">
        <v>206</v>
      </c>
      <c r="C761" s="80">
        <v>4384</v>
      </c>
      <c r="D761" s="81" t="s">
        <v>207</v>
      </c>
      <c r="E761" s="82">
        <v>45983</v>
      </c>
      <c r="F761" s="83" t="s">
        <v>1035</v>
      </c>
      <c r="G761" s="84">
        <v>46351</v>
      </c>
      <c r="H761" s="81" t="s">
        <v>217</v>
      </c>
      <c r="I761" s="85" t="s">
        <v>143</v>
      </c>
      <c r="J761" s="83" t="s">
        <v>194</v>
      </c>
      <c r="K761" s="81" t="s">
        <v>156</v>
      </c>
      <c r="L761" s="81" t="s">
        <v>1042</v>
      </c>
      <c r="M761" s="222"/>
      <c r="N761" s="222"/>
      <c r="O761" s="222"/>
    </row>
    <row r="762" spans="1:15" x14ac:dyDescent="0.25">
      <c r="A762" s="134" t="s">
        <v>1151</v>
      </c>
      <c r="B762" s="79" t="s">
        <v>152</v>
      </c>
      <c r="C762" s="80">
        <v>6395</v>
      </c>
      <c r="D762" s="81" t="s">
        <v>1038</v>
      </c>
      <c r="E762" s="82">
        <v>45983</v>
      </c>
      <c r="F762" s="83" t="s">
        <v>1035</v>
      </c>
      <c r="G762" s="84">
        <v>46351</v>
      </c>
      <c r="H762" s="81" t="s">
        <v>147</v>
      </c>
      <c r="I762" s="85" t="s">
        <v>143</v>
      </c>
      <c r="J762" s="83" t="s">
        <v>194</v>
      </c>
      <c r="K762" s="81" t="s">
        <v>144</v>
      </c>
      <c r="L762" s="81" t="s">
        <v>1074</v>
      </c>
      <c r="M762" s="222"/>
      <c r="N762" s="222"/>
      <c r="O762" s="222"/>
    </row>
    <row r="763" spans="1:15" x14ac:dyDescent="0.25">
      <c r="A763" s="134" t="s">
        <v>1043</v>
      </c>
      <c r="B763" s="79" t="s">
        <v>102</v>
      </c>
      <c r="C763" s="80">
        <v>6900</v>
      </c>
      <c r="D763" s="81" t="s">
        <v>141</v>
      </c>
      <c r="E763" s="82">
        <v>45983</v>
      </c>
      <c r="F763" s="83" t="s">
        <v>1035</v>
      </c>
      <c r="G763" s="84">
        <v>46351</v>
      </c>
      <c r="H763" s="81" t="s">
        <v>217</v>
      </c>
      <c r="I763" s="85" t="s">
        <v>143</v>
      </c>
      <c r="J763" s="83" t="s">
        <v>194</v>
      </c>
      <c r="K763" s="81" t="s">
        <v>154</v>
      </c>
      <c r="L763" s="81" t="s">
        <v>1098</v>
      </c>
      <c r="M763" s="222"/>
      <c r="N763" s="222"/>
      <c r="O763" s="222"/>
    </row>
    <row r="764" spans="1:15" x14ac:dyDescent="0.25">
      <c r="A764" s="134" t="s">
        <v>1381</v>
      </c>
      <c r="B764" s="79" t="s">
        <v>152</v>
      </c>
      <c r="C764" s="80">
        <v>8500</v>
      </c>
      <c r="D764" s="81" t="s">
        <v>202</v>
      </c>
      <c r="E764" s="82">
        <v>45983</v>
      </c>
      <c r="F764" s="83" t="s">
        <v>1035</v>
      </c>
      <c r="G764" s="84">
        <v>46351</v>
      </c>
      <c r="H764" s="81" t="s">
        <v>147</v>
      </c>
      <c r="I764" s="85" t="s">
        <v>143</v>
      </c>
      <c r="J764" s="83" t="s">
        <v>194</v>
      </c>
      <c r="K764" s="81" t="s">
        <v>144</v>
      </c>
      <c r="L764" s="81" t="s">
        <v>1061</v>
      </c>
      <c r="M764" s="222"/>
      <c r="N764" s="222"/>
      <c r="O764" s="222"/>
    </row>
    <row r="765" spans="1:15" x14ac:dyDescent="0.25">
      <c r="A765" s="134" t="s">
        <v>1578</v>
      </c>
      <c r="B765" s="79" t="s">
        <v>102</v>
      </c>
      <c r="C765" s="80">
        <v>30657</v>
      </c>
      <c r="D765" s="81" t="s">
        <v>141</v>
      </c>
      <c r="E765" s="82">
        <v>45983</v>
      </c>
      <c r="F765" s="83" t="s">
        <v>1035</v>
      </c>
      <c r="G765" s="84">
        <v>46351</v>
      </c>
      <c r="H765" s="81" t="s">
        <v>148</v>
      </c>
      <c r="I765" s="85" t="s">
        <v>143</v>
      </c>
      <c r="J765" s="83" t="s">
        <v>194</v>
      </c>
      <c r="K765" s="81" t="s">
        <v>154</v>
      </c>
      <c r="L765" s="81" t="s">
        <v>1036</v>
      </c>
      <c r="M765" s="222"/>
      <c r="N765" s="222"/>
      <c r="O765" s="222"/>
    </row>
    <row r="766" spans="1:15" x14ac:dyDescent="0.25">
      <c r="A766" s="134" t="s">
        <v>1579</v>
      </c>
      <c r="B766" s="79" t="s">
        <v>102</v>
      </c>
      <c r="C766" s="80">
        <v>25500</v>
      </c>
      <c r="D766" s="81" t="s">
        <v>141</v>
      </c>
      <c r="E766" s="82">
        <v>45983</v>
      </c>
      <c r="F766" s="83" t="s">
        <v>1035</v>
      </c>
      <c r="G766" s="84">
        <v>46351</v>
      </c>
      <c r="H766" s="81" t="s">
        <v>147</v>
      </c>
      <c r="I766" s="85" t="s">
        <v>143</v>
      </c>
      <c r="J766" s="83" t="s">
        <v>194</v>
      </c>
      <c r="K766" s="81" t="s">
        <v>154</v>
      </c>
      <c r="L766" s="81" t="s">
        <v>1098</v>
      </c>
      <c r="M766" s="222"/>
      <c r="N766" s="222"/>
      <c r="O766" s="222"/>
    </row>
    <row r="767" spans="1:15" x14ac:dyDescent="0.25">
      <c r="A767" s="134" t="s">
        <v>1580</v>
      </c>
      <c r="B767" s="79" t="s">
        <v>153</v>
      </c>
      <c r="C767" s="80">
        <v>6000</v>
      </c>
      <c r="D767" s="81" t="s">
        <v>198</v>
      </c>
      <c r="E767" s="82">
        <v>45983</v>
      </c>
      <c r="F767" s="83" t="s">
        <v>1035</v>
      </c>
      <c r="G767" s="84">
        <v>46351</v>
      </c>
      <c r="H767" s="81" t="s">
        <v>142</v>
      </c>
      <c r="I767" s="85" t="s">
        <v>143</v>
      </c>
      <c r="J767" s="83" t="s">
        <v>194</v>
      </c>
      <c r="K767" s="81" t="s">
        <v>144</v>
      </c>
      <c r="L767" s="81" t="s">
        <v>1088</v>
      </c>
      <c r="M767" s="222"/>
      <c r="N767" s="222"/>
      <c r="O767" s="222"/>
    </row>
    <row r="768" spans="1:15" x14ac:dyDescent="0.25">
      <c r="A768" s="134" t="s">
        <v>1580</v>
      </c>
      <c r="B768" s="79" t="s">
        <v>153</v>
      </c>
      <c r="C768" s="80">
        <v>12000</v>
      </c>
      <c r="D768" s="81" t="s">
        <v>198</v>
      </c>
      <c r="E768" s="82">
        <v>45983</v>
      </c>
      <c r="F768" s="83" t="s">
        <v>1035</v>
      </c>
      <c r="G768" s="84">
        <v>46351</v>
      </c>
      <c r="H768" s="81" t="s">
        <v>155</v>
      </c>
      <c r="I768" s="85" t="s">
        <v>143</v>
      </c>
      <c r="J768" s="83" t="s">
        <v>194</v>
      </c>
      <c r="K768" s="81" t="s">
        <v>144</v>
      </c>
      <c r="L768" s="81" t="s">
        <v>1088</v>
      </c>
      <c r="M768" s="222"/>
      <c r="N768" s="222"/>
      <c r="O768" s="222"/>
    </row>
    <row r="769" spans="1:15" x14ac:dyDescent="0.25">
      <c r="A769" s="134" t="s">
        <v>1581</v>
      </c>
      <c r="B769" s="79" t="s">
        <v>163</v>
      </c>
      <c r="C769" s="80">
        <v>27450</v>
      </c>
      <c r="D769" s="81" t="s">
        <v>198</v>
      </c>
      <c r="E769" s="82">
        <v>45983</v>
      </c>
      <c r="F769" s="83" t="s">
        <v>1035</v>
      </c>
      <c r="G769" s="84">
        <v>46351</v>
      </c>
      <c r="H769" s="81" t="s">
        <v>157</v>
      </c>
      <c r="I769" s="85" t="s">
        <v>143</v>
      </c>
      <c r="J769" s="83" t="s">
        <v>194</v>
      </c>
      <c r="K769" s="81" t="s">
        <v>144</v>
      </c>
      <c r="L769" s="81" t="s">
        <v>1054</v>
      </c>
      <c r="M769" s="222"/>
      <c r="N769" s="222"/>
      <c r="O769" s="222"/>
    </row>
    <row r="770" spans="1:15" x14ac:dyDescent="0.25">
      <c r="A770" s="134" t="s">
        <v>1309</v>
      </c>
      <c r="B770" s="79" t="s">
        <v>153</v>
      </c>
      <c r="C770" s="80">
        <v>19100</v>
      </c>
      <c r="D770" s="81" t="s">
        <v>220</v>
      </c>
      <c r="E770" s="82">
        <v>45984</v>
      </c>
      <c r="F770" s="83" t="s">
        <v>1035</v>
      </c>
      <c r="G770" s="84">
        <v>46351</v>
      </c>
      <c r="H770" s="81" t="s">
        <v>155</v>
      </c>
      <c r="I770" s="85" t="s">
        <v>143</v>
      </c>
      <c r="J770" s="83" t="s">
        <v>194</v>
      </c>
      <c r="K770" s="81" t="s">
        <v>144</v>
      </c>
      <c r="L770" s="81" t="s">
        <v>1058</v>
      </c>
      <c r="M770" s="222"/>
      <c r="N770" s="222"/>
      <c r="O770" s="222"/>
    </row>
    <row r="771" spans="1:15" x14ac:dyDescent="0.25">
      <c r="A771" s="134" t="s">
        <v>1484</v>
      </c>
      <c r="B771" s="79" t="s">
        <v>153</v>
      </c>
      <c r="C771" s="80">
        <v>9000</v>
      </c>
      <c r="D771" s="81" t="s">
        <v>199</v>
      </c>
      <c r="E771" s="82">
        <v>45984</v>
      </c>
      <c r="F771" s="83" t="s">
        <v>1035</v>
      </c>
      <c r="G771" s="84">
        <v>46351</v>
      </c>
      <c r="H771" s="81" t="s">
        <v>146</v>
      </c>
      <c r="I771" s="85" t="s">
        <v>143</v>
      </c>
      <c r="J771" s="83" t="s">
        <v>194</v>
      </c>
      <c r="K771" s="81" t="s">
        <v>156</v>
      </c>
      <c r="L771" s="81" t="s">
        <v>1125</v>
      </c>
      <c r="M771" s="222"/>
      <c r="N771" s="222"/>
      <c r="O771" s="222"/>
    </row>
    <row r="772" spans="1:15" x14ac:dyDescent="0.25">
      <c r="A772" s="134" t="s">
        <v>1582</v>
      </c>
      <c r="B772" s="79" t="s">
        <v>162</v>
      </c>
      <c r="C772" s="80">
        <v>1672</v>
      </c>
      <c r="D772" s="81" t="s">
        <v>141</v>
      </c>
      <c r="E772" s="82">
        <v>45984</v>
      </c>
      <c r="F772" s="83" t="s">
        <v>1035</v>
      </c>
      <c r="G772" s="84">
        <v>46351</v>
      </c>
      <c r="H772" s="81" t="s">
        <v>147</v>
      </c>
      <c r="I772" s="85" t="s">
        <v>143</v>
      </c>
      <c r="J772" s="83" t="s">
        <v>194</v>
      </c>
      <c r="K772" s="81" t="s">
        <v>144</v>
      </c>
      <c r="L772" s="81" t="s">
        <v>1146</v>
      </c>
      <c r="M772" s="222"/>
      <c r="N772" s="222"/>
      <c r="O772" s="222"/>
    </row>
    <row r="773" spans="1:15" x14ac:dyDescent="0.25">
      <c r="A773" s="134" t="s">
        <v>1063</v>
      </c>
      <c r="B773" s="79" t="s">
        <v>163</v>
      </c>
      <c r="C773" s="80">
        <v>8167</v>
      </c>
      <c r="D773" s="81" t="s">
        <v>1878</v>
      </c>
      <c r="E773" s="82">
        <v>45984</v>
      </c>
      <c r="F773" s="83" t="s">
        <v>1035</v>
      </c>
      <c r="G773" s="84">
        <v>46351</v>
      </c>
      <c r="H773" s="81" t="s">
        <v>1041</v>
      </c>
      <c r="I773" s="85" t="s">
        <v>143</v>
      </c>
      <c r="J773" s="83" t="s">
        <v>194</v>
      </c>
      <c r="K773" s="81" t="s">
        <v>154</v>
      </c>
      <c r="L773" s="81" t="s">
        <v>141</v>
      </c>
      <c r="M773" s="222"/>
      <c r="N773" s="222"/>
      <c r="O773" s="222"/>
    </row>
    <row r="774" spans="1:15" x14ac:dyDescent="0.25">
      <c r="A774" s="134" t="s">
        <v>1224</v>
      </c>
      <c r="B774" s="79" t="s">
        <v>163</v>
      </c>
      <c r="C774" s="80">
        <v>27450</v>
      </c>
      <c r="D774" s="81" t="s">
        <v>1076</v>
      </c>
      <c r="E774" s="82">
        <v>45984</v>
      </c>
      <c r="F774" s="83" t="s">
        <v>1035</v>
      </c>
      <c r="G774" s="84">
        <v>46351</v>
      </c>
      <c r="H774" s="81" t="s">
        <v>166</v>
      </c>
      <c r="I774" s="85" t="s">
        <v>143</v>
      </c>
      <c r="J774" s="83" t="s">
        <v>194</v>
      </c>
      <c r="K774" s="81" t="s">
        <v>144</v>
      </c>
      <c r="L774" s="81" t="s">
        <v>1077</v>
      </c>
      <c r="M774" s="222"/>
      <c r="N774" s="222"/>
      <c r="O774" s="222"/>
    </row>
    <row r="775" spans="1:15" x14ac:dyDescent="0.25">
      <c r="A775" s="134" t="s">
        <v>1339</v>
      </c>
      <c r="B775" s="79" t="s">
        <v>102</v>
      </c>
      <c r="C775" s="80">
        <v>20800</v>
      </c>
      <c r="D775" s="81" t="s">
        <v>197</v>
      </c>
      <c r="E775" s="82">
        <v>45984</v>
      </c>
      <c r="F775" s="83" t="s">
        <v>1035</v>
      </c>
      <c r="G775" s="84">
        <v>46351</v>
      </c>
      <c r="H775" s="81" t="s">
        <v>217</v>
      </c>
      <c r="I775" s="85" t="s">
        <v>143</v>
      </c>
      <c r="J775" s="83" t="s">
        <v>194</v>
      </c>
      <c r="K775" s="81" t="s">
        <v>156</v>
      </c>
      <c r="L775" s="81" t="s">
        <v>1096</v>
      </c>
      <c r="M775" s="222"/>
      <c r="N775" s="222"/>
      <c r="O775" s="222"/>
    </row>
    <row r="776" spans="1:15" x14ac:dyDescent="0.25">
      <c r="A776" s="134" t="s">
        <v>1464</v>
      </c>
      <c r="B776" s="79" t="s">
        <v>102</v>
      </c>
      <c r="C776" s="80">
        <v>6428</v>
      </c>
      <c r="D776" s="81" t="s">
        <v>205</v>
      </c>
      <c r="E776" s="82">
        <v>45984</v>
      </c>
      <c r="F776" s="83" t="s">
        <v>1035</v>
      </c>
      <c r="G776" s="84">
        <v>46351</v>
      </c>
      <c r="H776" s="81" t="s">
        <v>147</v>
      </c>
      <c r="I776" s="85" t="s">
        <v>143</v>
      </c>
      <c r="J776" s="83" t="s">
        <v>194</v>
      </c>
      <c r="K776" s="81" t="s">
        <v>144</v>
      </c>
      <c r="L776" s="81" t="s">
        <v>1074</v>
      </c>
      <c r="M776" s="222"/>
      <c r="N776" s="222"/>
      <c r="O776" s="222"/>
    </row>
    <row r="777" spans="1:15" x14ac:dyDescent="0.25">
      <c r="A777" s="134" t="s">
        <v>1353</v>
      </c>
      <c r="B777" s="79" t="s">
        <v>163</v>
      </c>
      <c r="C777" s="80">
        <v>30550</v>
      </c>
      <c r="D777" s="81" t="s">
        <v>207</v>
      </c>
      <c r="E777" s="82">
        <v>45984</v>
      </c>
      <c r="F777" s="83" t="s">
        <v>1035</v>
      </c>
      <c r="G777" s="84">
        <v>46351</v>
      </c>
      <c r="H777" s="81" t="s">
        <v>164</v>
      </c>
      <c r="I777" s="85" t="s">
        <v>143</v>
      </c>
      <c r="J777" s="83" t="s">
        <v>194</v>
      </c>
      <c r="K777" s="81" t="s">
        <v>156</v>
      </c>
      <c r="L777" s="81" t="s">
        <v>1042</v>
      </c>
      <c r="M777" s="222"/>
      <c r="N777" s="222"/>
      <c r="O777" s="222"/>
    </row>
    <row r="778" spans="1:15" x14ac:dyDescent="0.25">
      <c r="A778" s="134" t="s">
        <v>1117</v>
      </c>
      <c r="B778" s="79" t="s">
        <v>102</v>
      </c>
      <c r="C778" s="80">
        <v>5311</v>
      </c>
      <c r="D778" s="81" t="s">
        <v>195</v>
      </c>
      <c r="E778" s="82">
        <v>45984</v>
      </c>
      <c r="F778" s="83" t="s">
        <v>1035</v>
      </c>
      <c r="G778" s="84">
        <v>46351</v>
      </c>
      <c r="H778" s="81" t="s">
        <v>217</v>
      </c>
      <c r="I778" s="85" t="s">
        <v>143</v>
      </c>
      <c r="J778" s="83" t="s">
        <v>194</v>
      </c>
      <c r="K778" s="81" t="s">
        <v>144</v>
      </c>
      <c r="L778" s="81" t="s">
        <v>1074</v>
      </c>
      <c r="M778" s="222"/>
      <c r="N778" s="222"/>
      <c r="O778" s="222"/>
    </row>
    <row r="779" spans="1:15" x14ac:dyDescent="0.25">
      <c r="A779" s="134" t="s">
        <v>1319</v>
      </c>
      <c r="B779" s="79" t="s">
        <v>213</v>
      </c>
      <c r="C779" s="80">
        <v>6323</v>
      </c>
      <c r="D779" s="81" t="s">
        <v>1164</v>
      </c>
      <c r="E779" s="82">
        <v>45984</v>
      </c>
      <c r="F779" s="83" t="s">
        <v>1035</v>
      </c>
      <c r="G779" s="84">
        <v>46351</v>
      </c>
      <c r="H779" s="81" t="s">
        <v>147</v>
      </c>
      <c r="I779" s="85" t="s">
        <v>143</v>
      </c>
      <c r="J779" s="83" t="s">
        <v>194</v>
      </c>
      <c r="K779" s="81" t="s">
        <v>144</v>
      </c>
      <c r="L779" s="81" t="s">
        <v>1058</v>
      </c>
      <c r="M779" s="222"/>
      <c r="N779" s="222"/>
      <c r="O779" s="222"/>
    </row>
    <row r="780" spans="1:15" x14ac:dyDescent="0.25">
      <c r="A780" s="134" t="s">
        <v>1089</v>
      </c>
      <c r="B780" s="79" t="s">
        <v>152</v>
      </c>
      <c r="C780" s="80">
        <v>3001</v>
      </c>
      <c r="D780" s="81" t="s">
        <v>1164</v>
      </c>
      <c r="E780" s="82">
        <v>45985</v>
      </c>
      <c r="F780" s="83" t="s">
        <v>1035</v>
      </c>
      <c r="G780" s="84">
        <v>46351</v>
      </c>
      <c r="H780" s="81" t="s">
        <v>150</v>
      </c>
      <c r="I780" s="85" t="s">
        <v>143</v>
      </c>
      <c r="J780" s="83" t="s">
        <v>194</v>
      </c>
      <c r="K780" s="81" t="s">
        <v>156</v>
      </c>
      <c r="L780" s="81" t="s">
        <v>141</v>
      </c>
      <c r="M780" s="222"/>
      <c r="N780" s="222"/>
      <c r="O780" s="222"/>
    </row>
    <row r="781" spans="1:15" x14ac:dyDescent="0.25">
      <c r="A781" s="134" t="s">
        <v>1218</v>
      </c>
      <c r="B781" s="79" t="s">
        <v>102</v>
      </c>
      <c r="C781" s="80">
        <v>3520</v>
      </c>
      <c r="D781" s="81" t="s">
        <v>141</v>
      </c>
      <c r="E781" s="82">
        <v>45985</v>
      </c>
      <c r="F781" s="83" t="s">
        <v>1035</v>
      </c>
      <c r="G781" s="84">
        <v>46351</v>
      </c>
      <c r="H781" s="81" t="s">
        <v>150</v>
      </c>
      <c r="I781" s="85" t="s">
        <v>143</v>
      </c>
      <c r="J781" s="83" t="s">
        <v>194</v>
      </c>
      <c r="K781" s="81" t="s">
        <v>156</v>
      </c>
      <c r="L781" s="81" t="s">
        <v>141</v>
      </c>
      <c r="M781" s="222"/>
      <c r="N781" s="222"/>
      <c r="O781" s="222"/>
    </row>
    <row r="782" spans="1:15" x14ac:dyDescent="0.25">
      <c r="A782" s="134" t="s">
        <v>1583</v>
      </c>
      <c r="B782" s="79" t="s">
        <v>1060</v>
      </c>
      <c r="C782" s="80">
        <v>2238</v>
      </c>
      <c r="D782" s="81" t="s">
        <v>197</v>
      </c>
      <c r="E782" s="82">
        <v>45985</v>
      </c>
      <c r="F782" s="83" t="s">
        <v>1035</v>
      </c>
      <c r="G782" s="84">
        <v>46351</v>
      </c>
      <c r="H782" s="81" t="s">
        <v>147</v>
      </c>
      <c r="I782" s="85" t="s">
        <v>143</v>
      </c>
      <c r="J782" s="83" t="s">
        <v>194</v>
      </c>
      <c r="K782" s="81" t="s">
        <v>154</v>
      </c>
      <c r="L782" s="81" t="s">
        <v>141</v>
      </c>
      <c r="M782" s="222"/>
      <c r="N782" s="222"/>
      <c r="O782" s="222"/>
    </row>
    <row r="783" spans="1:15" x14ac:dyDescent="0.25">
      <c r="A783" s="134" t="s">
        <v>1315</v>
      </c>
      <c r="B783" s="79" t="s">
        <v>152</v>
      </c>
      <c r="C783" s="80">
        <v>4101</v>
      </c>
      <c r="D783" s="81" t="s">
        <v>1878</v>
      </c>
      <c r="E783" s="82">
        <v>45985</v>
      </c>
      <c r="F783" s="83" t="s">
        <v>1035</v>
      </c>
      <c r="G783" s="84">
        <v>46351</v>
      </c>
      <c r="H783" s="81" t="s">
        <v>166</v>
      </c>
      <c r="I783" s="85" t="s">
        <v>143</v>
      </c>
      <c r="J783" s="83" t="s">
        <v>194</v>
      </c>
      <c r="K783" s="81" t="s">
        <v>144</v>
      </c>
      <c r="L783" s="81" t="s">
        <v>1115</v>
      </c>
      <c r="M783" s="222"/>
      <c r="N783" s="222"/>
      <c r="O783" s="222"/>
    </row>
    <row r="784" spans="1:15" x14ac:dyDescent="0.25">
      <c r="A784" s="134" t="s">
        <v>1315</v>
      </c>
      <c r="B784" s="79" t="s">
        <v>102</v>
      </c>
      <c r="C784" s="80">
        <v>26538</v>
      </c>
      <c r="D784" s="81" t="s">
        <v>1878</v>
      </c>
      <c r="E784" s="82">
        <v>45985</v>
      </c>
      <c r="F784" s="83" t="s">
        <v>1035</v>
      </c>
      <c r="G784" s="84">
        <v>46351</v>
      </c>
      <c r="H784" s="81" t="s">
        <v>166</v>
      </c>
      <c r="I784" s="85" t="s">
        <v>143</v>
      </c>
      <c r="J784" s="83" t="s">
        <v>194</v>
      </c>
      <c r="K784" s="81" t="s">
        <v>144</v>
      </c>
      <c r="L784" s="81" t="s">
        <v>1115</v>
      </c>
      <c r="M784" s="222"/>
      <c r="N784" s="222"/>
      <c r="O784" s="222"/>
    </row>
    <row r="785" spans="1:15" x14ac:dyDescent="0.25">
      <c r="A785" s="134" t="s">
        <v>1584</v>
      </c>
      <c r="B785" s="79" t="s">
        <v>102</v>
      </c>
      <c r="C785" s="80">
        <v>50039</v>
      </c>
      <c r="D785" s="81" t="s">
        <v>211</v>
      </c>
      <c r="E785" s="82">
        <v>45985</v>
      </c>
      <c r="F785" s="83" t="s">
        <v>1035</v>
      </c>
      <c r="G785" s="84">
        <v>46351</v>
      </c>
      <c r="H785" s="81" t="s">
        <v>147</v>
      </c>
      <c r="I785" s="85" t="s">
        <v>143</v>
      </c>
      <c r="J785" s="83" t="s">
        <v>194</v>
      </c>
      <c r="K785" s="81" t="s">
        <v>154</v>
      </c>
      <c r="L785" s="81" t="s">
        <v>141</v>
      </c>
      <c r="M785" s="222"/>
      <c r="N785" s="222"/>
      <c r="O785" s="222"/>
    </row>
    <row r="786" spans="1:15" x14ac:dyDescent="0.25">
      <c r="A786" s="134" t="s">
        <v>1585</v>
      </c>
      <c r="B786" s="79" t="s">
        <v>102</v>
      </c>
      <c r="C786" s="80">
        <v>32600</v>
      </c>
      <c r="D786" s="81" t="s">
        <v>141</v>
      </c>
      <c r="E786" s="82">
        <v>45985</v>
      </c>
      <c r="F786" s="83" t="s">
        <v>1035</v>
      </c>
      <c r="G786" s="84">
        <v>46351</v>
      </c>
      <c r="H786" s="81" t="s">
        <v>166</v>
      </c>
      <c r="I786" s="85" t="s">
        <v>143</v>
      </c>
      <c r="J786" s="83" t="s">
        <v>194</v>
      </c>
      <c r="K786" s="81" t="s">
        <v>144</v>
      </c>
      <c r="L786" s="81" t="s">
        <v>1054</v>
      </c>
      <c r="M786" s="222"/>
      <c r="N786" s="222"/>
      <c r="O786" s="222"/>
    </row>
    <row r="787" spans="1:15" x14ac:dyDescent="0.25">
      <c r="A787" s="134" t="s">
        <v>1168</v>
      </c>
      <c r="B787" s="79" t="s">
        <v>102</v>
      </c>
      <c r="C787" s="80">
        <v>24750</v>
      </c>
      <c r="D787" s="81" t="s">
        <v>196</v>
      </c>
      <c r="E787" s="82">
        <v>45985</v>
      </c>
      <c r="F787" s="83" t="s">
        <v>1035</v>
      </c>
      <c r="G787" s="84">
        <v>46351</v>
      </c>
      <c r="H787" s="81" t="s">
        <v>146</v>
      </c>
      <c r="I787" s="85" t="s">
        <v>143</v>
      </c>
      <c r="J787" s="83" t="s">
        <v>194</v>
      </c>
      <c r="K787" s="81" t="s">
        <v>154</v>
      </c>
      <c r="L787" s="81" t="s">
        <v>141</v>
      </c>
      <c r="M787" s="222"/>
      <c r="N787" s="222"/>
      <c r="O787" s="222"/>
    </row>
    <row r="788" spans="1:15" x14ac:dyDescent="0.25">
      <c r="A788" s="134" t="s">
        <v>1586</v>
      </c>
      <c r="B788" s="79" t="s">
        <v>102</v>
      </c>
      <c r="C788" s="80">
        <v>1147</v>
      </c>
      <c r="D788" s="81" t="s">
        <v>197</v>
      </c>
      <c r="E788" s="81" t="s">
        <v>1587</v>
      </c>
      <c r="F788" s="83" t="s">
        <v>1035</v>
      </c>
      <c r="G788" s="84">
        <v>46351</v>
      </c>
      <c r="H788" s="81" t="s">
        <v>216</v>
      </c>
      <c r="I788" s="85" t="s">
        <v>143</v>
      </c>
      <c r="J788" s="83" t="s">
        <v>194</v>
      </c>
      <c r="K788" s="81" t="s">
        <v>151</v>
      </c>
      <c r="L788" s="81" t="s">
        <v>141</v>
      </c>
      <c r="M788" s="222"/>
      <c r="N788" s="222"/>
      <c r="O788" s="222"/>
    </row>
    <row r="789" spans="1:15" x14ac:dyDescent="0.25">
      <c r="A789" s="134" t="s">
        <v>1588</v>
      </c>
      <c r="B789" s="79" t="s">
        <v>102</v>
      </c>
      <c r="C789" s="80">
        <v>1160</v>
      </c>
      <c r="D789" s="81" t="s">
        <v>197</v>
      </c>
      <c r="E789" s="81" t="s">
        <v>1587</v>
      </c>
      <c r="F789" s="83" t="s">
        <v>1035</v>
      </c>
      <c r="G789" s="84">
        <v>46351</v>
      </c>
      <c r="H789" s="81" t="s">
        <v>216</v>
      </c>
      <c r="I789" s="85" t="s">
        <v>143</v>
      </c>
      <c r="J789" s="83" t="s">
        <v>194</v>
      </c>
      <c r="K789" s="81" t="s">
        <v>151</v>
      </c>
      <c r="L789" s="81" t="s">
        <v>141</v>
      </c>
      <c r="M789" s="222"/>
      <c r="N789" s="222"/>
      <c r="O789" s="222"/>
    </row>
    <row r="790" spans="1:15" x14ac:dyDescent="0.25">
      <c r="A790" s="134" t="s">
        <v>1589</v>
      </c>
      <c r="B790" s="79" t="s">
        <v>102</v>
      </c>
      <c r="C790" s="80">
        <v>1041</v>
      </c>
      <c r="D790" s="81" t="s">
        <v>197</v>
      </c>
      <c r="E790" s="81" t="s">
        <v>1587</v>
      </c>
      <c r="F790" s="83" t="s">
        <v>1035</v>
      </c>
      <c r="G790" s="84">
        <v>46351</v>
      </c>
      <c r="H790" s="81" t="s">
        <v>216</v>
      </c>
      <c r="I790" s="85" t="s">
        <v>143</v>
      </c>
      <c r="J790" s="83" t="s">
        <v>194</v>
      </c>
      <c r="K790" s="81" t="s">
        <v>151</v>
      </c>
      <c r="L790" s="81" t="s">
        <v>141</v>
      </c>
      <c r="M790" s="222"/>
      <c r="N790" s="222"/>
      <c r="O790" s="222"/>
    </row>
    <row r="791" spans="1:15" x14ac:dyDescent="0.25">
      <c r="A791" s="134" t="s">
        <v>1590</v>
      </c>
      <c r="B791" s="79" t="s">
        <v>102</v>
      </c>
      <c r="C791" s="80">
        <v>1146</v>
      </c>
      <c r="D791" s="81" t="s">
        <v>197</v>
      </c>
      <c r="E791" s="81" t="s">
        <v>1587</v>
      </c>
      <c r="F791" s="83" t="s">
        <v>1035</v>
      </c>
      <c r="G791" s="84">
        <v>46351</v>
      </c>
      <c r="H791" s="81" t="s">
        <v>216</v>
      </c>
      <c r="I791" s="85" t="s">
        <v>143</v>
      </c>
      <c r="J791" s="83" t="s">
        <v>194</v>
      </c>
      <c r="K791" s="81" t="s">
        <v>151</v>
      </c>
      <c r="L791" s="81" t="s">
        <v>141</v>
      </c>
      <c r="M791" s="222"/>
      <c r="N791" s="222"/>
      <c r="O791" s="222"/>
    </row>
    <row r="792" spans="1:15" x14ac:dyDescent="0.25">
      <c r="A792" s="134" t="s">
        <v>1591</v>
      </c>
      <c r="B792" s="79" t="s">
        <v>102</v>
      </c>
      <c r="C792" s="80">
        <v>1241</v>
      </c>
      <c r="D792" s="81" t="s">
        <v>197</v>
      </c>
      <c r="E792" s="81" t="s">
        <v>1587</v>
      </c>
      <c r="F792" s="83" t="s">
        <v>1035</v>
      </c>
      <c r="G792" s="84">
        <v>46351</v>
      </c>
      <c r="H792" s="81" t="s">
        <v>216</v>
      </c>
      <c r="I792" s="85" t="s">
        <v>143</v>
      </c>
      <c r="J792" s="83" t="s">
        <v>194</v>
      </c>
      <c r="K792" s="81" t="s">
        <v>151</v>
      </c>
      <c r="L792" s="81" t="s">
        <v>141</v>
      </c>
      <c r="M792" s="222"/>
      <c r="N792" s="222"/>
      <c r="O792" s="222"/>
    </row>
    <row r="793" spans="1:15" x14ac:dyDescent="0.25">
      <c r="A793" s="134" t="s">
        <v>1592</v>
      </c>
      <c r="B793" s="79" t="s">
        <v>102</v>
      </c>
      <c r="C793" s="80">
        <v>1054</v>
      </c>
      <c r="D793" s="81" t="s">
        <v>197</v>
      </c>
      <c r="E793" s="81" t="s">
        <v>1587</v>
      </c>
      <c r="F793" s="83" t="s">
        <v>1035</v>
      </c>
      <c r="G793" s="84">
        <v>46351</v>
      </c>
      <c r="H793" s="81" t="s">
        <v>216</v>
      </c>
      <c r="I793" s="85" t="s">
        <v>143</v>
      </c>
      <c r="J793" s="83" t="s">
        <v>194</v>
      </c>
      <c r="K793" s="81" t="s">
        <v>151</v>
      </c>
      <c r="L793" s="81" t="s">
        <v>141</v>
      </c>
      <c r="M793" s="222"/>
      <c r="N793" s="222"/>
      <c r="O793" s="222"/>
    </row>
    <row r="794" spans="1:15" x14ac:dyDescent="0.25">
      <c r="A794" s="134" t="s">
        <v>1177</v>
      </c>
      <c r="B794" s="79" t="s">
        <v>102</v>
      </c>
      <c r="C794" s="80">
        <v>4706</v>
      </c>
      <c r="D794" s="81" t="s">
        <v>1108</v>
      </c>
      <c r="E794" s="82">
        <v>45986</v>
      </c>
      <c r="F794" s="83" t="s">
        <v>1035</v>
      </c>
      <c r="G794" s="84">
        <v>46351</v>
      </c>
      <c r="H794" s="81" t="s">
        <v>150</v>
      </c>
      <c r="I794" s="85" t="s">
        <v>143</v>
      </c>
      <c r="J794" s="83" t="s">
        <v>194</v>
      </c>
      <c r="K794" s="81" t="s">
        <v>156</v>
      </c>
      <c r="L794" s="81" t="s">
        <v>141</v>
      </c>
      <c r="M794" s="222"/>
      <c r="N794" s="222"/>
      <c r="O794" s="222"/>
    </row>
    <row r="795" spans="1:15" x14ac:dyDescent="0.25">
      <c r="A795" s="134" t="s">
        <v>1593</v>
      </c>
      <c r="B795" s="79" t="s">
        <v>102</v>
      </c>
      <c r="C795" s="80">
        <v>61177</v>
      </c>
      <c r="D795" s="81" t="s">
        <v>200</v>
      </c>
      <c r="E795" s="82">
        <v>45986</v>
      </c>
      <c r="F795" s="83" t="s">
        <v>1035</v>
      </c>
      <c r="G795" s="84">
        <v>46351</v>
      </c>
      <c r="H795" s="81" t="s">
        <v>159</v>
      </c>
      <c r="I795" s="85" t="s">
        <v>143</v>
      </c>
      <c r="J795" s="83" t="s">
        <v>194</v>
      </c>
      <c r="K795" s="81" t="s">
        <v>154</v>
      </c>
      <c r="L795" s="81" t="s">
        <v>1106</v>
      </c>
      <c r="M795" s="222"/>
      <c r="N795" s="222"/>
      <c r="O795" s="222"/>
    </row>
    <row r="796" spans="1:15" x14ac:dyDescent="0.25">
      <c r="A796" s="134" t="s">
        <v>1144</v>
      </c>
      <c r="B796" s="79" t="s">
        <v>213</v>
      </c>
      <c r="C796" s="80">
        <v>2664</v>
      </c>
      <c r="D796" s="81" t="s">
        <v>214</v>
      </c>
      <c r="E796" s="82">
        <v>45987</v>
      </c>
      <c r="F796" s="83" t="s">
        <v>1035</v>
      </c>
      <c r="G796" s="84">
        <v>46351</v>
      </c>
      <c r="H796" s="81" t="s">
        <v>147</v>
      </c>
      <c r="I796" s="85" t="s">
        <v>143</v>
      </c>
      <c r="J796" s="83" t="s">
        <v>194</v>
      </c>
      <c r="K796" s="81" t="s">
        <v>151</v>
      </c>
      <c r="L796" s="81" t="s">
        <v>141</v>
      </c>
      <c r="M796" s="222"/>
      <c r="N796" s="222"/>
      <c r="O796" s="222"/>
    </row>
    <row r="797" spans="1:15" x14ac:dyDescent="0.25">
      <c r="A797" s="134" t="s">
        <v>1483</v>
      </c>
      <c r="B797" s="79" t="s">
        <v>152</v>
      </c>
      <c r="C797" s="80">
        <v>2811</v>
      </c>
      <c r="D797" s="81" t="s">
        <v>1038</v>
      </c>
      <c r="E797" s="82">
        <v>45987</v>
      </c>
      <c r="F797" s="83" t="s">
        <v>1035</v>
      </c>
      <c r="G797" s="84">
        <v>46351</v>
      </c>
      <c r="H797" s="81" t="s">
        <v>147</v>
      </c>
      <c r="I797" s="85" t="s">
        <v>143</v>
      </c>
      <c r="J797" s="83" t="s">
        <v>194</v>
      </c>
      <c r="K797" s="81" t="s">
        <v>151</v>
      </c>
      <c r="L797" s="81" t="s">
        <v>141</v>
      </c>
      <c r="M797" s="222"/>
      <c r="N797" s="222"/>
      <c r="O797" s="222"/>
    </row>
    <row r="798" spans="1:15" x14ac:dyDescent="0.25">
      <c r="A798" s="134" t="s">
        <v>1236</v>
      </c>
      <c r="B798" s="79" t="s">
        <v>206</v>
      </c>
      <c r="C798" s="80">
        <v>6001</v>
      </c>
      <c r="D798" s="81" t="s">
        <v>141</v>
      </c>
      <c r="E798" s="81" t="s">
        <v>1594</v>
      </c>
      <c r="F798" s="83" t="s">
        <v>1035</v>
      </c>
      <c r="G798" s="84">
        <v>46351</v>
      </c>
      <c r="H798" s="81" t="s">
        <v>145</v>
      </c>
      <c r="I798" s="85" t="s">
        <v>143</v>
      </c>
      <c r="J798" s="83" t="s">
        <v>194</v>
      </c>
      <c r="K798" s="81" t="s">
        <v>151</v>
      </c>
      <c r="L798" s="81" t="s">
        <v>141</v>
      </c>
      <c r="M798" s="222"/>
      <c r="N798" s="222"/>
      <c r="O798" s="222"/>
    </row>
    <row r="799" spans="1:15" x14ac:dyDescent="0.25">
      <c r="A799" s="134" t="s">
        <v>1595</v>
      </c>
      <c r="B799" s="79" t="s">
        <v>102</v>
      </c>
      <c r="C799" s="80">
        <v>1780</v>
      </c>
      <c r="D799" s="81" t="s">
        <v>202</v>
      </c>
      <c r="E799" s="81" t="s">
        <v>1594</v>
      </c>
      <c r="F799" s="83" t="s">
        <v>1035</v>
      </c>
      <c r="G799" s="84">
        <v>46351</v>
      </c>
      <c r="H799" s="81" t="s">
        <v>216</v>
      </c>
      <c r="I799" s="85" t="s">
        <v>143</v>
      </c>
      <c r="J799" s="83" t="s">
        <v>194</v>
      </c>
      <c r="K799" s="81" t="s">
        <v>151</v>
      </c>
      <c r="L799" s="81" t="s">
        <v>141</v>
      </c>
      <c r="M799" s="222"/>
      <c r="N799" s="222"/>
      <c r="O799" s="222"/>
    </row>
    <row r="800" spans="1:15" x14ac:dyDescent="0.25">
      <c r="A800" s="134" t="s">
        <v>1245</v>
      </c>
      <c r="B800" s="79" t="s">
        <v>152</v>
      </c>
      <c r="C800" s="80">
        <v>20757</v>
      </c>
      <c r="D800" s="81" t="s">
        <v>141</v>
      </c>
      <c r="E800" s="82">
        <v>45988</v>
      </c>
      <c r="F800" s="83" t="s">
        <v>1035</v>
      </c>
      <c r="G800" s="84">
        <v>46351</v>
      </c>
      <c r="H800" s="81" t="s">
        <v>147</v>
      </c>
      <c r="I800" s="85" t="s">
        <v>143</v>
      </c>
      <c r="J800" s="83" t="s">
        <v>194</v>
      </c>
      <c r="K800" s="81" t="s">
        <v>156</v>
      </c>
      <c r="L800" s="81" t="s">
        <v>141</v>
      </c>
      <c r="M800" s="222"/>
      <c r="N800" s="222"/>
      <c r="O800" s="222"/>
    </row>
    <row r="801" spans="1:15" x14ac:dyDescent="0.25">
      <c r="A801" s="134" t="s">
        <v>1596</v>
      </c>
      <c r="B801" s="79" t="s">
        <v>163</v>
      </c>
      <c r="C801" s="80">
        <v>7500</v>
      </c>
      <c r="D801" s="81" t="s">
        <v>202</v>
      </c>
      <c r="E801" s="82">
        <v>45988</v>
      </c>
      <c r="F801" s="83" t="s">
        <v>1035</v>
      </c>
      <c r="G801" s="84">
        <v>46351</v>
      </c>
      <c r="H801" s="81" t="s">
        <v>1105</v>
      </c>
      <c r="I801" s="85" t="s">
        <v>143</v>
      </c>
      <c r="J801" s="83" t="s">
        <v>194</v>
      </c>
      <c r="K801" s="81" t="s">
        <v>151</v>
      </c>
      <c r="L801" s="81" t="s">
        <v>141</v>
      </c>
      <c r="M801" s="222"/>
      <c r="N801" s="222"/>
      <c r="O801" s="222"/>
    </row>
    <row r="802" spans="1:15" x14ac:dyDescent="0.25">
      <c r="A802" s="134" t="s">
        <v>1409</v>
      </c>
      <c r="B802" s="79" t="s">
        <v>102</v>
      </c>
      <c r="C802" s="80">
        <v>30334</v>
      </c>
      <c r="D802" s="81" t="s">
        <v>220</v>
      </c>
      <c r="E802" s="82">
        <v>45988</v>
      </c>
      <c r="F802" s="83" t="s">
        <v>1035</v>
      </c>
      <c r="G802" s="84">
        <v>46351</v>
      </c>
      <c r="H802" s="81" t="s">
        <v>146</v>
      </c>
      <c r="I802" s="85" t="s">
        <v>143</v>
      </c>
      <c r="J802" s="83" t="s">
        <v>194</v>
      </c>
      <c r="K802" s="81" t="s">
        <v>154</v>
      </c>
      <c r="L802" s="81" t="s">
        <v>141</v>
      </c>
      <c r="M802" s="222"/>
      <c r="N802" s="222"/>
      <c r="O802" s="222"/>
    </row>
    <row r="803" spans="1:15" x14ac:dyDescent="0.25">
      <c r="A803" s="134" t="s">
        <v>1325</v>
      </c>
      <c r="B803" s="79" t="s">
        <v>153</v>
      </c>
      <c r="C803" s="80">
        <v>5000</v>
      </c>
      <c r="D803" s="81" t="s">
        <v>1451</v>
      </c>
      <c r="E803" s="82">
        <v>45988</v>
      </c>
      <c r="F803" s="83" t="s">
        <v>1035</v>
      </c>
      <c r="G803" s="84">
        <v>46351</v>
      </c>
      <c r="H803" s="81" t="s">
        <v>147</v>
      </c>
      <c r="I803" s="85" t="s">
        <v>143</v>
      </c>
      <c r="J803" s="83" t="s">
        <v>194</v>
      </c>
      <c r="K803" s="81" t="s">
        <v>154</v>
      </c>
      <c r="L803" s="81" t="s">
        <v>141</v>
      </c>
      <c r="M803" s="222"/>
      <c r="N803" s="222"/>
      <c r="O803" s="222"/>
    </row>
    <row r="804" spans="1:15" x14ac:dyDescent="0.25">
      <c r="A804" s="134" t="s">
        <v>1597</v>
      </c>
      <c r="B804" s="79" t="s">
        <v>213</v>
      </c>
      <c r="C804" s="80">
        <v>14700</v>
      </c>
      <c r="D804" s="81" t="s">
        <v>197</v>
      </c>
      <c r="E804" s="82">
        <v>45988</v>
      </c>
      <c r="F804" s="83" t="s">
        <v>1035</v>
      </c>
      <c r="G804" s="84">
        <v>46351</v>
      </c>
      <c r="H804" s="81" t="s">
        <v>147</v>
      </c>
      <c r="I804" s="85" t="s">
        <v>143</v>
      </c>
      <c r="J804" s="83" t="s">
        <v>194</v>
      </c>
      <c r="K804" s="81" t="s">
        <v>144</v>
      </c>
      <c r="L804" s="81" t="s">
        <v>1993</v>
      </c>
      <c r="M804" s="222"/>
      <c r="N804" s="222"/>
      <c r="O804" s="222"/>
    </row>
    <row r="805" spans="1:15" x14ac:dyDescent="0.25">
      <c r="A805" s="134" t="s">
        <v>1597</v>
      </c>
      <c r="B805" s="79" t="s">
        <v>218</v>
      </c>
      <c r="C805" s="80">
        <v>6595</v>
      </c>
      <c r="D805" s="81" t="s">
        <v>197</v>
      </c>
      <c r="E805" s="82">
        <v>45988</v>
      </c>
      <c r="F805" s="83" t="s">
        <v>1035</v>
      </c>
      <c r="G805" s="84">
        <v>46351</v>
      </c>
      <c r="H805" s="81" t="s">
        <v>147</v>
      </c>
      <c r="I805" s="85" t="s">
        <v>143</v>
      </c>
      <c r="J805" s="83" t="s">
        <v>194</v>
      </c>
      <c r="K805" s="81" t="s">
        <v>144</v>
      </c>
      <c r="L805" s="81" t="s">
        <v>1993</v>
      </c>
      <c r="M805" s="222"/>
      <c r="N805" s="222"/>
      <c r="O805" s="222"/>
    </row>
    <row r="806" spans="1:15" x14ac:dyDescent="0.25">
      <c r="A806" s="134" t="s">
        <v>1598</v>
      </c>
      <c r="B806" s="79" t="s">
        <v>102</v>
      </c>
      <c r="C806" s="80">
        <v>64245</v>
      </c>
      <c r="D806" s="81" t="s">
        <v>141</v>
      </c>
      <c r="E806" s="82">
        <v>45988</v>
      </c>
      <c r="F806" s="83" t="s">
        <v>1035</v>
      </c>
      <c r="G806" s="84">
        <v>46351</v>
      </c>
      <c r="H806" s="81" t="s">
        <v>142</v>
      </c>
      <c r="I806" s="85" t="s">
        <v>143</v>
      </c>
      <c r="J806" s="83" t="s">
        <v>194</v>
      </c>
      <c r="K806" s="81" t="s">
        <v>144</v>
      </c>
      <c r="L806" s="81" t="s">
        <v>1054</v>
      </c>
      <c r="M806" s="222"/>
      <c r="N806" s="222"/>
      <c r="O806" s="222"/>
    </row>
    <row r="807" spans="1:15" x14ac:dyDescent="0.25">
      <c r="A807" s="134" t="s">
        <v>1326</v>
      </c>
      <c r="B807" s="79" t="s">
        <v>138</v>
      </c>
      <c r="C807" s="80">
        <v>7000</v>
      </c>
      <c r="D807" s="81" t="s">
        <v>141</v>
      </c>
      <c r="E807" s="82">
        <v>45988</v>
      </c>
      <c r="F807" s="83" t="s">
        <v>1035</v>
      </c>
      <c r="G807" s="84">
        <v>46351</v>
      </c>
      <c r="H807" s="81" t="s">
        <v>145</v>
      </c>
      <c r="I807" s="85" t="s">
        <v>143</v>
      </c>
      <c r="J807" s="83" t="s">
        <v>194</v>
      </c>
      <c r="K807" s="81" t="s">
        <v>144</v>
      </c>
      <c r="L807" s="81" t="s">
        <v>1074</v>
      </c>
      <c r="M807" s="222"/>
      <c r="N807" s="222"/>
      <c r="O807" s="222"/>
    </row>
    <row r="808" spans="1:15" x14ac:dyDescent="0.25">
      <c r="A808" s="134" t="s">
        <v>1142</v>
      </c>
      <c r="B808" s="79" t="s">
        <v>213</v>
      </c>
      <c r="C808" s="80">
        <v>12906</v>
      </c>
      <c r="D808" s="81" t="s">
        <v>199</v>
      </c>
      <c r="E808" s="82">
        <v>45988</v>
      </c>
      <c r="F808" s="83" t="s">
        <v>1035</v>
      </c>
      <c r="G808" s="84">
        <v>46351</v>
      </c>
      <c r="H808" s="81" t="s">
        <v>142</v>
      </c>
      <c r="I808" s="85" t="s">
        <v>143</v>
      </c>
      <c r="J808" s="83" t="s">
        <v>194</v>
      </c>
      <c r="K808" s="81" t="s">
        <v>154</v>
      </c>
      <c r="L808" s="81" t="s">
        <v>141</v>
      </c>
      <c r="M808" s="222"/>
      <c r="N808" s="222"/>
      <c r="O808" s="222"/>
    </row>
    <row r="809" spans="1:15" x14ac:dyDescent="0.25">
      <c r="A809" s="134" t="s">
        <v>1138</v>
      </c>
      <c r="B809" s="79" t="s">
        <v>102</v>
      </c>
      <c r="C809" s="80">
        <v>10600</v>
      </c>
      <c r="D809" s="81" t="s">
        <v>1878</v>
      </c>
      <c r="E809" s="82">
        <v>45988</v>
      </c>
      <c r="F809" s="83" t="s">
        <v>1035</v>
      </c>
      <c r="G809" s="84">
        <v>46351</v>
      </c>
      <c r="H809" s="81" t="s">
        <v>217</v>
      </c>
      <c r="I809" s="85" t="s">
        <v>143</v>
      </c>
      <c r="J809" s="83" t="s">
        <v>194</v>
      </c>
      <c r="K809" s="81" t="s">
        <v>144</v>
      </c>
      <c r="L809" s="81" t="s">
        <v>1115</v>
      </c>
      <c r="M809" s="222"/>
      <c r="N809" s="222"/>
      <c r="O809" s="222"/>
    </row>
    <row r="810" spans="1:15" x14ac:dyDescent="0.25">
      <c r="A810" s="134" t="s">
        <v>1138</v>
      </c>
      <c r="B810" s="79" t="s">
        <v>163</v>
      </c>
      <c r="C810" s="80">
        <v>14700</v>
      </c>
      <c r="D810" s="81" t="s">
        <v>1878</v>
      </c>
      <c r="E810" s="82">
        <v>45988</v>
      </c>
      <c r="F810" s="83" t="s">
        <v>1035</v>
      </c>
      <c r="G810" s="84">
        <v>46351</v>
      </c>
      <c r="H810" s="81" t="s">
        <v>217</v>
      </c>
      <c r="I810" s="85" t="s">
        <v>143</v>
      </c>
      <c r="J810" s="83" t="s">
        <v>194</v>
      </c>
      <c r="K810" s="81" t="s">
        <v>144</v>
      </c>
      <c r="L810" s="81" t="s">
        <v>1115</v>
      </c>
      <c r="M810" s="222"/>
      <c r="N810" s="222"/>
      <c r="O810" s="222"/>
    </row>
    <row r="811" spans="1:15" x14ac:dyDescent="0.25">
      <c r="A811" s="134" t="s">
        <v>1599</v>
      </c>
      <c r="B811" s="79" t="s">
        <v>102</v>
      </c>
      <c r="C811" s="80">
        <v>32000</v>
      </c>
      <c r="D811" s="81" t="s">
        <v>198</v>
      </c>
      <c r="E811" s="82">
        <v>45988</v>
      </c>
      <c r="F811" s="83" t="s">
        <v>1035</v>
      </c>
      <c r="G811" s="84">
        <v>46351</v>
      </c>
      <c r="H811" s="81" t="s">
        <v>1105</v>
      </c>
      <c r="I811" s="85" t="s">
        <v>143</v>
      </c>
      <c r="J811" s="83" t="s">
        <v>194</v>
      </c>
      <c r="K811" s="81" t="s">
        <v>144</v>
      </c>
      <c r="L811" s="81" t="s">
        <v>1054</v>
      </c>
      <c r="M811" s="222"/>
      <c r="N811" s="222"/>
      <c r="O811" s="222"/>
    </row>
    <row r="812" spans="1:15" x14ac:dyDescent="0.25">
      <c r="A812" s="134" t="s">
        <v>1163</v>
      </c>
      <c r="B812" s="79" t="s">
        <v>213</v>
      </c>
      <c r="C812" s="80">
        <v>4361</v>
      </c>
      <c r="D812" s="81" t="s">
        <v>1195</v>
      </c>
      <c r="E812" s="82">
        <v>45988</v>
      </c>
      <c r="F812" s="83" t="s">
        <v>1035</v>
      </c>
      <c r="G812" s="84">
        <v>46351</v>
      </c>
      <c r="H812" s="81" t="s">
        <v>147</v>
      </c>
      <c r="I812" s="85" t="s">
        <v>143</v>
      </c>
      <c r="J812" s="83" t="s">
        <v>194</v>
      </c>
      <c r="K812" s="81" t="s">
        <v>144</v>
      </c>
      <c r="L812" s="81" t="s">
        <v>1074</v>
      </c>
      <c r="M812" s="222"/>
      <c r="N812" s="222"/>
      <c r="O812" s="222"/>
    </row>
    <row r="813" spans="1:15" x14ac:dyDescent="0.25">
      <c r="A813" s="134" t="s">
        <v>1279</v>
      </c>
      <c r="B813" s="79" t="s">
        <v>163</v>
      </c>
      <c r="C813" s="80">
        <v>31496</v>
      </c>
      <c r="D813" s="81" t="s">
        <v>220</v>
      </c>
      <c r="E813" s="82">
        <v>45988</v>
      </c>
      <c r="F813" s="83" t="s">
        <v>1035</v>
      </c>
      <c r="G813" s="84">
        <v>46351</v>
      </c>
      <c r="H813" s="81" t="s">
        <v>164</v>
      </c>
      <c r="I813" s="85" t="s">
        <v>143</v>
      </c>
      <c r="J813" s="83" t="s">
        <v>194</v>
      </c>
      <c r="K813" s="81" t="s">
        <v>154</v>
      </c>
      <c r="L813" s="81" t="s">
        <v>141</v>
      </c>
      <c r="M813" s="222"/>
      <c r="N813" s="222"/>
      <c r="O813" s="222"/>
    </row>
    <row r="814" spans="1:15" x14ac:dyDescent="0.25">
      <c r="A814" s="134" t="s">
        <v>1600</v>
      </c>
      <c r="B814" s="79" t="s">
        <v>102</v>
      </c>
      <c r="C814" s="80">
        <v>27750</v>
      </c>
      <c r="D814" s="81" t="s">
        <v>1076</v>
      </c>
      <c r="E814" s="82">
        <v>45988</v>
      </c>
      <c r="F814" s="83" t="s">
        <v>1035</v>
      </c>
      <c r="G814" s="84">
        <v>46351</v>
      </c>
      <c r="H814" s="81" t="s">
        <v>146</v>
      </c>
      <c r="I814" s="85" t="s">
        <v>143</v>
      </c>
      <c r="J814" s="83" t="s">
        <v>194</v>
      </c>
      <c r="K814" s="81" t="s">
        <v>144</v>
      </c>
      <c r="L814" s="81" t="s">
        <v>1077</v>
      </c>
      <c r="M814" s="222"/>
      <c r="N814" s="222"/>
      <c r="O814" s="222"/>
    </row>
    <row r="815" spans="1:15" x14ac:dyDescent="0.25">
      <c r="A815" s="134" t="s">
        <v>1262</v>
      </c>
      <c r="B815" s="79" t="s">
        <v>102</v>
      </c>
      <c r="C815" s="80">
        <v>6549</v>
      </c>
      <c r="D815" s="81" t="s">
        <v>141</v>
      </c>
      <c r="E815" s="82">
        <v>45988</v>
      </c>
      <c r="F815" s="83" t="s">
        <v>1035</v>
      </c>
      <c r="G815" s="84">
        <v>46351</v>
      </c>
      <c r="H815" s="81" t="s">
        <v>201</v>
      </c>
      <c r="I815" s="85" t="s">
        <v>143</v>
      </c>
      <c r="J815" s="83" t="s">
        <v>194</v>
      </c>
      <c r="K815" s="81" t="s">
        <v>144</v>
      </c>
      <c r="L815" s="81" t="s">
        <v>1328</v>
      </c>
      <c r="M815" s="222"/>
      <c r="N815" s="222"/>
      <c r="O815" s="222"/>
    </row>
    <row r="816" spans="1:15" x14ac:dyDescent="0.25">
      <c r="A816" s="134" t="s">
        <v>1262</v>
      </c>
      <c r="B816" s="79" t="s">
        <v>206</v>
      </c>
      <c r="C816" s="80">
        <v>3428</v>
      </c>
      <c r="D816" s="81" t="s">
        <v>141</v>
      </c>
      <c r="E816" s="82">
        <v>45988</v>
      </c>
      <c r="F816" s="83" t="s">
        <v>1035</v>
      </c>
      <c r="G816" s="84">
        <v>46351</v>
      </c>
      <c r="H816" s="81" t="s">
        <v>201</v>
      </c>
      <c r="I816" s="85" t="s">
        <v>143</v>
      </c>
      <c r="J816" s="83" t="s">
        <v>194</v>
      </c>
      <c r="K816" s="81" t="s">
        <v>144</v>
      </c>
      <c r="L816" s="81" t="s">
        <v>1328</v>
      </c>
      <c r="M816" s="222"/>
      <c r="N816" s="222"/>
      <c r="O816" s="222"/>
    </row>
    <row r="817" spans="1:15" x14ac:dyDescent="0.25">
      <c r="A817" s="134" t="s">
        <v>1335</v>
      </c>
      <c r="B817" s="79" t="s">
        <v>163</v>
      </c>
      <c r="C817" s="80">
        <v>4950</v>
      </c>
      <c r="D817" s="81" t="s">
        <v>1067</v>
      </c>
      <c r="E817" s="82">
        <v>45988</v>
      </c>
      <c r="F817" s="83" t="s">
        <v>1035</v>
      </c>
      <c r="G817" s="84">
        <v>46351</v>
      </c>
      <c r="H817" s="81" t="s">
        <v>150</v>
      </c>
      <c r="I817" s="85" t="s">
        <v>143</v>
      </c>
      <c r="J817" s="83" t="s">
        <v>194</v>
      </c>
      <c r="K817" s="81" t="s">
        <v>144</v>
      </c>
      <c r="L817" s="81" t="s">
        <v>1058</v>
      </c>
      <c r="M817" s="222"/>
      <c r="N817" s="222"/>
      <c r="O817" s="222"/>
    </row>
    <row r="818" spans="1:15" x14ac:dyDescent="0.25">
      <c r="A818" s="134" t="s">
        <v>1253</v>
      </c>
      <c r="B818" s="79" t="s">
        <v>102</v>
      </c>
      <c r="C818" s="80">
        <v>25000</v>
      </c>
      <c r="D818" s="81" t="s">
        <v>196</v>
      </c>
      <c r="E818" s="82">
        <v>45988</v>
      </c>
      <c r="F818" s="83" t="s">
        <v>1035</v>
      </c>
      <c r="G818" s="84">
        <v>46351</v>
      </c>
      <c r="H818" s="81" t="s">
        <v>146</v>
      </c>
      <c r="I818" s="85" t="s">
        <v>143</v>
      </c>
      <c r="J818" s="83" t="s">
        <v>194</v>
      </c>
      <c r="K818" s="81" t="s">
        <v>154</v>
      </c>
      <c r="L818" s="81" t="s">
        <v>1098</v>
      </c>
      <c r="M818" s="222"/>
      <c r="N818" s="222"/>
      <c r="O818" s="222"/>
    </row>
    <row r="819" spans="1:15" x14ac:dyDescent="0.25">
      <c r="A819" s="134" t="s">
        <v>1402</v>
      </c>
      <c r="B819" s="79" t="s">
        <v>152</v>
      </c>
      <c r="C819" s="80">
        <v>4484</v>
      </c>
      <c r="D819" s="81" t="s">
        <v>219</v>
      </c>
      <c r="E819" s="82">
        <v>45988</v>
      </c>
      <c r="F819" s="83" t="s">
        <v>1035</v>
      </c>
      <c r="G819" s="84">
        <v>46351</v>
      </c>
      <c r="H819" s="81" t="s">
        <v>147</v>
      </c>
      <c r="I819" s="85" t="s">
        <v>143</v>
      </c>
      <c r="J819" s="83" t="s">
        <v>194</v>
      </c>
      <c r="K819" s="81" t="s">
        <v>144</v>
      </c>
      <c r="L819" s="81" t="s">
        <v>1070</v>
      </c>
      <c r="M819" s="222"/>
      <c r="N819" s="222"/>
      <c r="O819" s="222"/>
    </row>
    <row r="820" spans="1:15" x14ac:dyDescent="0.25">
      <c r="A820" s="134" t="s">
        <v>1601</v>
      </c>
      <c r="B820" s="79" t="s">
        <v>153</v>
      </c>
      <c r="C820" s="80">
        <v>2502</v>
      </c>
      <c r="D820" s="81" t="s">
        <v>141</v>
      </c>
      <c r="E820" s="82">
        <v>45989</v>
      </c>
      <c r="F820" s="83" t="s">
        <v>1035</v>
      </c>
      <c r="G820" s="84">
        <v>46351</v>
      </c>
      <c r="H820" s="81" t="s">
        <v>1121</v>
      </c>
      <c r="I820" s="85" t="s">
        <v>143</v>
      </c>
      <c r="J820" s="83" t="s">
        <v>194</v>
      </c>
      <c r="K820" s="81" t="s">
        <v>151</v>
      </c>
      <c r="L820" s="81" t="s">
        <v>141</v>
      </c>
      <c r="M820" s="222"/>
      <c r="N820" s="222"/>
      <c r="O820" s="222"/>
    </row>
    <row r="821" spans="1:15" x14ac:dyDescent="0.25">
      <c r="A821" s="134" t="s">
        <v>1602</v>
      </c>
      <c r="B821" s="79" t="s">
        <v>102</v>
      </c>
      <c r="C821" s="80">
        <v>6800</v>
      </c>
      <c r="D821" s="81" t="s">
        <v>1298</v>
      </c>
      <c r="E821" s="81" t="s">
        <v>1603</v>
      </c>
      <c r="F821" s="83" t="s">
        <v>1035</v>
      </c>
      <c r="G821" s="84">
        <v>46351</v>
      </c>
      <c r="H821" s="81" t="s">
        <v>217</v>
      </c>
      <c r="I821" s="85" t="s">
        <v>143</v>
      </c>
      <c r="J821" s="83" t="s">
        <v>194</v>
      </c>
      <c r="K821" s="81" t="s">
        <v>156</v>
      </c>
      <c r="L821" s="81" t="s">
        <v>141</v>
      </c>
      <c r="M821" s="222"/>
      <c r="N821" s="222"/>
      <c r="O821" s="222"/>
    </row>
    <row r="822" spans="1:15" x14ac:dyDescent="0.25">
      <c r="A822" s="134" t="s">
        <v>1331</v>
      </c>
      <c r="B822" s="79" t="s">
        <v>218</v>
      </c>
      <c r="C822" s="80">
        <v>3001</v>
      </c>
      <c r="D822" s="81" t="s">
        <v>141</v>
      </c>
      <c r="E822" s="82">
        <v>45989</v>
      </c>
      <c r="F822" s="83" t="s">
        <v>1035</v>
      </c>
      <c r="G822" s="84">
        <v>46351</v>
      </c>
      <c r="H822" s="81" t="s">
        <v>146</v>
      </c>
      <c r="I822" s="85" t="s">
        <v>143</v>
      </c>
      <c r="J822" s="83" t="s">
        <v>194</v>
      </c>
      <c r="K822" s="81" t="s">
        <v>144</v>
      </c>
      <c r="L822" s="81" t="s">
        <v>1146</v>
      </c>
      <c r="M822" s="222"/>
      <c r="N822" s="222"/>
      <c r="O822" s="222"/>
    </row>
    <row r="823" spans="1:15" x14ac:dyDescent="0.25">
      <c r="A823" s="134" t="s">
        <v>1095</v>
      </c>
      <c r="B823" s="79" t="s">
        <v>102</v>
      </c>
      <c r="C823" s="80">
        <v>12437</v>
      </c>
      <c r="D823" s="81" t="s">
        <v>195</v>
      </c>
      <c r="E823" s="82">
        <v>45989</v>
      </c>
      <c r="F823" s="83" t="s">
        <v>1035</v>
      </c>
      <c r="G823" s="84">
        <v>46351</v>
      </c>
      <c r="H823" s="81" t="s">
        <v>217</v>
      </c>
      <c r="I823" s="85" t="s">
        <v>143</v>
      </c>
      <c r="J823" s="83" t="s">
        <v>194</v>
      </c>
      <c r="K823" s="81" t="s">
        <v>144</v>
      </c>
      <c r="L823" s="81" t="s">
        <v>1074</v>
      </c>
      <c r="M823" s="222"/>
      <c r="N823" s="222"/>
      <c r="O823" s="222"/>
    </row>
    <row r="824" spans="1:15" x14ac:dyDescent="0.25">
      <c r="A824" s="134" t="s">
        <v>1281</v>
      </c>
      <c r="B824" s="79" t="s">
        <v>102</v>
      </c>
      <c r="C824" s="80">
        <v>26600</v>
      </c>
      <c r="D824" s="81" t="s">
        <v>1878</v>
      </c>
      <c r="E824" s="82">
        <v>45989</v>
      </c>
      <c r="F824" s="83" t="s">
        <v>1035</v>
      </c>
      <c r="G824" s="84">
        <v>46351</v>
      </c>
      <c r="H824" s="81" t="s">
        <v>166</v>
      </c>
      <c r="I824" s="85" t="s">
        <v>143</v>
      </c>
      <c r="J824" s="83" t="s">
        <v>194</v>
      </c>
      <c r="K824" s="81" t="s">
        <v>144</v>
      </c>
      <c r="L824" s="81" t="s">
        <v>1058</v>
      </c>
      <c r="M824" s="222"/>
      <c r="N824" s="222"/>
      <c r="O824" s="222"/>
    </row>
    <row r="825" spans="1:15" x14ac:dyDescent="0.25">
      <c r="A825" s="134" t="s">
        <v>1604</v>
      </c>
      <c r="B825" s="79" t="s">
        <v>162</v>
      </c>
      <c r="C825" s="80">
        <v>7015</v>
      </c>
      <c r="D825" s="81" t="s">
        <v>1090</v>
      </c>
      <c r="E825" s="82">
        <v>45989</v>
      </c>
      <c r="F825" s="83" t="s">
        <v>1035</v>
      </c>
      <c r="G825" s="84">
        <v>46351</v>
      </c>
      <c r="H825" s="81" t="s">
        <v>147</v>
      </c>
      <c r="I825" s="85" t="s">
        <v>143</v>
      </c>
      <c r="J825" s="83" t="s">
        <v>194</v>
      </c>
      <c r="K825" s="81" t="s">
        <v>144</v>
      </c>
      <c r="L825" s="81" t="s">
        <v>1328</v>
      </c>
      <c r="M825" s="222"/>
      <c r="N825" s="222"/>
      <c r="O825" s="222"/>
    </row>
    <row r="826" spans="1:15" x14ac:dyDescent="0.25">
      <c r="A826" s="134" t="s">
        <v>1605</v>
      </c>
      <c r="B826" s="79" t="s">
        <v>102</v>
      </c>
      <c r="C826" s="80">
        <v>5843</v>
      </c>
      <c r="D826" s="81" t="s">
        <v>141</v>
      </c>
      <c r="E826" s="82">
        <v>45989</v>
      </c>
      <c r="F826" s="83" t="s">
        <v>1035</v>
      </c>
      <c r="G826" s="84">
        <v>46351</v>
      </c>
      <c r="H826" s="81" t="s">
        <v>201</v>
      </c>
      <c r="I826" s="85" t="s">
        <v>143</v>
      </c>
      <c r="J826" s="83" t="s">
        <v>194</v>
      </c>
      <c r="K826" s="81" t="s">
        <v>144</v>
      </c>
      <c r="L826" s="81" t="s">
        <v>1074</v>
      </c>
      <c r="M826" s="222"/>
      <c r="N826" s="222"/>
      <c r="O826" s="222"/>
    </row>
    <row r="827" spans="1:15" x14ac:dyDescent="0.25">
      <c r="A827" s="134" t="s">
        <v>1056</v>
      </c>
      <c r="B827" s="79" t="s">
        <v>163</v>
      </c>
      <c r="C827" s="80">
        <v>27500</v>
      </c>
      <c r="D827" s="81" t="s">
        <v>202</v>
      </c>
      <c r="E827" s="82">
        <v>45990</v>
      </c>
      <c r="F827" s="83" t="s">
        <v>1035</v>
      </c>
      <c r="G827" s="84">
        <v>46351</v>
      </c>
      <c r="H827" s="81" t="s">
        <v>164</v>
      </c>
      <c r="I827" s="85" t="s">
        <v>143</v>
      </c>
      <c r="J827" s="83" t="s">
        <v>194</v>
      </c>
      <c r="K827" s="81" t="s">
        <v>154</v>
      </c>
      <c r="L827" s="81" t="s">
        <v>141</v>
      </c>
      <c r="M827" s="222"/>
      <c r="N827" s="222"/>
      <c r="O827" s="222"/>
    </row>
    <row r="828" spans="1:15" x14ac:dyDescent="0.25">
      <c r="A828" s="134" t="s">
        <v>1435</v>
      </c>
      <c r="B828" s="79" t="s">
        <v>102</v>
      </c>
      <c r="C828" s="80">
        <v>31200</v>
      </c>
      <c r="D828" s="81" t="s">
        <v>198</v>
      </c>
      <c r="E828" s="82">
        <v>45990</v>
      </c>
      <c r="F828" s="83" t="s">
        <v>1035</v>
      </c>
      <c r="G828" s="84">
        <v>46351</v>
      </c>
      <c r="H828" s="81" t="s">
        <v>147</v>
      </c>
      <c r="I828" s="85" t="s">
        <v>143</v>
      </c>
      <c r="J828" s="83" t="s">
        <v>194</v>
      </c>
      <c r="K828" s="81" t="s">
        <v>144</v>
      </c>
      <c r="L828" s="81" t="s">
        <v>1054</v>
      </c>
      <c r="M828" s="222"/>
      <c r="N828" s="222"/>
      <c r="O828" s="222"/>
    </row>
    <row r="829" spans="1:15" x14ac:dyDescent="0.25">
      <c r="A829" s="134" t="s">
        <v>1606</v>
      </c>
      <c r="B829" s="79" t="s">
        <v>152</v>
      </c>
      <c r="C829" s="80">
        <v>7459</v>
      </c>
      <c r="D829" s="81" t="s">
        <v>1263</v>
      </c>
      <c r="E829" s="82">
        <v>45990</v>
      </c>
      <c r="F829" s="83" t="s">
        <v>1035</v>
      </c>
      <c r="G829" s="84">
        <v>46351</v>
      </c>
      <c r="H829" s="81" t="s">
        <v>147</v>
      </c>
      <c r="I829" s="85" t="s">
        <v>143</v>
      </c>
      <c r="J829" s="83" t="s">
        <v>194</v>
      </c>
      <c r="K829" s="81" t="s">
        <v>144</v>
      </c>
      <c r="L829" s="81" t="s">
        <v>1074</v>
      </c>
      <c r="M829" s="222"/>
      <c r="N829" s="222"/>
      <c r="O829" s="222"/>
    </row>
    <row r="830" spans="1:15" x14ac:dyDescent="0.25">
      <c r="A830" s="134" t="s">
        <v>1607</v>
      </c>
      <c r="B830" s="79" t="s">
        <v>152</v>
      </c>
      <c r="C830" s="80">
        <v>8350</v>
      </c>
      <c r="D830" s="81" t="s">
        <v>141</v>
      </c>
      <c r="E830" s="82">
        <v>45990</v>
      </c>
      <c r="F830" s="83" t="s">
        <v>1035</v>
      </c>
      <c r="G830" s="84">
        <v>46351</v>
      </c>
      <c r="H830" s="81" t="s">
        <v>147</v>
      </c>
      <c r="I830" s="85" t="s">
        <v>143</v>
      </c>
      <c r="J830" s="83" t="s">
        <v>194</v>
      </c>
      <c r="K830" s="81" t="s">
        <v>144</v>
      </c>
      <c r="L830" s="81" t="s">
        <v>1115</v>
      </c>
      <c r="M830" s="222"/>
      <c r="N830" s="222"/>
      <c r="O830" s="222"/>
    </row>
    <row r="831" spans="1:15" x14ac:dyDescent="0.25">
      <c r="A831" s="134" t="s">
        <v>1413</v>
      </c>
      <c r="B831" s="79" t="s">
        <v>102</v>
      </c>
      <c r="C831" s="80">
        <v>24200</v>
      </c>
      <c r="D831" s="81" t="s">
        <v>198</v>
      </c>
      <c r="E831" s="82">
        <v>45990</v>
      </c>
      <c r="F831" s="83" t="s">
        <v>1035</v>
      </c>
      <c r="G831" s="84">
        <v>46351</v>
      </c>
      <c r="H831" s="81" t="s">
        <v>146</v>
      </c>
      <c r="I831" s="85" t="s">
        <v>143</v>
      </c>
      <c r="J831" s="83" t="s">
        <v>194</v>
      </c>
      <c r="K831" s="81" t="s">
        <v>144</v>
      </c>
      <c r="L831" s="81" t="s">
        <v>1054</v>
      </c>
      <c r="M831" s="222"/>
      <c r="N831" s="222"/>
      <c r="O831" s="222"/>
    </row>
    <row r="832" spans="1:15" x14ac:dyDescent="0.25">
      <c r="A832" s="134" t="s">
        <v>1369</v>
      </c>
      <c r="B832" s="79" t="s">
        <v>102</v>
      </c>
      <c r="C832" s="80">
        <v>28622</v>
      </c>
      <c r="D832" s="81" t="s">
        <v>1057</v>
      </c>
      <c r="E832" s="81" t="s">
        <v>1608</v>
      </c>
      <c r="F832" s="83" t="s">
        <v>1035</v>
      </c>
      <c r="G832" s="84">
        <v>46351</v>
      </c>
      <c r="H832" s="81" t="s">
        <v>146</v>
      </c>
      <c r="I832" s="85" t="s">
        <v>143</v>
      </c>
      <c r="J832" s="83" t="s">
        <v>194</v>
      </c>
      <c r="K832" s="81" t="s">
        <v>154</v>
      </c>
      <c r="L832" s="81" t="s">
        <v>141</v>
      </c>
      <c r="M832" s="222"/>
      <c r="N832" s="222"/>
      <c r="O832" s="222"/>
    </row>
    <row r="833" spans="1:15" x14ac:dyDescent="0.25">
      <c r="A833" s="134" t="s">
        <v>1356</v>
      </c>
      <c r="B833" s="79" t="s">
        <v>152</v>
      </c>
      <c r="C833" s="80">
        <v>29706</v>
      </c>
      <c r="D833" s="81" t="s">
        <v>141</v>
      </c>
      <c r="E833" s="82">
        <v>45991</v>
      </c>
      <c r="F833" s="83" t="s">
        <v>1035</v>
      </c>
      <c r="G833" s="84">
        <v>46351</v>
      </c>
      <c r="H833" s="81" t="s">
        <v>169</v>
      </c>
      <c r="I833" s="85" t="s">
        <v>143</v>
      </c>
      <c r="J833" s="83" t="s">
        <v>194</v>
      </c>
      <c r="K833" s="81" t="s">
        <v>156</v>
      </c>
      <c r="L833" s="81" t="s">
        <v>141</v>
      </c>
      <c r="M833" s="222"/>
      <c r="N833" s="222"/>
      <c r="O833" s="222"/>
    </row>
    <row r="834" spans="1:15" x14ac:dyDescent="0.25">
      <c r="A834" s="134" t="s">
        <v>1460</v>
      </c>
      <c r="B834" s="79" t="s">
        <v>163</v>
      </c>
      <c r="C834" s="80">
        <v>6422</v>
      </c>
      <c r="D834" s="81" t="s">
        <v>141</v>
      </c>
      <c r="E834" s="82">
        <v>45991</v>
      </c>
      <c r="F834" s="83" t="s">
        <v>1035</v>
      </c>
      <c r="G834" s="84">
        <v>46351</v>
      </c>
      <c r="H834" s="81" t="s">
        <v>146</v>
      </c>
      <c r="I834" s="85" t="s">
        <v>143</v>
      </c>
      <c r="J834" s="83" t="s">
        <v>194</v>
      </c>
      <c r="K834" s="81" t="s">
        <v>1045</v>
      </c>
      <c r="L834" s="81" t="s">
        <v>141</v>
      </c>
      <c r="M834" s="222"/>
      <c r="N834" s="222"/>
      <c r="O834" s="222"/>
    </row>
    <row r="835" spans="1:15" x14ac:dyDescent="0.25">
      <c r="A835" s="134" t="s">
        <v>1609</v>
      </c>
      <c r="B835" s="79" t="s">
        <v>102</v>
      </c>
      <c r="C835" s="80">
        <v>29000</v>
      </c>
      <c r="D835" s="81" t="s">
        <v>1076</v>
      </c>
      <c r="E835" s="82">
        <v>45991</v>
      </c>
      <c r="F835" s="83" t="s">
        <v>1035</v>
      </c>
      <c r="G835" s="84">
        <v>46351</v>
      </c>
      <c r="H835" s="81" t="s">
        <v>147</v>
      </c>
      <c r="I835" s="85" t="s">
        <v>143</v>
      </c>
      <c r="J835" s="83" t="s">
        <v>194</v>
      </c>
      <c r="K835" s="81" t="s">
        <v>144</v>
      </c>
      <c r="L835" s="81" t="s">
        <v>1077</v>
      </c>
      <c r="M835" s="222"/>
      <c r="N835" s="222"/>
      <c r="O835" s="222"/>
    </row>
    <row r="836" spans="1:15" x14ac:dyDescent="0.25">
      <c r="A836" s="134" t="s">
        <v>1610</v>
      </c>
      <c r="B836" s="79" t="s">
        <v>213</v>
      </c>
      <c r="C836" s="80">
        <v>26322</v>
      </c>
      <c r="D836" s="81" t="s">
        <v>141</v>
      </c>
      <c r="E836" s="82">
        <v>45991</v>
      </c>
      <c r="F836" s="83" t="s">
        <v>1035</v>
      </c>
      <c r="G836" s="84">
        <v>46351</v>
      </c>
      <c r="H836" s="81" t="s">
        <v>1256</v>
      </c>
      <c r="I836" s="85" t="s">
        <v>143</v>
      </c>
      <c r="J836" s="83" t="s">
        <v>194</v>
      </c>
      <c r="K836" s="81" t="s">
        <v>154</v>
      </c>
      <c r="L836" s="81" t="s">
        <v>141</v>
      </c>
      <c r="M836" s="222"/>
      <c r="N836" s="222"/>
      <c r="O836" s="222"/>
    </row>
    <row r="837" spans="1:15" x14ac:dyDescent="0.25">
      <c r="A837" s="134" t="s">
        <v>1610</v>
      </c>
      <c r="B837" s="79" t="s">
        <v>218</v>
      </c>
      <c r="C837" s="80">
        <v>18900</v>
      </c>
      <c r="D837" s="81" t="s">
        <v>141</v>
      </c>
      <c r="E837" s="82">
        <v>45991</v>
      </c>
      <c r="F837" s="83" t="s">
        <v>1035</v>
      </c>
      <c r="G837" s="84">
        <v>46351</v>
      </c>
      <c r="H837" s="81" t="s">
        <v>1256</v>
      </c>
      <c r="I837" s="85" t="s">
        <v>143</v>
      </c>
      <c r="J837" s="83" t="s">
        <v>194</v>
      </c>
      <c r="K837" s="81" t="s">
        <v>154</v>
      </c>
      <c r="L837" s="81" t="s">
        <v>141</v>
      </c>
      <c r="M837" s="222"/>
      <c r="N837" s="222"/>
      <c r="O837" s="222"/>
    </row>
    <row r="838" spans="1:15" x14ac:dyDescent="0.25">
      <c r="A838" s="134" t="s">
        <v>1254</v>
      </c>
      <c r="B838" s="79" t="s">
        <v>153</v>
      </c>
      <c r="C838" s="80">
        <v>5900</v>
      </c>
      <c r="D838" s="81" t="s">
        <v>198</v>
      </c>
      <c r="E838" s="82">
        <v>45991</v>
      </c>
      <c r="F838" s="83" t="s">
        <v>1035</v>
      </c>
      <c r="G838" s="84">
        <v>46351</v>
      </c>
      <c r="H838" s="81" t="s">
        <v>146</v>
      </c>
      <c r="I838" s="85" t="s">
        <v>143</v>
      </c>
      <c r="J838" s="83" t="s">
        <v>194</v>
      </c>
      <c r="K838" s="81" t="s">
        <v>144</v>
      </c>
      <c r="L838" s="81" t="s">
        <v>1088</v>
      </c>
      <c r="M838" s="222"/>
      <c r="N838" s="222"/>
      <c r="O838" s="222"/>
    </row>
    <row r="839" spans="1:15" x14ac:dyDescent="0.25">
      <c r="A839" s="134" t="s">
        <v>1235</v>
      </c>
      <c r="B839" s="79" t="s">
        <v>153</v>
      </c>
      <c r="C839" s="80">
        <v>9000</v>
      </c>
      <c r="D839" s="81" t="s">
        <v>199</v>
      </c>
      <c r="E839" s="82">
        <v>45991</v>
      </c>
      <c r="F839" s="83" t="s">
        <v>1035</v>
      </c>
      <c r="G839" s="84">
        <v>46351</v>
      </c>
      <c r="H839" s="81" t="s">
        <v>157</v>
      </c>
      <c r="I839" s="85" t="s">
        <v>143</v>
      </c>
      <c r="J839" s="83" t="s">
        <v>194</v>
      </c>
      <c r="K839" s="81" t="s">
        <v>156</v>
      </c>
      <c r="L839" s="81" t="s">
        <v>1125</v>
      </c>
      <c r="M839" s="222"/>
      <c r="N839" s="222"/>
      <c r="O839" s="222"/>
    </row>
    <row r="840" spans="1:15" x14ac:dyDescent="0.25">
      <c r="A840" s="134" t="s">
        <v>1101</v>
      </c>
      <c r="B840" s="79" t="s">
        <v>165</v>
      </c>
      <c r="C840" s="80">
        <v>6000</v>
      </c>
      <c r="D840" s="81" t="s">
        <v>1149</v>
      </c>
      <c r="E840" s="81" t="s">
        <v>1611</v>
      </c>
      <c r="F840" s="83" t="s">
        <v>1035</v>
      </c>
      <c r="G840" s="84">
        <v>46351</v>
      </c>
      <c r="H840" s="81" t="s">
        <v>146</v>
      </c>
      <c r="I840" s="85" t="s">
        <v>143</v>
      </c>
      <c r="J840" s="83" t="s">
        <v>194</v>
      </c>
      <c r="K840" s="81" t="s">
        <v>154</v>
      </c>
      <c r="L840" s="81" t="s">
        <v>141</v>
      </c>
      <c r="M840" s="222"/>
      <c r="N840" s="222"/>
      <c r="O840" s="222"/>
    </row>
    <row r="841" spans="1:15" x14ac:dyDescent="0.25">
      <c r="A841" s="134" t="s">
        <v>1104</v>
      </c>
      <c r="B841" s="79" t="s">
        <v>102</v>
      </c>
      <c r="C841" s="80">
        <v>18171</v>
      </c>
      <c r="D841" s="81" t="s">
        <v>1067</v>
      </c>
      <c r="E841" s="81" t="s">
        <v>1611</v>
      </c>
      <c r="F841" s="83" t="s">
        <v>1035</v>
      </c>
      <c r="G841" s="84">
        <v>46351</v>
      </c>
      <c r="H841" s="81" t="s">
        <v>147</v>
      </c>
      <c r="I841" s="85" t="s">
        <v>143</v>
      </c>
      <c r="J841" s="83" t="s">
        <v>194</v>
      </c>
      <c r="K841" s="81" t="s">
        <v>156</v>
      </c>
      <c r="L841" s="81" t="s">
        <v>141</v>
      </c>
      <c r="M841" s="222"/>
      <c r="N841" s="222"/>
      <c r="O841" s="222"/>
    </row>
    <row r="842" spans="1:15" x14ac:dyDescent="0.25">
      <c r="A842" s="134" t="s">
        <v>1612</v>
      </c>
      <c r="B842" s="79" t="s">
        <v>152</v>
      </c>
      <c r="C842" s="80">
        <v>15521</v>
      </c>
      <c r="D842" s="81" t="s">
        <v>197</v>
      </c>
      <c r="E842" s="82">
        <v>45992</v>
      </c>
      <c r="F842" s="83" t="s">
        <v>1035</v>
      </c>
      <c r="G842" s="84">
        <v>46381</v>
      </c>
      <c r="H842" s="81" t="s">
        <v>155</v>
      </c>
      <c r="I842" s="85" t="s">
        <v>143</v>
      </c>
      <c r="J842" s="83" t="s">
        <v>194</v>
      </c>
      <c r="K842" s="81" t="s">
        <v>156</v>
      </c>
      <c r="L842" s="81" t="s">
        <v>1096</v>
      </c>
      <c r="M842" s="222"/>
      <c r="N842" s="222"/>
      <c r="O842" s="222"/>
    </row>
    <row r="843" spans="1:15" x14ac:dyDescent="0.25">
      <c r="A843" s="134" t="s">
        <v>1613</v>
      </c>
      <c r="B843" s="79" t="s">
        <v>206</v>
      </c>
      <c r="C843" s="80">
        <v>25000</v>
      </c>
      <c r="D843" s="81" t="s">
        <v>198</v>
      </c>
      <c r="E843" s="82">
        <v>45992</v>
      </c>
      <c r="F843" s="83" t="s">
        <v>1035</v>
      </c>
      <c r="G843" s="84">
        <v>46381</v>
      </c>
      <c r="H843" s="81" t="s">
        <v>147</v>
      </c>
      <c r="I843" s="85" t="s">
        <v>143</v>
      </c>
      <c r="J843" s="83" t="s">
        <v>194</v>
      </c>
      <c r="K843" s="81" t="s">
        <v>144</v>
      </c>
      <c r="L843" s="81" t="s">
        <v>1054</v>
      </c>
      <c r="M843" s="222"/>
      <c r="N843" s="222"/>
      <c r="O843" s="222"/>
    </row>
    <row r="844" spans="1:15" x14ac:dyDescent="0.25">
      <c r="A844" s="134" t="s">
        <v>1438</v>
      </c>
      <c r="B844" s="79" t="s">
        <v>102</v>
      </c>
      <c r="C844" s="80">
        <v>6400</v>
      </c>
      <c r="D844" s="81" t="s">
        <v>141</v>
      </c>
      <c r="E844" s="82">
        <v>45992</v>
      </c>
      <c r="F844" s="83" t="s">
        <v>1035</v>
      </c>
      <c r="G844" s="84">
        <v>46381</v>
      </c>
      <c r="H844" s="81" t="s">
        <v>201</v>
      </c>
      <c r="I844" s="85" t="s">
        <v>143</v>
      </c>
      <c r="J844" s="83" t="s">
        <v>194</v>
      </c>
      <c r="K844" s="81" t="s">
        <v>144</v>
      </c>
      <c r="L844" s="81" t="s">
        <v>1074</v>
      </c>
      <c r="M844" s="222"/>
      <c r="N844" s="222"/>
      <c r="O844" s="222"/>
    </row>
    <row r="845" spans="1:15" x14ac:dyDescent="0.25">
      <c r="A845" s="134" t="s">
        <v>1318</v>
      </c>
      <c r="B845" s="79" t="s">
        <v>153</v>
      </c>
      <c r="C845" s="80">
        <v>6600</v>
      </c>
      <c r="D845" s="81" t="s">
        <v>198</v>
      </c>
      <c r="E845" s="82">
        <v>45992</v>
      </c>
      <c r="F845" s="83" t="s">
        <v>1035</v>
      </c>
      <c r="G845" s="84">
        <v>46381</v>
      </c>
      <c r="H845" s="81" t="s">
        <v>142</v>
      </c>
      <c r="I845" s="85" t="s">
        <v>143</v>
      </c>
      <c r="J845" s="83" t="s">
        <v>194</v>
      </c>
      <c r="K845" s="81" t="s">
        <v>144</v>
      </c>
      <c r="L845" s="81" t="s">
        <v>1077</v>
      </c>
      <c r="M845" s="222"/>
      <c r="N845" s="222"/>
      <c r="O845" s="222"/>
    </row>
    <row r="846" spans="1:15" x14ac:dyDescent="0.25">
      <c r="A846" s="134" t="s">
        <v>1614</v>
      </c>
      <c r="B846" s="79" t="s">
        <v>153</v>
      </c>
      <c r="C846" s="80">
        <v>5400</v>
      </c>
      <c r="D846" s="81" t="s">
        <v>141</v>
      </c>
      <c r="E846" s="82">
        <v>45992</v>
      </c>
      <c r="F846" s="83" t="s">
        <v>1035</v>
      </c>
      <c r="G846" s="84">
        <v>46381</v>
      </c>
      <c r="H846" s="81" t="s">
        <v>146</v>
      </c>
      <c r="I846" s="85" t="s">
        <v>143</v>
      </c>
      <c r="J846" s="83" t="s">
        <v>194</v>
      </c>
      <c r="K846" s="81" t="s">
        <v>144</v>
      </c>
      <c r="L846" s="81" t="s">
        <v>1058</v>
      </c>
      <c r="M846" s="222"/>
      <c r="N846" s="222"/>
      <c r="O846" s="222"/>
    </row>
    <row r="847" spans="1:15" x14ac:dyDescent="0.25">
      <c r="A847" s="134" t="s">
        <v>1238</v>
      </c>
      <c r="B847" s="79" t="s">
        <v>165</v>
      </c>
      <c r="C847" s="80">
        <v>6500</v>
      </c>
      <c r="D847" s="81" t="s">
        <v>198</v>
      </c>
      <c r="E847" s="81" t="s">
        <v>1615</v>
      </c>
      <c r="F847" s="83" t="s">
        <v>1035</v>
      </c>
      <c r="G847" s="84">
        <v>46381</v>
      </c>
      <c r="H847" s="81" t="s">
        <v>216</v>
      </c>
      <c r="I847" s="85" t="s">
        <v>143</v>
      </c>
      <c r="J847" s="83" t="s">
        <v>194</v>
      </c>
      <c r="K847" s="81" t="s">
        <v>144</v>
      </c>
      <c r="L847" s="81" t="s">
        <v>1088</v>
      </c>
      <c r="M847" s="222"/>
      <c r="N847" s="222"/>
      <c r="O847" s="222"/>
    </row>
    <row r="848" spans="1:15" x14ac:dyDescent="0.25">
      <c r="A848" s="134" t="s">
        <v>1612</v>
      </c>
      <c r="B848" s="79" t="s">
        <v>158</v>
      </c>
      <c r="C848" s="80">
        <v>46479</v>
      </c>
      <c r="D848" s="81" t="s">
        <v>197</v>
      </c>
      <c r="E848" s="82">
        <v>45993</v>
      </c>
      <c r="F848" s="83" t="s">
        <v>1035</v>
      </c>
      <c r="G848" s="84">
        <v>46381</v>
      </c>
      <c r="H848" s="81" t="s">
        <v>155</v>
      </c>
      <c r="I848" s="85" t="s">
        <v>143</v>
      </c>
      <c r="J848" s="83" t="s">
        <v>194</v>
      </c>
      <c r="K848" s="81" t="s">
        <v>156</v>
      </c>
      <c r="L848" s="81" t="s">
        <v>1096</v>
      </c>
      <c r="M848" s="222"/>
      <c r="N848" s="222"/>
      <c r="O848" s="222"/>
    </row>
    <row r="849" spans="1:15" x14ac:dyDescent="0.25">
      <c r="A849" s="134" t="s">
        <v>1616</v>
      </c>
      <c r="B849" s="79" t="s">
        <v>152</v>
      </c>
      <c r="C849" s="80">
        <v>4094</v>
      </c>
      <c r="D849" s="81" t="s">
        <v>141</v>
      </c>
      <c r="E849" s="82">
        <v>45993</v>
      </c>
      <c r="F849" s="83" t="s">
        <v>1035</v>
      </c>
      <c r="G849" s="84">
        <v>46381</v>
      </c>
      <c r="H849" s="81" t="s">
        <v>150</v>
      </c>
      <c r="I849" s="85" t="s">
        <v>143</v>
      </c>
      <c r="J849" s="83" t="s">
        <v>194</v>
      </c>
      <c r="K849" s="81" t="s">
        <v>156</v>
      </c>
      <c r="L849" s="81" t="s">
        <v>141</v>
      </c>
      <c r="M849" s="222"/>
      <c r="N849" s="222"/>
      <c r="O849" s="222"/>
    </row>
    <row r="850" spans="1:15" x14ac:dyDescent="0.25">
      <c r="A850" s="134" t="s">
        <v>1617</v>
      </c>
      <c r="B850" s="79" t="s">
        <v>102</v>
      </c>
      <c r="C850" s="80">
        <v>29165</v>
      </c>
      <c r="D850" s="81" t="s">
        <v>211</v>
      </c>
      <c r="E850" s="82">
        <v>45993</v>
      </c>
      <c r="F850" s="83" t="s">
        <v>1035</v>
      </c>
      <c r="G850" s="84">
        <v>46381</v>
      </c>
      <c r="H850" s="81" t="s">
        <v>147</v>
      </c>
      <c r="I850" s="85" t="s">
        <v>143</v>
      </c>
      <c r="J850" s="83" t="s">
        <v>194</v>
      </c>
      <c r="K850" s="81" t="s">
        <v>154</v>
      </c>
      <c r="L850" s="81" t="s">
        <v>141</v>
      </c>
      <c r="M850" s="222"/>
      <c r="N850" s="222"/>
      <c r="O850" s="222"/>
    </row>
    <row r="851" spans="1:15" x14ac:dyDescent="0.25">
      <c r="A851" s="134" t="s">
        <v>1618</v>
      </c>
      <c r="B851" s="79" t="s">
        <v>163</v>
      </c>
      <c r="C851" s="80">
        <v>54000</v>
      </c>
      <c r="D851" s="81" t="s">
        <v>200</v>
      </c>
      <c r="E851" s="82">
        <v>45993</v>
      </c>
      <c r="F851" s="83" t="s">
        <v>1035</v>
      </c>
      <c r="G851" s="84">
        <v>46381</v>
      </c>
      <c r="H851" s="81" t="s">
        <v>1041</v>
      </c>
      <c r="I851" s="85" t="s">
        <v>143</v>
      </c>
      <c r="J851" s="83" t="s">
        <v>194</v>
      </c>
      <c r="K851" s="81" t="s">
        <v>156</v>
      </c>
      <c r="L851" s="81" t="s">
        <v>1042</v>
      </c>
      <c r="M851" s="222"/>
      <c r="N851" s="222"/>
      <c r="O851" s="222"/>
    </row>
    <row r="852" spans="1:15" x14ac:dyDescent="0.25">
      <c r="A852" s="134" t="s">
        <v>1619</v>
      </c>
      <c r="B852" s="79" t="s">
        <v>153</v>
      </c>
      <c r="C852" s="80">
        <v>44000</v>
      </c>
      <c r="D852" s="81" t="s">
        <v>198</v>
      </c>
      <c r="E852" s="82">
        <v>45993</v>
      </c>
      <c r="F852" s="83" t="s">
        <v>1035</v>
      </c>
      <c r="G852" s="84">
        <v>46381</v>
      </c>
      <c r="H852" s="81" t="s">
        <v>210</v>
      </c>
      <c r="I852" s="85" t="s">
        <v>143</v>
      </c>
      <c r="J852" s="83" t="s">
        <v>194</v>
      </c>
      <c r="K852" s="81" t="s">
        <v>154</v>
      </c>
      <c r="L852" s="81" t="s">
        <v>1305</v>
      </c>
      <c r="M852" s="222"/>
      <c r="N852" s="222"/>
      <c r="O852" s="222"/>
    </row>
    <row r="853" spans="1:15" x14ac:dyDescent="0.25">
      <c r="A853" s="134" t="s">
        <v>1283</v>
      </c>
      <c r="B853" s="79" t="s">
        <v>102</v>
      </c>
      <c r="C853" s="80">
        <v>6200</v>
      </c>
      <c r="D853" s="81" t="s">
        <v>195</v>
      </c>
      <c r="E853" s="82">
        <v>45993</v>
      </c>
      <c r="F853" s="83" t="s">
        <v>1035</v>
      </c>
      <c r="G853" s="84">
        <v>46381</v>
      </c>
      <c r="H853" s="81" t="s">
        <v>146</v>
      </c>
      <c r="I853" s="85" t="s">
        <v>143</v>
      </c>
      <c r="J853" s="83" t="s">
        <v>194</v>
      </c>
      <c r="K853" s="81" t="s">
        <v>144</v>
      </c>
      <c r="L853" s="81" t="s">
        <v>141</v>
      </c>
      <c r="M853" s="222"/>
      <c r="N853" s="222"/>
      <c r="O853" s="222"/>
    </row>
    <row r="854" spans="1:15" x14ac:dyDescent="0.25">
      <c r="A854" s="134" t="s">
        <v>1620</v>
      </c>
      <c r="B854" s="79" t="s">
        <v>102</v>
      </c>
      <c r="C854" s="80">
        <v>28800</v>
      </c>
      <c r="D854" s="81" t="s">
        <v>202</v>
      </c>
      <c r="E854" s="82">
        <v>45993</v>
      </c>
      <c r="F854" s="83" t="s">
        <v>1035</v>
      </c>
      <c r="G854" s="84">
        <v>46381</v>
      </c>
      <c r="H854" s="81" t="s">
        <v>146</v>
      </c>
      <c r="I854" s="85" t="s">
        <v>143</v>
      </c>
      <c r="J854" s="83" t="s">
        <v>194</v>
      </c>
      <c r="K854" s="81" t="s">
        <v>154</v>
      </c>
      <c r="L854" s="81" t="s">
        <v>1098</v>
      </c>
      <c r="M854" s="222"/>
      <c r="N854" s="222"/>
      <c r="O854" s="222"/>
    </row>
    <row r="855" spans="1:15" x14ac:dyDescent="0.25">
      <c r="A855" s="134" t="s">
        <v>1621</v>
      </c>
      <c r="B855" s="79" t="s">
        <v>102</v>
      </c>
      <c r="C855" s="80">
        <v>50362</v>
      </c>
      <c r="D855" s="81" t="s">
        <v>220</v>
      </c>
      <c r="E855" s="82">
        <v>45993</v>
      </c>
      <c r="F855" s="83" t="s">
        <v>1035</v>
      </c>
      <c r="G855" s="84">
        <v>46381</v>
      </c>
      <c r="H855" s="81" t="s">
        <v>1373</v>
      </c>
      <c r="I855" s="85" t="s">
        <v>143</v>
      </c>
      <c r="J855" s="83" t="s">
        <v>194</v>
      </c>
      <c r="K855" s="81" t="s">
        <v>154</v>
      </c>
      <c r="L855" s="81" t="s">
        <v>1036</v>
      </c>
      <c r="M855" s="222"/>
      <c r="N855" s="222"/>
      <c r="O855" s="222"/>
    </row>
    <row r="856" spans="1:15" x14ac:dyDescent="0.25">
      <c r="A856" s="134" t="s">
        <v>1573</v>
      </c>
      <c r="B856" s="79" t="s">
        <v>165</v>
      </c>
      <c r="C856" s="80">
        <v>2099</v>
      </c>
      <c r="D856" s="81" t="s">
        <v>214</v>
      </c>
      <c r="E856" s="82">
        <v>45993</v>
      </c>
      <c r="F856" s="83" t="s">
        <v>1035</v>
      </c>
      <c r="G856" s="84">
        <v>46381</v>
      </c>
      <c r="H856" s="81" t="s">
        <v>216</v>
      </c>
      <c r="I856" s="85" t="s">
        <v>143</v>
      </c>
      <c r="J856" s="83" t="s">
        <v>194</v>
      </c>
      <c r="K856" s="81" t="s">
        <v>151</v>
      </c>
      <c r="L856" s="81" t="s">
        <v>141</v>
      </c>
      <c r="M856" s="222"/>
      <c r="N856" s="222"/>
      <c r="O856" s="222"/>
    </row>
    <row r="857" spans="1:15" x14ac:dyDescent="0.25">
      <c r="A857" s="134" t="s">
        <v>1390</v>
      </c>
      <c r="B857" s="79" t="s">
        <v>102</v>
      </c>
      <c r="C857" s="80">
        <v>7000</v>
      </c>
      <c r="D857" s="81" t="s">
        <v>197</v>
      </c>
      <c r="E857" s="82">
        <v>45993</v>
      </c>
      <c r="F857" s="83" t="s">
        <v>1035</v>
      </c>
      <c r="G857" s="84">
        <v>46381</v>
      </c>
      <c r="H857" s="81" t="s">
        <v>201</v>
      </c>
      <c r="I857" s="85" t="s">
        <v>143</v>
      </c>
      <c r="J857" s="83" t="s">
        <v>194</v>
      </c>
      <c r="K857" s="81" t="s">
        <v>156</v>
      </c>
      <c r="L857" s="81" t="s">
        <v>1096</v>
      </c>
      <c r="M857" s="222"/>
      <c r="N857" s="222"/>
      <c r="O857" s="222"/>
    </row>
    <row r="858" spans="1:15" x14ac:dyDescent="0.25">
      <c r="A858" s="134" t="s">
        <v>1622</v>
      </c>
      <c r="B858" s="79" t="s">
        <v>152</v>
      </c>
      <c r="C858" s="80">
        <v>6138</v>
      </c>
      <c r="D858" s="81" t="s">
        <v>1367</v>
      </c>
      <c r="E858" s="82">
        <v>45994</v>
      </c>
      <c r="F858" s="83" t="s">
        <v>1035</v>
      </c>
      <c r="G858" s="84">
        <v>46381</v>
      </c>
      <c r="H858" s="81" t="s">
        <v>147</v>
      </c>
      <c r="I858" s="85" t="s">
        <v>143</v>
      </c>
      <c r="J858" s="83" t="s">
        <v>194</v>
      </c>
      <c r="K858" s="81" t="s">
        <v>156</v>
      </c>
      <c r="L858" s="81" t="s">
        <v>141</v>
      </c>
      <c r="M858" s="222"/>
      <c r="N858" s="222"/>
      <c r="O858" s="222"/>
    </row>
    <row r="859" spans="1:15" x14ac:dyDescent="0.25">
      <c r="A859" s="134" t="s">
        <v>1113</v>
      </c>
      <c r="B859" s="79" t="s">
        <v>102</v>
      </c>
      <c r="C859" s="80">
        <v>10000</v>
      </c>
      <c r="D859" s="81" t="s">
        <v>141</v>
      </c>
      <c r="E859" s="82">
        <v>45994</v>
      </c>
      <c r="F859" s="83" t="s">
        <v>1035</v>
      </c>
      <c r="G859" s="84">
        <v>46381</v>
      </c>
      <c r="H859" s="81" t="s">
        <v>150</v>
      </c>
      <c r="I859" s="85" t="s">
        <v>143</v>
      </c>
      <c r="J859" s="83" t="s">
        <v>194</v>
      </c>
      <c r="K859" s="81" t="s">
        <v>156</v>
      </c>
      <c r="L859" s="81" t="s">
        <v>141</v>
      </c>
      <c r="M859" s="222"/>
      <c r="N859" s="222"/>
      <c r="O859" s="222"/>
    </row>
    <row r="860" spans="1:15" x14ac:dyDescent="0.25">
      <c r="A860" s="134" t="s">
        <v>1623</v>
      </c>
      <c r="B860" s="79" t="s">
        <v>102</v>
      </c>
      <c r="C860" s="80">
        <v>27214</v>
      </c>
      <c r="D860" s="81" t="s">
        <v>197</v>
      </c>
      <c r="E860" s="82">
        <v>45994</v>
      </c>
      <c r="F860" s="83" t="s">
        <v>1035</v>
      </c>
      <c r="G860" s="84">
        <v>46381</v>
      </c>
      <c r="H860" s="81" t="s">
        <v>147</v>
      </c>
      <c r="I860" s="85" t="s">
        <v>143</v>
      </c>
      <c r="J860" s="83" t="s">
        <v>194</v>
      </c>
      <c r="K860" s="81" t="s">
        <v>156</v>
      </c>
      <c r="L860" s="81" t="s">
        <v>141</v>
      </c>
      <c r="M860" s="222"/>
      <c r="N860" s="222"/>
      <c r="O860" s="222"/>
    </row>
    <row r="861" spans="1:15" x14ac:dyDescent="0.25">
      <c r="A861" s="134" t="s">
        <v>1624</v>
      </c>
      <c r="B861" s="79" t="s">
        <v>163</v>
      </c>
      <c r="C861" s="80">
        <v>17700</v>
      </c>
      <c r="D861" s="81" t="s">
        <v>1878</v>
      </c>
      <c r="E861" s="82">
        <v>45994</v>
      </c>
      <c r="F861" s="83" t="s">
        <v>1035</v>
      </c>
      <c r="G861" s="84">
        <v>46381</v>
      </c>
      <c r="H861" s="81" t="s">
        <v>145</v>
      </c>
      <c r="I861" s="85" t="s">
        <v>143</v>
      </c>
      <c r="J861" s="83" t="s">
        <v>194</v>
      </c>
      <c r="K861" s="81" t="s">
        <v>144</v>
      </c>
      <c r="L861" s="81" t="s">
        <v>1115</v>
      </c>
      <c r="M861" s="222"/>
      <c r="N861" s="222"/>
      <c r="O861" s="222"/>
    </row>
    <row r="862" spans="1:15" x14ac:dyDescent="0.25">
      <c r="A862" s="134" t="s">
        <v>1624</v>
      </c>
      <c r="B862" s="79" t="s">
        <v>163</v>
      </c>
      <c r="C862" s="80">
        <v>10800</v>
      </c>
      <c r="D862" s="81" t="s">
        <v>1878</v>
      </c>
      <c r="E862" s="82">
        <v>45994</v>
      </c>
      <c r="F862" s="83" t="s">
        <v>1035</v>
      </c>
      <c r="G862" s="84">
        <v>46381</v>
      </c>
      <c r="H862" s="81" t="s">
        <v>145</v>
      </c>
      <c r="I862" s="85" t="s">
        <v>143</v>
      </c>
      <c r="J862" s="83" t="s">
        <v>194</v>
      </c>
      <c r="K862" s="81" t="s">
        <v>144</v>
      </c>
      <c r="L862" s="81" t="s">
        <v>1058</v>
      </c>
      <c r="M862" s="222"/>
      <c r="N862" s="222"/>
      <c r="O862" s="222"/>
    </row>
    <row r="863" spans="1:15" x14ac:dyDescent="0.25">
      <c r="A863" s="134" t="s">
        <v>1625</v>
      </c>
      <c r="B863" s="79" t="s">
        <v>102</v>
      </c>
      <c r="C863" s="80">
        <v>66000</v>
      </c>
      <c r="D863" s="81" t="s">
        <v>200</v>
      </c>
      <c r="E863" s="82">
        <v>45994</v>
      </c>
      <c r="F863" s="83" t="s">
        <v>1035</v>
      </c>
      <c r="G863" s="84">
        <v>46381</v>
      </c>
      <c r="H863" s="81" t="s">
        <v>142</v>
      </c>
      <c r="I863" s="85" t="s">
        <v>143</v>
      </c>
      <c r="J863" s="83" t="s">
        <v>194</v>
      </c>
      <c r="K863" s="81" t="s">
        <v>154</v>
      </c>
      <c r="L863" s="81" t="s">
        <v>1106</v>
      </c>
      <c r="M863" s="222"/>
      <c r="N863" s="222"/>
      <c r="O863" s="222"/>
    </row>
    <row r="864" spans="1:15" x14ac:dyDescent="0.25">
      <c r="A864" s="134" t="s">
        <v>1288</v>
      </c>
      <c r="B864" s="79" t="s">
        <v>102</v>
      </c>
      <c r="C864" s="80">
        <v>26250</v>
      </c>
      <c r="D864" s="81" t="s">
        <v>1067</v>
      </c>
      <c r="E864" s="82">
        <v>45994</v>
      </c>
      <c r="F864" s="83" t="s">
        <v>1035</v>
      </c>
      <c r="G864" s="84">
        <v>46381</v>
      </c>
      <c r="H864" s="81" t="s">
        <v>146</v>
      </c>
      <c r="I864" s="85" t="s">
        <v>143</v>
      </c>
      <c r="J864" s="83" t="s">
        <v>194</v>
      </c>
      <c r="K864" s="81" t="s">
        <v>144</v>
      </c>
      <c r="L864" s="81" t="s">
        <v>1058</v>
      </c>
      <c r="M864" s="222"/>
      <c r="N864" s="222"/>
      <c r="O864" s="222"/>
    </row>
    <row r="865" spans="1:15" x14ac:dyDescent="0.25">
      <c r="A865" s="134" t="s">
        <v>1626</v>
      </c>
      <c r="B865" s="79" t="s">
        <v>163</v>
      </c>
      <c r="C865" s="80">
        <v>28500</v>
      </c>
      <c r="D865" s="81" t="s">
        <v>1076</v>
      </c>
      <c r="E865" s="82">
        <v>45994</v>
      </c>
      <c r="F865" s="83" t="s">
        <v>1035</v>
      </c>
      <c r="G865" s="84">
        <v>46381</v>
      </c>
      <c r="H865" s="81" t="s">
        <v>164</v>
      </c>
      <c r="I865" s="85" t="s">
        <v>143</v>
      </c>
      <c r="J865" s="83" t="s">
        <v>194</v>
      </c>
      <c r="K865" s="81" t="s">
        <v>144</v>
      </c>
      <c r="L865" s="81" t="s">
        <v>1077</v>
      </c>
      <c r="M865" s="222"/>
      <c r="N865" s="222"/>
      <c r="O865" s="222"/>
    </row>
    <row r="866" spans="1:15" x14ac:dyDescent="0.25">
      <c r="A866" s="134" t="s">
        <v>1627</v>
      </c>
      <c r="B866" s="79" t="s">
        <v>218</v>
      </c>
      <c r="C866" s="80">
        <v>50629</v>
      </c>
      <c r="D866" s="81" t="s">
        <v>199</v>
      </c>
      <c r="E866" s="82">
        <v>45994</v>
      </c>
      <c r="F866" s="83" t="s">
        <v>1035</v>
      </c>
      <c r="G866" s="84">
        <v>46381</v>
      </c>
      <c r="H866" s="81" t="s">
        <v>1256</v>
      </c>
      <c r="I866" s="85" t="s">
        <v>143</v>
      </c>
      <c r="J866" s="83" t="s">
        <v>194</v>
      </c>
      <c r="K866" s="81" t="s">
        <v>154</v>
      </c>
      <c r="L866" s="81" t="s">
        <v>141</v>
      </c>
      <c r="M866" s="222"/>
      <c r="N866" s="222"/>
      <c r="O866" s="222"/>
    </row>
    <row r="867" spans="1:15" x14ac:dyDescent="0.25">
      <c r="A867" s="134" t="s">
        <v>1511</v>
      </c>
      <c r="B867" s="79" t="s">
        <v>152</v>
      </c>
      <c r="C867" s="80">
        <v>2631</v>
      </c>
      <c r="D867" s="81" t="s">
        <v>141</v>
      </c>
      <c r="E867" s="82">
        <v>45994</v>
      </c>
      <c r="F867" s="83" t="s">
        <v>1035</v>
      </c>
      <c r="G867" s="84">
        <v>46381</v>
      </c>
      <c r="H867" s="81" t="s">
        <v>147</v>
      </c>
      <c r="I867" s="85" t="s">
        <v>143</v>
      </c>
      <c r="J867" s="83" t="s">
        <v>194</v>
      </c>
      <c r="K867" s="81" t="s">
        <v>154</v>
      </c>
      <c r="L867" s="81" t="s">
        <v>141</v>
      </c>
      <c r="M867" s="222"/>
      <c r="N867" s="222"/>
      <c r="O867" s="222"/>
    </row>
    <row r="868" spans="1:15" x14ac:dyDescent="0.25">
      <c r="A868" s="134" t="s">
        <v>1628</v>
      </c>
      <c r="B868" s="79" t="s">
        <v>102</v>
      </c>
      <c r="C868" s="80">
        <v>1348</v>
      </c>
      <c r="D868" s="81" t="s">
        <v>197</v>
      </c>
      <c r="E868" s="81" t="s">
        <v>1629</v>
      </c>
      <c r="F868" s="83" t="s">
        <v>1035</v>
      </c>
      <c r="G868" s="84">
        <v>46381</v>
      </c>
      <c r="H868" s="81" t="s">
        <v>216</v>
      </c>
      <c r="I868" s="85" t="s">
        <v>143</v>
      </c>
      <c r="J868" s="83" t="s">
        <v>194</v>
      </c>
      <c r="K868" s="81" t="s">
        <v>151</v>
      </c>
      <c r="L868" s="81" t="s">
        <v>141</v>
      </c>
      <c r="M868" s="222"/>
      <c r="N868" s="222"/>
      <c r="O868" s="222"/>
    </row>
    <row r="869" spans="1:15" x14ac:dyDescent="0.25">
      <c r="A869" s="134" t="s">
        <v>1630</v>
      </c>
      <c r="B869" s="79" t="s">
        <v>102</v>
      </c>
      <c r="C869" s="81">
        <v>818</v>
      </c>
      <c r="D869" s="81" t="s">
        <v>197</v>
      </c>
      <c r="E869" s="81" t="s">
        <v>1629</v>
      </c>
      <c r="F869" s="83" t="s">
        <v>1035</v>
      </c>
      <c r="G869" s="84">
        <v>46381</v>
      </c>
      <c r="H869" s="81" t="s">
        <v>216</v>
      </c>
      <c r="I869" s="85" t="s">
        <v>143</v>
      </c>
      <c r="J869" s="83" t="s">
        <v>194</v>
      </c>
      <c r="K869" s="81" t="s">
        <v>151</v>
      </c>
      <c r="L869" s="81" t="s">
        <v>141</v>
      </c>
      <c r="M869" s="222"/>
      <c r="N869" s="222"/>
      <c r="O869" s="222"/>
    </row>
    <row r="870" spans="1:15" x14ac:dyDescent="0.25">
      <c r="A870" s="134" t="s">
        <v>1631</v>
      </c>
      <c r="B870" s="79" t="s">
        <v>102</v>
      </c>
      <c r="C870" s="80">
        <v>1140</v>
      </c>
      <c r="D870" s="81" t="s">
        <v>197</v>
      </c>
      <c r="E870" s="81" t="s">
        <v>1629</v>
      </c>
      <c r="F870" s="83" t="s">
        <v>1035</v>
      </c>
      <c r="G870" s="84">
        <v>46381</v>
      </c>
      <c r="H870" s="81" t="s">
        <v>216</v>
      </c>
      <c r="I870" s="85" t="s">
        <v>143</v>
      </c>
      <c r="J870" s="83" t="s">
        <v>194</v>
      </c>
      <c r="K870" s="81" t="s">
        <v>151</v>
      </c>
      <c r="L870" s="81" t="s">
        <v>141</v>
      </c>
      <c r="M870" s="222"/>
      <c r="N870" s="222"/>
      <c r="O870" s="222"/>
    </row>
    <row r="871" spans="1:15" x14ac:dyDescent="0.25">
      <c r="A871" s="134" t="s">
        <v>1632</v>
      </c>
      <c r="B871" s="79" t="s">
        <v>102</v>
      </c>
      <c r="C871" s="81">
        <v>816</v>
      </c>
      <c r="D871" s="81" t="s">
        <v>197</v>
      </c>
      <c r="E871" s="81" t="s">
        <v>1629</v>
      </c>
      <c r="F871" s="83" t="s">
        <v>1035</v>
      </c>
      <c r="G871" s="84">
        <v>46381</v>
      </c>
      <c r="H871" s="81" t="s">
        <v>216</v>
      </c>
      <c r="I871" s="85" t="s">
        <v>143</v>
      </c>
      <c r="J871" s="83" t="s">
        <v>194</v>
      </c>
      <c r="K871" s="81" t="s">
        <v>151</v>
      </c>
      <c r="L871" s="81" t="s">
        <v>141</v>
      </c>
      <c r="M871" s="222"/>
      <c r="N871" s="222"/>
      <c r="O871" s="222"/>
    </row>
    <row r="872" spans="1:15" x14ac:dyDescent="0.25">
      <c r="A872" s="134" t="s">
        <v>1633</v>
      </c>
      <c r="B872" s="79" t="s">
        <v>102</v>
      </c>
      <c r="C872" s="80">
        <v>1349</v>
      </c>
      <c r="D872" s="81" t="s">
        <v>197</v>
      </c>
      <c r="E872" s="81" t="s">
        <v>1629</v>
      </c>
      <c r="F872" s="83" t="s">
        <v>1035</v>
      </c>
      <c r="G872" s="84">
        <v>46381</v>
      </c>
      <c r="H872" s="81" t="s">
        <v>216</v>
      </c>
      <c r="I872" s="85" t="s">
        <v>143</v>
      </c>
      <c r="J872" s="83" t="s">
        <v>194</v>
      </c>
      <c r="K872" s="81" t="s">
        <v>151</v>
      </c>
      <c r="L872" s="81" t="s">
        <v>141</v>
      </c>
      <c r="M872" s="222"/>
      <c r="N872" s="222"/>
      <c r="O872" s="222"/>
    </row>
    <row r="873" spans="1:15" x14ac:dyDescent="0.25">
      <c r="A873" s="134" t="s">
        <v>1634</v>
      </c>
      <c r="B873" s="79" t="s">
        <v>102</v>
      </c>
      <c r="C873" s="80">
        <v>1131</v>
      </c>
      <c r="D873" s="81" t="s">
        <v>197</v>
      </c>
      <c r="E873" s="81" t="s">
        <v>1629</v>
      </c>
      <c r="F873" s="83" t="s">
        <v>1035</v>
      </c>
      <c r="G873" s="84">
        <v>46381</v>
      </c>
      <c r="H873" s="81" t="s">
        <v>216</v>
      </c>
      <c r="I873" s="85" t="s">
        <v>143</v>
      </c>
      <c r="J873" s="83" t="s">
        <v>194</v>
      </c>
      <c r="K873" s="81" t="s">
        <v>151</v>
      </c>
      <c r="L873" s="81" t="s">
        <v>141</v>
      </c>
      <c r="M873" s="222"/>
      <c r="N873" s="222"/>
      <c r="O873" s="222"/>
    </row>
    <row r="874" spans="1:15" x14ac:dyDescent="0.25">
      <c r="A874" s="134" t="s">
        <v>1368</v>
      </c>
      <c r="B874" s="79" t="s">
        <v>218</v>
      </c>
      <c r="C874" s="80">
        <v>60700</v>
      </c>
      <c r="D874" s="81" t="s">
        <v>198</v>
      </c>
      <c r="E874" s="82">
        <v>45995</v>
      </c>
      <c r="F874" s="83" t="s">
        <v>1035</v>
      </c>
      <c r="G874" s="84">
        <v>46381</v>
      </c>
      <c r="H874" s="81" t="s">
        <v>1256</v>
      </c>
      <c r="I874" s="85" t="s">
        <v>143</v>
      </c>
      <c r="J874" s="83" t="s">
        <v>194</v>
      </c>
      <c r="K874" s="81" t="s">
        <v>144</v>
      </c>
      <c r="L874" s="81" t="s">
        <v>1054</v>
      </c>
      <c r="M874" s="222"/>
      <c r="N874" s="222"/>
      <c r="O874" s="222"/>
    </row>
    <row r="875" spans="1:15" x14ac:dyDescent="0.25">
      <c r="A875" s="134" t="s">
        <v>1635</v>
      </c>
      <c r="B875" s="79" t="s">
        <v>218</v>
      </c>
      <c r="C875" s="80">
        <v>6500</v>
      </c>
      <c r="D875" s="81" t="s">
        <v>199</v>
      </c>
      <c r="E875" s="82">
        <v>45995</v>
      </c>
      <c r="F875" s="83" t="s">
        <v>1035</v>
      </c>
      <c r="G875" s="84">
        <v>46381</v>
      </c>
      <c r="H875" s="81" t="s">
        <v>157</v>
      </c>
      <c r="I875" s="85" t="s">
        <v>143</v>
      </c>
      <c r="J875" s="83" t="s">
        <v>194</v>
      </c>
      <c r="K875" s="81" t="s">
        <v>154</v>
      </c>
      <c r="L875" s="81" t="s">
        <v>141</v>
      </c>
      <c r="M875" s="222"/>
      <c r="N875" s="222"/>
      <c r="O875" s="222"/>
    </row>
    <row r="876" spans="1:15" x14ac:dyDescent="0.25">
      <c r="A876" s="134" t="s">
        <v>1636</v>
      </c>
      <c r="B876" s="79" t="s">
        <v>102</v>
      </c>
      <c r="C876" s="80">
        <v>29700</v>
      </c>
      <c r="D876" s="81" t="s">
        <v>198</v>
      </c>
      <c r="E876" s="82">
        <v>45995</v>
      </c>
      <c r="F876" s="83" t="s">
        <v>1035</v>
      </c>
      <c r="G876" s="84">
        <v>46381</v>
      </c>
      <c r="H876" s="81" t="s">
        <v>147</v>
      </c>
      <c r="I876" s="85" t="s">
        <v>143</v>
      </c>
      <c r="J876" s="83" t="s">
        <v>194</v>
      </c>
      <c r="K876" s="81" t="s">
        <v>144</v>
      </c>
      <c r="L876" s="81" t="s">
        <v>1054</v>
      </c>
      <c r="M876" s="222"/>
      <c r="N876" s="222"/>
      <c r="O876" s="222"/>
    </row>
    <row r="877" spans="1:15" x14ac:dyDescent="0.25">
      <c r="A877" s="134" t="s">
        <v>1637</v>
      </c>
      <c r="B877" s="79" t="s">
        <v>153</v>
      </c>
      <c r="C877" s="80">
        <v>10000</v>
      </c>
      <c r="D877" s="81" t="s">
        <v>197</v>
      </c>
      <c r="E877" s="82">
        <v>45995</v>
      </c>
      <c r="F877" s="83" t="s">
        <v>1035</v>
      </c>
      <c r="G877" s="84">
        <v>46381</v>
      </c>
      <c r="H877" s="81" t="s">
        <v>1176</v>
      </c>
      <c r="I877" s="85" t="s">
        <v>143</v>
      </c>
      <c r="J877" s="83" t="s">
        <v>194</v>
      </c>
      <c r="K877" s="81" t="s">
        <v>144</v>
      </c>
      <c r="L877" s="81" t="s">
        <v>1058</v>
      </c>
      <c r="M877" s="222"/>
      <c r="N877" s="222"/>
      <c r="O877" s="222"/>
    </row>
    <row r="878" spans="1:15" x14ac:dyDescent="0.25">
      <c r="A878" s="134" t="s">
        <v>1498</v>
      </c>
      <c r="B878" s="79" t="s">
        <v>102</v>
      </c>
      <c r="C878" s="80">
        <v>5374</v>
      </c>
      <c r="D878" s="81" t="s">
        <v>197</v>
      </c>
      <c r="E878" s="82">
        <v>45995</v>
      </c>
      <c r="F878" s="83" t="s">
        <v>1035</v>
      </c>
      <c r="G878" s="84">
        <v>46381</v>
      </c>
      <c r="H878" s="81" t="s">
        <v>150</v>
      </c>
      <c r="I878" s="85" t="s">
        <v>143</v>
      </c>
      <c r="J878" s="83" t="s">
        <v>194</v>
      </c>
      <c r="K878" s="81" t="s">
        <v>156</v>
      </c>
      <c r="L878" s="81" t="s">
        <v>1096</v>
      </c>
      <c r="M878" s="222"/>
      <c r="N878" s="222"/>
      <c r="O878" s="222"/>
    </row>
    <row r="879" spans="1:15" x14ac:dyDescent="0.25">
      <c r="A879" s="134" t="s">
        <v>1229</v>
      </c>
      <c r="B879" s="79" t="s">
        <v>158</v>
      </c>
      <c r="C879" s="80">
        <v>3029</v>
      </c>
      <c r="D879" s="81" t="s">
        <v>141</v>
      </c>
      <c r="E879" s="81" t="s">
        <v>1638</v>
      </c>
      <c r="F879" s="83" t="s">
        <v>1035</v>
      </c>
      <c r="G879" s="84">
        <v>46381</v>
      </c>
      <c r="H879" s="81" t="s">
        <v>150</v>
      </c>
      <c r="I879" s="85" t="s">
        <v>143</v>
      </c>
      <c r="J879" s="83" t="s">
        <v>194</v>
      </c>
      <c r="K879" s="81" t="s">
        <v>151</v>
      </c>
      <c r="L879" s="81" t="s">
        <v>141</v>
      </c>
      <c r="M879" s="222"/>
      <c r="N879" s="222"/>
      <c r="O879" s="222"/>
    </row>
    <row r="880" spans="1:15" x14ac:dyDescent="0.25">
      <c r="A880" s="134" t="s">
        <v>1441</v>
      </c>
      <c r="B880" s="79" t="s">
        <v>153</v>
      </c>
      <c r="C880" s="80">
        <v>7000</v>
      </c>
      <c r="D880" s="81" t="s">
        <v>199</v>
      </c>
      <c r="E880" s="82">
        <v>45996</v>
      </c>
      <c r="F880" s="83" t="s">
        <v>1035</v>
      </c>
      <c r="G880" s="84">
        <v>46381</v>
      </c>
      <c r="H880" s="81" t="s">
        <v>146</v>
      </c>
      <c r="I880" s="85" t="s">
        <v>143</v>
      </c>
      <c r="J880" s="83" t="s">
        <v>194</v>
      </c>
      <c r="K880" s="81" t="s">
        <v>156</v>
      </c>
      <c r="L880" s="81" t="s">
        <v>1125</v>
      </c>
      <c r="M880" s="222"/>
      <c r="N880" s="222"/>
      <c r="O880" s="222"/>
    </row>
    <row r="881" spans="1:15" x14ac:dyDescent="0.25">
      <c r="A881" s="134" t="s">
        <v>1639</v>
      </c>
      <c r="B881" s="79" t="s">
        <v>102</v>
      </c>
      <c r="C881" s="80">
        <v>27099</v>
      </c>
      <c r="D881" s="81" t="s">
        <v>200</v>
      </c>
      <c r="E881" s="82">
        <v>45996</v>
      </c>
      <c r="F881" s="83" t="s">
        <v>1035</v>
      </c>
      <c r="G881" s="84">
        <v>46381</v>
      </c>
      <c r="H881" s="81" t="s">
        <v>147</v>
      </c>
      <c r="I881" s="85" t="s">
        <v>143</v>
      </c>
      <c r="J881" s="83" t="s">
        <v>194</v>
      </c>
      <c r="K881" s="81" t="s">
        <v>156</v>
      </c>
      <c r="L881" s="81" t="s">
        <v>1042</v>
      </c>
      <c r="M881" s="222"/>
      <c r="N881" s="222"/>
      <c r="O881" s="222"/>
    </row>
    <row r="882" spans="1:15" x14ac:dyDescent="0.25">
      <c r="A882" s="134" t="s">
        <v>1481</v>
      </c>
      <c r="B882" s="79" t="s">
        <v>162</v>
      </c>
      <c r="C882" s="80">
        <v>5331</v>
      </c>
      <c r="D882" s="81" t="s">
        <v>141</v>
      </c>
      <c r="E882" s="81" t="s">
        <v>1640</v>
      </c>
      <c r="F882" s="83" t="s">
        <v>1035</v>
      </c>
      <c r="G882" s="84">
        <v>46381</v>
      </c>
      <c r="H882" s="81" t="s">
        <v>147</v>
      </c>
      <c r="I882" s="85" t="s">
        <v>143</v>
      </c>
      <c r="J882" s="83" t="s">
        <v>194</v>
      </c>
      <c r="K882" s="81" t="s">
        <v>156</v>
      </c>
      <c r="L882" s="81" t="s">
        <v>141</v>
      </c>
      <c r="M882" s="222"/>
      <c r="N882" s="222"/>
      <c r="O882" s="222"/>
    </row>
    <row r="883" spans="1:15" x14ac:dyDescent="0.25">
      <c r="A883" s="134">
        <v>1196</v>
      </c>
      <c r="B883" s="79" t="s">
        <v>1060</v>
      </c>
      <c r="C883" s="80">
        <v>1316</v>
      </c>
      <c r="D883" s="81" t="s">
        <v>141</v>
      </c>
      <c r="E883" s="81" t="s">
        <v>1641</v>
      </c>
      <c r="F883" s="83" t="s">
        <v>1035</v>
      </c>
      <c r="G883" s="84">
        <v>46381</v>
      </c>
      <c r="H883" s="81" t="s">
        <v>1360</v>
      </c>
      <c r="I883" s="85" t="s">
        <v>143</v>
      </c>
      <c r="J883" s="83" t="s">
        <v>194</v>
      </c>
      <c r="K883" s="81" t="s">
        <v>151</v>
      </c>
      <c r="L883" s="81" t="s">
        <v>141</v>
      </c>
      <c r="M883" s="222"/>
      <c r="N883" s="222"/>
      <c r="O883" s="222"/>
    </row>
    <row r="884" spans="1:15" x14ac:dyDescent="0.25">
      <c r="A884" s="134">
        <v>1261</v>
      </c>
      <c r="B884" s="79" t="s">
        <v>1060</v>
      </c>
      <c r="C884" s="80">
        <v>1184</v>
      </c>
      <c r="D884" s="81" t="s">
        <v>141</v>
      </c>
      <c r="E884" s="81" t="s">
        <v>1641</v>
      </c>
      <c r="F884" s="83" t="s">
        <v>1035</v>
      </c>
      <c r="G884" s="84">
        <v>46381</v>
      </c>
      <c r="H884" s="81" t="s">
        <v>1360</v>
      </c>
      <c r="I884" s="85" t="s">
        <v>143</v>
      </c>
      <c r="J884" s="83" t="s">
        <v>194</v>
      </c>
      <c r="K884" s="81" t="s">
        <v>151</v>
      </c>
      <c r="L884" s="81" t="s">
        <v>141</v>
      </c>
      <c r="M884" s="222"/>
      <c r="N884" s="222"/>
      <c r="O884" s="222"/>
    </row>
    <row r="885" spans="1:15" x14ac:dyDescent="0.25">
      <c r="A885" s="134" t="s">
        <v>1642</v>
      </c>
      <c r="B885" s="79" t="s">
        <v>102</v>
      </c>
      <c r="C885" s="80">
        <v>3592</v>
      </c>
      <c r="D885" s="81" t="s">
        <v>1313</v>
      </c>
      <c r="E885" s="81" t="s">
        <v>1641</v>
      </c>
      <c r="F885" s="83" t="s">
        <v>1035</v>
      </c>
      <c r="G885" s="84">
        <v>46381</v>
      </c>
      <c r="H885" s="81" t="s">
        <v>150</v>
      </c>
      <c r="I885" s="85" t="s">
        <v>143</v>
      </c>
      <c r="J885" s="83" t="s">
        <v>194</v>
      </c>
      <c r="K885" s="81" t="s">
        <v>156</v>
      </c>
      <c r="L885" s="81" t="s">
        <v>141</v>
      </c>
      <c r="M885" s="222"/>
      <c r="N885" s="222"/>
      <c r="O885" s="222"/>
    </row>
    <row r="886" spans="1:15" x14ac:dyDescent="0.25">
      <c r="A886" s="134" t="s">
        <v>1059</v>
      </c>
      <c r="B886" s="79" t="s">
        <v>102</v>
      </c>
      <c r="C886" s="80">
        <v>10534</v>
      </c>
      <c r="D886" s="81" t="s">
        <v>196</v>
      </c>
      <c r="E886" s="81" t="s">
        <v>1641</v>
      </c>
      <c r="F886" s="83" t="s">
        <v>1035</v>
      </c>
      <c r="G886" s="84">
        <v>46381</v>
      </c>
      <c r="H886" s="81" t="s">
        <v>201</v>
      </c>
      <c r="I886" s="85" t="s">
        <v>143</v>
      </c>
      <c r="J886" s="83" t="s">
        <v>194</v>
      </c>
      <c r="K886" s="81" t="s">
        <v>156</v>
      </c>
      <c r="L886" s="81" t="s">
        <v>141</v>
      </c>
      <c r="M886" s="222"/>
      <c r="N886" s="222"/>
      <c r="O886" s="222"/>
    </row>
    <row r="887" spans="1:15" x14ac:dyDescent="0.25">
      <c r="A887" s="134" t="s">
        <v>1643</v>
      </c>
      <c r="B887" s="79" t="s">
        <v>102</v>
      </c>
      <c r="C887" s="80">
        <v>33000</v>
      </c>
      <c r="D887" s="81" t="s">
        <v>141</v>
      </c>
      <c r="E887" s="81" t="s">
        <v>1641</v>
      </c>
      <c r="F887" s="83" t="s">
        <v>1035</v>
      </c>
      <c r="G887" s="84">
        <v>46381</v>
      </c>
      <c r="H887" s="81" t="s">
        <v>147</v>
      </c>
      <c r="I887" s="85" t="s">
        <v>143</v>
      </c>
      <c r="J887" s="83" t="s">
        <v>194</v>
      </c>
      <c r="K887" s="81" t="s">
        <v>154</v>
      </c>
      <c r="L887" s="81" t="s">
        <v>141</v>
      </c>
      <c r="M887" s="222"/>
      <c r="N887" s="222"/>
      <c r="O887" s="222"/>
    </row>
    <row r="888" spans="1:15" x14ac:dyDescent="0.25">
      <c r="A888" s="134" t="s">
        <v>1034</v>
      </c>
      <c r="B888" s="79" t="s">
        <v>102</v>
      </c>
      <c r="C888" s="80">
        <v>26240</v>
      </c>
      <c r="D888" s="81" t="s">
        <v>211</v>
      </c>
      <c r="E888" s="81" t="s">
        <v>1641</v>
      </c>
      <c r="F888" s="83" t="s">
        <v>1035</v>
      </c>
      <c r="G888" s="84">
        <v>46381</v>
      </c>
      <c r="H888" s="81" t="s">
        <v>146</v>
      </c>
      <c r="I888" s="85" t="s">
        <v>143</v>
      </c>
      <c r="J888" s="83" t="s">
        <v>194</v>
      </c>
      <c r="K888" s="81" t="s">
        <v>154</v>
      </c>
      <c r="L888" s="81" t="s">
        <v>141</v>
      </c>
      <c r="M888" s="222"/>
      <c r="N888" s="222"/>
      <c r="O888" s="222"/>
    </row>
    <row r="889" spans="1:15" x14ac:dyDescent="0.25">
      <c r="A889" s="134" t="s">
        <v>1336</v>
      </c>
      <c r="B889" s="79" t="s">
        <v>102</v>
      </c>
      <c r="C889" s="80">
        <v>53022</v>
      </c>
      <c r="D889" s="81" t="s">
        <v>198</v>
      </c>
      <c r="E889" s="82">
        <v>45999</v>
      </c>
      <c r="F889" s="83" t="s">
        <v>1035</v>
      </c>
      <c r="G889" s="84">
        <v>46381</v>
      </c>
      <c r="H889" s="81" t="s">
        <v>142</v>
      </c>
      <c r="I889" s="85" t="s">
        <v>143</v>
      </c>
      <c r="J889" s="83" t="s">
        <v>194</v>
      </c>
      <c r="K889" s="81" t="s">
        <v>144</v>
      </c>
      <c r="L889" s="81" t="s">
        <v>1054</v>
      </c>
      <c r="M889" s="222"/>
      <c r="N889" s="222"/>
      <c r="O889" s="222"/>
    </row>
    <row r="890" spans="1:15" x14ac:dyDescent="0.25">
      <c r="A890" s="134" t="s">
        <v>1268</v>
      </c>
      <c r="B890" s="79" t="s">
        <v>102</v>
      </c>
      <c r="C890" s="80">
        <v>23100</v>
      </c>
      <c r="D890" s="81" t="s">
        <v>219</v>
      </c>
      <c r="E890" s="82">
        <v>45999</v>
      </c>
      <c r="F890" s="83" t="s">
        <v>1035</v>
      </c>
      <c r="G890" s="84">
        <v>46381</v>
      </c>
      <c r="H890" s="81" t="s">
        <v>147</v>
      </c>
      <c r="I890" s="85" t="s">
        <v>143</v>
      </c>
      <c r="J890" s="83" t="s">
        <v>194</v>
      </c>
      <c r="K890" s="81" t="s">
        <v>144</v>
      </c>
      <c r="L890" s="81" t="s">
        <v>1070</v>
      </c>
      <c r="M890" s="222"/>
      <c r="N890" s="222"/>
      <c r="O890" s="222"/>
    </row>
    <row r="891" spans="1:15" x14ac:dyDescent="0.25">
      <c r="A891" s="134" t="s">
        <v>1211</v>
      </c>
      <c r="B891" s="79" t="s">
        <v>102</v>
      </c>
      <c r="C891" s="80">
        <v>27278</v>
      </c>
      <c r="D891" s="81" t="s">
        <v>198</v>
      </c>
      <c r="E891" s="82">
        <v>45999</v>
      </c>
      <c r="F891" s="83" t="s">
        <v>1035</v>
      </c>
      <c r="G891" s="84">
        <v>46381</v>
      </c>
      <c r="H891" s="81" t="s">
        <v>147</v>
      </c>
      <c r="I891" s="85" t="s">
        <v>143</v>
      </c>
      <c r="J891" s="83" t="s">
        <v>194</v>
      </c>
      <c r="K891" s="81" t="s">
        <v>144</v>
      </c>
      <c r="L891" s="81" t="s">
        <v>1054</v>
      </c>
      <c r="M891" s="222"/>
      <c r="N891" s="222"/>
      <c r="O891" s="222"/>
    </row>
    <row r="892" spans="1:15" x14ac:dyDescent="0.25">
      <c r="A892" s="134" t="s">
        <v>1327</v>
      </c>
      <c r="B892" s="79" t="s">
        <v>163</v>
      </c>
      <c r="C892" s="80">
        <v>28800</v>
      </c>
      <c r="D892" s="81" t="s">
        <v>202</v>
      </c>
      <c r="E892" s="82">
        <v>45999</v>
      </c>
      <c r="F892" s="83" t="s">
        <v>1035</v>
      </c>
      <c r="G892" s="84">
        <v>46381</v>
      </c>
      <c r="H892" s="81" t="s">
        <v>164</v>
      </c>
      <c r="I892" s="85" t="s">
        <v>143</v>
      </c>
      <c r="J892" s="83" t="s">
        <v>194</v>
      </c>
      <c r="K892" s="81" t="s">
        <v>144</v>
      </c>
      <c r="L892" s="81" t="s">
        <v>1328</v>
      </c>
      <c r="M892" s="222"/>
      <c r="N892" s="222"/>
      <c r="O892" s="222"/>
    </row>
    <row r="893" spans="1:15" x14ac:dyDescent="0.25">
      <c r="A893" s="134" t="s">
        <v>1233</v>
      </c>
      <c r="B893" s="79" t="s">
        <v>163</v>
      </c>
      <c r="C893" s="80">
        <v>32987</v>
      </c>
      <c r="D893" s="81" t="s">
        <v>1057</v>
      </c>
      <c r="E893" s="82">
        <v>45999</v>
      </c>
      <c r="F893" s="83" t="s">
        <v>1035</v>
      </c>
      <c r="G893" s="84">
        <v>46381</v>
      </c>
      <c r="H893" s="81" t="s">
        <v>164</v>
      </c>
      <c r="I893" s="85" t="s">
        <v>143</v>
      </c>
      <c r="J893" s="83" t="s">
        <v>194</v>
      </c>
      <c r="K893" s="81" t="s">
        <v>154</v>
      </c>
      <c r="L893" s="81" t="s">
        <v>1036</v>
      </c>
      <c r="M893" s="222"/>
      <c r="N893" s="222"/>
      <c r="O893" s="222"/>
    </row>
    <row r="894" spans="1:15" x14ac:dyDescent="0.25">
      <c r="A894" s="134" t="s">
        <v>1111</v>
      </c>
      <c r="B894" s="79" t="s">
        <v>102</v>
      </c>
      <c r="C894" s="80">
        <v>26767</v>
      </c>
      <c r="D894" s="81" t="s">
        <v>1129</v>
      </c>
      <c r="E894" s="82">
        <v>45999</v>
      </c>
      <c r="F894" s="83" t="s">
        <v>1035</v>
      </c>
      <c r="G894" s="84">
        <v>46381</v>
      </c>
      <c r="H894" s="81" t="s">
        <v>146</v>
      </c>
      <c r="I894" s="85" t="s">
        <v>143</v>
      </c>
      <c r="J894" s="83" t="s">
        <v>194</v>
      </c>
      <c r="K894" s="81" t="s">
        <v>144</v>
      </c>
      <c r="L894" s="81" t="s">
        <v>1058</v>
      </c>
      <c r="M894" s="222"/>
      <c r="N894" s="222"/>
      <c r="O894" s="222"/>
    </row>
    <row r="895" spans="1:15" x14ac:dyDescent="0.25">
      <c r="A895" s="134" t="s">
        <v>1181</v>
      </c>
      <c r="B895" s="79" t="s">
        <v>102</v>
      </c>
      <c r="C895" s="80">
        <v>27000</v>
      </c>
      <c r="D895" s="81" t="s">
        <v>200</v>
      </c>
      <c r="E895" s="82">
        <v>45999</v>
      </c>
      <c r="F895" s="83" t="s">
        <v>1035</v>
      </c>
      <c r="G895" s="84">
        <v>46381</v>
      </c>
      <c r="H895" s="81" t="s">
        <v>157</v>
      </c>
      <c r="I895" s="85" t="s">
        <v>143</v>
      </c>
      <c r="J895" s="83" t="s">
        <v>194</v>
      </c>
      <c r="K895" s="81" t="s">
        <v>154</v>
      </c>
      <c r="L895" s="81" t="s">
        <v>1106</v>
      </c>
      <c r="M895" s="222"/>
      <c r="N895" s="222"/>
      <c r="O895" s="222"/>
    </row>
    <row r="896" spans="1:15" x14ac:dyDescent="0.25">
      <c r="A896" s="134" t="s">
        <v>1644</v>
      </c>
      <c r="B896" s="79" t="s">
        <v>102</v>
      </c>
      <c r="C896" s="80">
        <v>27000</v>
      </c>
      <c r="D896" s="81" t="s">
        <v>1057</v>
      </c>
      <c r="E896" s="82">
        <v>45999</v>
      </c>
      <c r="F896" s="83" t="s">
        <v>1035</v>
      </c>
      <c r="G896" s="84">
        <v>46381</v>
      </c>
      <c r="H896" s="81" t="s">
        <v>217</v>
      </c>
      <c r="I896" s="85" t="s">
        <v>143</v>
      </c>
      <c r="J896" s="83" t="s">
        <v>194</v>
      </c>
      <c r="K896" s="81" t="s">
        <v>144</v>
      </c>
      <c r="L896" s="81" t="s">
        <v>1058</v>
      </c>
      <c r="M896" s="222"/>
      <c r="N896" s="222"/>
      <c r="O896" s="222"/>
    </row>
    <row r="897" spans="1:15" x14ac:dyDescent="0.25">
      <c r="A897" s="134" t="s">
        <v>1237</v>
      </c>
      <c r="B897" s="79" t="s">
        <v>102</v>
      </c>
      <c r="C897" s="80">
        <v>28500</v>
      </c>
      <c r="D897" s="81" t="s">
        <v>1076</v>
      </c>
      <c r="E897" s="82">
        <v>45999</v>
      </c>
      <c r="F897" s="83" t="s">
        <v>1035</v>
      </c>
      <c r="G897" s="84">
        <v>46381</v>
      </c>
      <c r="H897" s="81" t="s">
        <v>1105</v>
      </c>
      <c r="I897" s="85" t="s">
        <v>143</v>
      </c>
      <c r="J897" s="83" t="s">
        <v>194</v>
      </c>
      <c r="K897" s="81" t="s">
        <v>144</v>
      </c>
      <c r="L897" s="81" t="s">
        <v>1077</v>
      </c>
      <c r="M897" s="222"/>
      <c r="N897" s="222"/>
      <c r="O897" s="222"/>
    </row>
    <row r="898" spans="1:15" x14ac:dyDescent="0.25">
      <c r="A898" s="134" t="s">
        <v>1645</v>
      </c>
      <c r="B898" s="79" t="s">
        <v>163</v>
      </c>
      <c r="C898" s="80">
        <v>31500</v>
      </c>
      <c r="D898" s="81" t="s">
        <v>195</v>
      </c>
      <c r="E898" s="82">
        <v>45999</v>
      </c>
      <c r="F898" s="83" t="s">
        <v>1035</v>
      </c>
      <c r="G898" s="84">
        <v>46381</v>
      </c>
      <c r="H898" s="81" t="s">
        <v>157</v>
      </c>
      <c r="I898" s="85" t="s">
        <v>143</v>
      </c>
      <c r="J898" s="83" t="s">
        <v>194</v>
      </c>
      <c r="K898" s="81" t="s">
        <v>144</v>
      </c>
      <c r="L898" s="81" t="s">
        <v>1074</v>
      </c>
      <c r="M898" s="222"/>
      <c r="N898" s="222"/>
      <c r="O898" s="222"/>
    </row>
    <row r="899" spans="1:15" x14ac:dyDescent="0.25">
      <c r="A899" s="134" t="s">
        <v>1348</v>
      </c>
      <c r="B899" s="79" t="s">
        <v>206</v>
      </c>
      <c r="C899" s="80">
        <v>18900</v>
      </c>
      <c r="D899" s="81" t="s">
        <v>197</v>
      </c>
      <c r="E899" s="82">
        <v>45999</v>
      </c>
      <c r="F899" s="83" t="s">
        <v>1035</v>
      </c>
      <c r="G899" s="84">
        <v>46381</v>
      </c>
      <c r="H899" s="81" t="s">
        <v>147</v>
      </c>
      <c r="I899" s="85" t="s">
        <v>143</v>
      </c>
      <c r="J899" s="83" t="s">
        <v>194</v>
      </c>
      <c r="K899" s="81" t="s">
        <v>156</v>
      </c>
      <c r="L899" s="81" t="s">
        <v>1096</v>
      </c>
      <c r="M899" s="222"/>
      <c r="N899" s="222"/>
      <c r="O899" s="222"/>
    </row>
    <row r="900" spans="1:15" x14ac:dyDescent="0.25">
      <c r="A900" s="134" t="s">
        <v>1348</v>
      </c>
      <c r="B900" s="79" t="s">
        <v>102</v>
      </c>
      <c r="C900" s="80">
        <v>11300</v>
      </c>
      <c r="D900" s="81" t="s">
        <v>197</v>
      </c>
      <c r="E900" s="82">
        <v>45999</v>
      </c>
      <c r="F900" s="83" t="s">
        <v>1035</v>
      </c>
      <c r="G900" s="84">
        <v>46381</v>
      </c>
      <c r="H900" s="81" t="s">
        <v>147</v>
      </c>
      <c r="I900" s="85" t="s">
        <v>143</v>
      </c>
      <c r="J900" s="83" t="s">
        <v>194</v>
      </c>
      <c r="K900" s="81" t="s">
        <v>156</v>
      </c>
      <c r="L900" s="81" t="s">
        <v>1096</v>
      </c>
      <c r="M900" s="222"/>
      <c r="N900" s="222"/>
      <c r="O900" s="222"/>
    </row>
    <row r="901" spans="1:15" x14ac:dyDescent="0.25">
      <c r="A901" s="134" t="s">
        <v>1221</v>
      </c>
      <c r="B901" s="79" t="s">
        <v>102</v>
      </c>
      <c r="C901" s="80">
        <v>5000</v>
      </c>
      <c r="D901" s="81" t="s">
        <v>141</v>
      </c>
      <c r="E901" s="82">
        <v>45999</v>
      </c>
      <c r="F901" s="83" t="s">
        <v>1035</v>
      </c>
      <c r="G901" s="84">
        <v>46381</v>
      </c>
      <c r="H901" s="81" t="s">
        <v>217</v>
      </c>
      <c r="I901" s="85" t="s">
        <v>143</v>
      </c>
      <c r="J901" s="83" t="s">
        <v>194</v>
      </c>
      <c r="K901" s="81" t="s">
        <v>151</v>
      </c>
      <c r="L901" s="81" t="s">
        <v>141</v>
      </c>
      <c r="M901" s="222"/>
      <c r="N901" s="222"/>
      <c r="O901" s="222"/>
    </row>
    <row r="902" spans="1:15" x14ac:dyDescent="0.25">
      <c r="A902" s="134" t="s">
        <v>1350</v>
      </c>
      <c r="B902" s="79" t="s">
        <v>1060</v>
      </c>
      <c r="C902" s="80">
        <v>2622</v>
      </c>
      <c r="D902" s="81" t="s">
        <v>1227</v>
      </c>
      <c r="E902" s="81" t="s">
        <v>1646</v>
      </c>
      <c r="F902" s="83" t="s">
        <v>1035</v>
      </c>
      <c r="G902" s="84">
        <v>46381</v>
      </c>
      <c r="H902" s="81" t="s">
        <v>1039</v>
      </c>
      <c r="I902" s="85" t="s">
        <v>143</v>
      </c>
      <c r="J902" s="83" t="s">
        <v>194</v>
      </c>
      <c r="K902" s="81" t="s">
        <v>154</v>
      </c>
      <c r="L902" s="81" t="s">
        <v>141</v>
      </c>
      <c r="M902" s="222"/>
      <c r="N902" s="222"/>
      <c r="O902" s="222"/>
    </row>
    <row r="903" spans="1:15" x14ac:dyDescent="0.25">
      <c r="A903" s="134" t="s">
        <v>1647</v>
      </c>
      <c r="B903" s="79" t="s">
        <v>102</v>
      </c>
      <c r="C903" s="80">
        <v>48159</v>
      </c>
      <c r="D903" s="81" t="s">
        <v>141</v>
      </c>
      <c r="E903" s="82">
        <v>46000</v>
      </c>
      <c r="F903" s="83" t="s">
        <v>1035</v>
      </c>
      <c r="G903" s="84">
        <v>46381</v>
      </c>
      <c r="H903" s="81" t="s">
        <v>141</v>
      </c>
      <c r="I903" s="85" t="s">
        <v>143</v>
      </c>
      <c r="J903" s="83" t="s">
        <v>194</v>
      </c>
      <c r="K903" s="81" t="s">
        <v>154</v>
      </c>
      <c r="L903" s="81" t="s">
        <v>1232</v>
      </c>
      <c r="M903" s="222"/>
      <c r="N903" s="222"/>
      <c r="O903" s="222"/>
    </row>
    <row r="904" spans="1:15" x14ac:dyDescent="0.25">
      <c r="A904" s="134" t="s">
        <v>1647</v>
      </c>
      <c r="B904" s="79" t="s">
        <v>206</v>
      </c>
      <c r="C904" s="80">
        <v>18000</v>
      </c>
      <c r="D904" s="81" t="s">
        <v>141</v>
      </c>
      <c r="E904" s="82">
        <v>46000</v>
      </c>
      <c r="F904" s="83" t="s">
        <v>1035</v>
      </c>
      <c r="G904" s="84">
        <v>46381</v>
      </c>
      <c r="H904" s="81" t="s">
        <v>141</v>
      </c>
      <c r="I904" s="85" t="s">
        <v>143</v>
      </c>
      <c r="J904" s="83" t="s">
        <v>194</v>
      </c>
      <c r="K904" s="81" t="s">
        <v>154</v>
      </c>
      <c r="L904" s="81" t="s">
        <v>1232</v>
      </c>
      <c r="M904" s="222"/>
      <c r="N904" s="222"/>
      <c r="O904" s="222"/>
    </row>
    <row r="905" spans="1:15" x14ac:dyDescent="0.25">
      <c r="A905" s="134" t="s">
        <v>1158</v>
      </c>
      <c r="B905" s="79" t="s">
        <v>163</v>
      </c>
      <c r="C905" s="80">
        <v>13007</v>
      </c>
      <c r="D905" s="81" t="s">
        <v>205</v>
      </c>
      <c r="E905" s="82">
        <v>46000</v>
      </c>
      <c r="F905" s="83" t="s">
        <v>1035</v>
      </c>
      <c r="G905" s="84">
        <v>46381</v>
      </c>
      <c r="H905" s="81" t="s">
        <v>145</v>
      </c>
      <c r="I905" s="85" t="s">
        <v>143</v>
      </c>
      <c r="J905" s="83" t="s">
        <v>194</v>
      </c>
      <c r="K905" s="81" t="s">
        <v>144</v>
      </c>
      <c r="L905" s="81" t="s">
        <v>1074</v>
      </c>
      <c r="M905" s="222"/>
      <c r="N905" s="222"/>
      <c r="O905" s="222"/>
    </row>
    <row r="906" spans="1:15" x14ac:dyDescent="0.25">
      <c r="A906" s="134" t="s">
        <v>1424</v>
      </c>
      <c r="B906" s="79" t="s">
        <v>152</v>
      </c>
      <c r="C906" s="80">
        <v>5627</v>
      </c>
      <c r="D906" s="81" t="s">
        <v>1038</v>
      </c>
      <c r="E906" s="82">
        <v>46000</v>
      </c>
      <c r="F906" s="83" t="s">
        <v>1035</v>
      </c>
      <c r="G906" s="84">
        <v>46381</v>
      </c>
      <c r="H906" s="81" t="s">
        <v>147</v>
      </c>
      <c r="I906" s="85" t="s">
        <v>143</v>
      </c>
      <c r="J906" s="83" t="s">
        <v>194</v>
      </c>
      <c r="K906" s="81" t="s">
        <v>144</v>
      </c>
      <c r="L906" s="81" t="s">
        <v>1074</v>
      </c>
      <c r="M906" s="222"/>
      <c r="N906" s="222"/>
      <c r="O906" s="222"/>
    </row>
    <row r="907" spans="1:15" x14ac:dyDescent="0.25">
      <c r="A907" s="134" t="s">
        <v>1648</v>
      </c>
      <c r="B907" s="79" t="s">
        <v>152</v>
      </c>
      <c r="C907" s="80">
        <v>33301</v>
      </c>
      <c r="D907" s="81" t="s">
        <v>1878</v>
      </c>
      <c r="E907" s="82">
        <v>46000</v>
      </c>
      <c r="F907" s="83" t="s">
        <v>1035</v>
      </c>
      <c r="G907" s="84">
        <v>46381</v>
      </c>
      <c r="H907" s="81" t="s">
        <v>209</v>
      </c>
      <c r="I907" s="85" t="s">
        <v>143</v>
      </c>
      <c r="J907" s="83" t="s">
        <v>194</v>
      </c>
      <c r="K907" s="81" t="s">
        <v>144</v>
      </c>
      <c r="L907" s="81" t="s">
        <v>1058</v>
      </c>
      <c r="M907" s="222"/>
      <c r="N907" s="222"/>
      <c r="O907" s="222"/>
    </row>
    <row r="908" spans="1:15" x14ac:dyDescent="0.25">
      <c r="A908" s="134" t="s">
        <v>1649</v>
      </c>
      <c r="B908" s="79" t="s">
        <v>153</v>
      </c>
      <c r="C908" s="80">
        <v>6300</v>
      </c>
      <c r="D908" s="81" t="s">
        <v>198</v>
      </c>
      <c r="E908" s="82">
        <v>46000</v>
      </c>
      <c r="F908" s="83" t="s">
        <v>1035</v>
      </c>
      <c r="G908" s="84">
        <v>46381</v>
      </c>
      <c r="H908" s="81" t="s">
        <v>159</v>
      </c>
      <c r="I908" s="85" t="s">
        <v>143</v>
      </c>
      <c r="J908" s="83" t="s">
        <v>194</v>
      </c>
      <c r="K908" s="81" t="s">
        <v>144</v>
      </c>
      <c r="L908" s="81" t="s">
        <v>1088</v>
      </c>
      <c r="M908" s="222"/>
      <c r="N908" s="222"/>
      <c r="O908" s="222"/>
    </row>
    <row r="909" spans="1:15" x14ac:dyDescent="0.25">
      <c r="A909" s="134" t="s">
        <v>1649</v>
      </c>
      <c r="B909" s="79" t="s">
        <v>153</v>
      </c>
      <c r="C909" s="80">
        <v>6000</v>
      </c>
      <c r="D909" s="81" t="s">
        <v>198</v>
      </c>
      <c r="E909" s="82">
        <v>46000</v>
      </c>
      <c r="F909" s="83" t="s">
        <v>1035</v>
      </c>
      <c r="G909" s="84">
        <v>46381</v>
      </c>
      <c r="H909" s="81" t="s">
        <v>155</v>
      </c>
      <c r="I909" s="85" t="s">
        <v>143</v>
      </c>
      <c r="J909" s="83" t="s">
        <v>194</v>
      </c>
      <c r="K909" s="81" t="s">
        <v>144</v>
      </c>
      <c r="L909" s="81" t="s">
        <v>1088</v>
      </c>
      <c r="M909" s="222"/>
      <c r="N909" s="222"/>
      <c r="O909" s="222"/>
    </row>
    <row r="910" spans="1:15" x14ac:dyDescent="0.25">
      <c r="A910" s="134" t="s">
        <v>1649</v>
      </c>
      <c r="B910" s="79" t="s">
        <v>1123</v>
      </c>
      <c r="C910" s="80">
        <v>5650</v>
      </c>
      <c r="D910" s="81" t="s">
        <v>198</v>
      </c>
      <c r="E910" s="82">
        <v>46000</v>
      </c>
      <c r="F910" s="83" t="s">
        <v>1035</v>
      </c>
      <c r="G910" s="84">
        <v>46381</v>
      </c>
      <c r="H910" s="81" t="s">
        <v>155</v>
      </c>
      <c r="I910" s="85" t="s">
        <v>143</v>
      </c>
      <c r="J910" s="83" t="s">
        <v>194</v>
      </c>
      <c r="K910" s="81" t="s">
        <v>144</v>
      </c>
      <c r="L910" s="81" t="s">
        <v>1088</v>
      </c>
      <c r="M910" s="222"/>
      <c r="N910" s="222"/>
      <c r="O910" s="222"/>
    </row>
    <row r="911" spans="1:15" x14ac:dyDescent="0.25">
      <c r="A911" s="134" t="s">
        <v>1183</v>
      </c>
      <c r="B911" s="79" t="s">
        <v>153</v>
      </c>
      <c r="C911" s="80">
        <v>3000</v>
      </c>
      <c r="D911" s="81" t="s">
        <v>1184</v>
      </c>
      <c r="E911" s="82">
        <v>46000</v>
      </c>
      <c r="F911" s="83" t="s">
        <v>1035</v>
      </c>
      <c r="G911" s="84">
        <v>46381</v>
      </c>
      <c r="H911" s="81" t="s">
        <v>217</v>
      </c>
      <c r="I911" s="85" t="s">
        <v>143</v>
      </c>
      <c r="J911" s="83" t="s">
        <v>194</v>
      </c>
      <c r="K911" s="81" t="s">
        <v>154</v>
      </c>
      <c r="L911" s="81" t="s">
        <v>1228</v>
      </c>
      <c r="M911" s="222"/>
      <c r="N911" s="222"/>
      <c r="O911" s="222"/>
    </row>
    <row r="912" spans="1:15" x14ac:dyDescent="0.25">
      <c r="A912" s="134" t="s">
        <v>1650</v>
      </c>
      <c r="B912" s="79" t="s">
        <v>153</v>
      </c>
      <c r="C912" s="80">
        <v>12000</v>
      </c>
      <c r="D912" s="81" t="s">
        <v>1180</v>
      </c>
      <c r="E912" s="82">
        <v>46000</v>
      </c>
      <c r="F912" s="83" t="s">
        <v>1035</v>
      </c>
      <c r="G912" s="84">
        <v>46381</v>
      </c>
      <c r="H912" s="81" t="s">
        <v>157</v>
      </c>
      <c r="I912" s="85" t="s">
        <v>143</v>
      </c>
      <c r="J912" s="83" t="s">
        <v>194</v>
      </c>
      <c r="K912" s="81" t="s">
        <v>154</v>
      </c>
      <c r="L912" s="81" t="s">
        <v>1228</v>
      </c>
      <c r="M912" s="222"/>
      <c r="N912" s="222"/>
      <c r="O912" s="222"/>
    </row>
    <row r="913" spans="1:15" x14ac:dyDescent="0.25">
      <c r="A913" s="134" t="s">
        <v>1209</v>
      </c>
      <c r="B913" s="79" t="s">
        <v>163</v>
      </c>
      <c r="C913" s="80">
        <v>27510</v>
      </c>
      <c r="D913" s="81" t="s">
        <v>141</v>
      </c>
      <c r="E913" s="82">
        <v>46000</v>
      </c>
      <c r="F913" s="83" t="s">
        <v>1035</v>
      </c>
      <c r="G913" s="84">
        <v>46381</v>
      </c>
      <c r="H913" s="81" t="s">
        <v>145</v>
      </c>
      <c r="I913" s="85" t="s">
        <v>143</v>
      </c>
      <c r="J913" s="83" t="s">
        <v>194</v>
      </c>
      <c r="K913" s="81" t="s">
        <v>144</v>
      </c>
      <c r="L913" s="81" t="s">
        <v>1115</v>
      </c>
      <c r="M913" s="222"/>
      <c r="N913" s="222"/>
      <c r="O913" s="222"/>
    </row>
    <row r="914" spans="1:15" x14ac:dyDescent="0.25">
      <c r="A914" s="134" t="s">
        <v>1280</v>
      </c>
      <c r="B914" s="79" t="s">
        <v>165</v>
      </c>
      <c r="C914" s="80">
        <v>4200</v>
      </c>
      <c r="D914" s="81" t="s">
        <v>197</v>
      </c>
      <c r="E914" s="82">
        <v>46000</v>
      </c>
      <c r="F914" s="83" t="s">
        <v>1035</v>
      </c>
      <c r="G914" s="84">
        <v>46381</v>
      </c>
      <c r="H914" s="81" t="s">
        <v>142</v>
      </c>
      <c r="I914" s="85" t="s">
        <v>143</v>
      </c>
      <c r="J914" s="83" t="s">
        <v>194</v>
      </c>
      <c r="K914" s="81" t="s">
        <v>144</v>
      </c>
      <c r="L914" s="81" t="s">
        <v>1058</v>
      </c>
      <c r="M914" s="222"/>
      <c r="N914" s="222"/>
      <c r="O914" s="222"/>
    </row>
    <row r="915" spans="1:15" x14ac:dyDescent="0.25">
      <c r="A915" s="134" t="s">
        <v>1651</v>
      </c>
      <c r="B915" s="79" t="s">
        <v>218</v>
      </c>
      <c r="C915" s="80">
        <v>5285</v>
      </c>
      <c r="D915" s="81" t="s">
        <v>1405</v>
      </c>
      <c r="E915" s="82">
        <v>46000</v>
      </c>
      <c r="F915" s="83" t="s">
        <v>1035</v>
      </c>
      <c r="G915" s="84">
        <v>46381</v>
      </c>
      <c r="H915" s="81" t="s">
        <v>157</v>
      </c>
      <c r="I915" s="85" t="s">
        <v>143</v>
      </c>
      <c r="J915" s="83" t="s">
        <v>194</v>
      </c>
      <c r="K915" s="81" t="s">
        <v>154</v>
      </c>
      <c r="L915" s="81" t="s">
        <v>141</v>
      </c>
      <c r="M915" s="222"/>
      <c r="N915" s="222"/>
      <c r="O915" s="222"/>
    </row>
    <row r="916" spans="1:15" x14ac:dyDescent="0.25">
      <c r="A916" s="134" t="s">
        <v>1461</v>
      </c>
      <c r="B916" s="79" t="s">
        <v>1060</v>
      </c>
      <c r="C916" s="80">
        <v>3100</v>
      </c>
      <c r="D916" s="81" t="s">
        <v>1227</v>
      </c>
      <c r="E916" s="82">
        <v>46000</v>
      </c>
      <c r="F916" s="83" t="s">
        <v>1035</v>
      </c>
      <c r="G916" s="84">
        <v>46381</v>
      </c>
      <c r="H916" s="81" t="s">
        <v>145</v>
      </c>
      <c r="I916" s="85" t="s">
        <v>143</v>
      </c>
      <c r="J916" s="83" t="s">
        <v>194</v>
      </c>
      <c r="K916" s="81" t="s">
        <v>144</v>
      </c>
      <c r="L916" s="81" t="s">
        <v>1146</v>
      </c>
      <c r="M916" s="222"/>
      <c r="N916" s="222"/>
      <c r="O916" s="222"/>
    </row>
    <row r="917" spans="1:15" x14ac:dyDescent="0.25">
      <c r="A917" s="134" t="s">
        <v>1354</v>
      </c>
      <c r="B917" s="79" t="s">
        <v>138</v>
      </c>
      <c r="C917" s="80">
        <v>5846</v>
      </c>
      <c r="D917" s="81" t="s">
        <v>141</v>
      </c>
      <c r="E917" s="82">
        <v>46000</v>
      </c>
      <c r="F917" s="83" t="s">
        <v>1035</v>
      </c>
      <c r="G917" s="84">
        <v>46381</v>
      </c>
      <c r="H917" s="81" t="s">
        <v>145</v>
      </c>
      <c r="I917" s="85" t="s">
        <v>143</v>
      </c>
      <c r="J917" s="83" t="s">
        <v>194</v>
      </c>
      <c r="K917" s="81" t="s">
        <v>144</v>
      </c>
      <c r="L917" s="81" t="s">
        <v>141</v>
      </c>
      <c r="M917" s="222"/>
      <c r="N917" s="222"/>
      <c r="O917" s="222"/>
    </row>
    <row r="918" spans="1:15" x14ac:dyDescent="0.25">
      <c r="A918" s="134" t="s">
        <v>1652</v>
      </c>
      <c r="B918" s="79" t="s">
        <v>158</v>
      </c>
      <c r="C918" s="80">
        <v>44000</v>
      </c>
      <c r="D918" s="81" t="s">
        <v>211</v>
      </c>
      <c r="E918" s="82">
        <v>46001</v>
      </c>
      <c r="F918" s="83" t="s">
        <v>1035</v>
      </c>
      <c r="G918" s="84">
        <v>46381</v>
      </c>
      <c r="H918" s="81" t="s">
        <v>169</v>
      </c>
      <c r="I918" s="85" t="s">
        <v>143</v>
      </c>
      <c r="J918" s="83" t="s">
        <v>194</v>
      </c>
      <c r="K918" s="81" t="s">
        <v>156</v>
      </c>
      <c r="L918" s="81" t="s">
        <v>141</v>
      </c>
      <c r="M918" s="222"/>
      <c r="N918" s="222"/>
      <c r="O918" s="222"/>
    </row>
    <row r="919" spans="1:15" x14ac:dyDescent="0.25">
      <c r="A919" s="134" t="s">
        <v>1294</v>
      </c>
      <c r="B919" s="79" t="s">
        <v>1060</v>
      </c>
      <c r="C919" s="80">
        <v>4020</v>
      </c>
      <c r="D919" s="81" t="s">
        <v>141</v>
      </c>
      <c r="E919" s="82">
        <v>46001</v>
      </c>
      <c r="F919" s="83" t="s">
        <v>1035</v>
      </c>
      <c r="G919" s="84">
        <v>46381</v>
      </c>
      <c r="H919" s="81" t="s">
        <v>1039</v>
      </c>
      <c r="I919" s="85" t="s">
        <v>143</v>
      </c>
      <c r="J919" s="83" t="s">
        <v>194</v>
      </c>
      <c r="K919" s="81" t="s">
        <v>154</v>
      </c>
      <c r="L919" s="81" t="s">
        <v>141</v>
      </c>
      <c r="M919" s="222"/>
      <c r="N919" s="222"/>
      <c r="O919" s="222"/>
    </row>
    <row r="920" spans="1:15" x14ac:dyDescent="0.25">
      <c r="A920" s="134" t="s">
        <v>1401</v>
      </c>
      <c r="B920" s="79" t="s">
        <v>152</v>
      </c>
      <c r="C920" s="80">
        <v>6000</v>
      </c>
      <c r="D920" s="81" t="s">
        <v>1038</v>
      </c>
      <c r="E920" s="82">
        <v>46001</v>
      </c>
      <c r="F920" s="83" t="s">
        <v>1035</v>
      </c>
      <c r="G920" s="84">
        <v>46381</v>
      </c>
      <c r="H920" s="81" t="s">
        <v>147</v>
      </c>
      <c r="I920" s="85" t="s">
        <v>143</v>
      </c>
      <c r="J920" s="83" t="s">
        <v>194</v>
      </c>
      <c r="K920" s="81" t="s">
        <v>151</v>
      </c>
      <c r="L920" s="81" t="s">
        <v>141</v>
      </c>
      <c r="M920" s="222"/>
      <c r="N920" s="222"/>
      <c r="O920" s="222"/>
    </row>
    <row r="921" spans="1:15" x14ac:dyDescent="0.25">
      <c r="A921" s="134" t="s">
        <v>1049</v>
      </c>
      <c r="B921" s="79" t="s">
        <v>102</v>
      </c>
      <c r="C921" s="80">
        <v>5491</v>
      </c>
      <c r="D921" s="81" t="s">
        <v>1878</v>
      </c>
      <c r="E921" s="81" t="s">
        <v>1653</v>
      </c>
      <c r="F921" s="83" t="s">
        <v>1035</v>
      </c>
      <c r="G921" s="84">
        <v>46381</v>
      </c>
      <c r="H921" s="81" t="s">
        <v>201</v>
      </c>
      <c r="I921" s="85" t="s">
        <v>143</v>
      </c>
      <c r="J921" s="83" t="s">
        <v>194</v>
      </c>
      <c r="K921" s="81" t="s">
        <v>154</v>
      </c>
      <c r="L921" s="81" t="s">
        <v>141</v>
      </c>
      <c r="M921" s="222"/>
      <c r="N921" s="222"/>
      <c r="O921" s="222"/>
    </row>
    <row r="922" spans="1:15" x14ac:dyDescent="0.25">
      <c r="A922" s="134" t="s">
        <v>1393</v>
      </c>
      <c r="B922" s="79" t="s">
        <v>152</v>
      </c>
      <c r="C922" s="80">
        <v>9510</v>
      </c>
      <c r="D922" s="81" t="s">
        <v>141</v>
      </c>
      <c r="E922" s="82">
        <v>46002</v>
      </c>
      <c r="F922" s="83" t="s">
        <v>1035</v>
      </c>
      <c r="G922" s="84">
        <v>46381</v>
      </c>
      <c r="H922" s="81" t="s">
        <v>147</v>
      </c>
      <c r="I922" s="85" t="s">
        <v>143</v>
      </c>
      <c r="J922" s="83" t="s">
        <v>194</v>
      </c>
      <c r="K922" s="81" t="s">
        <v>156</v>
      </c>
      <c r="L922" s="81" t="s">
        <v>141</v>
      </c>
      <c r="M922" s="222"/>
      <c r="N922" s="222"/>
      <c r="O922" s="222"/>
    </row>
    <row r="923" spans="1:15" x14ac:dyDescent="0.25">
      <c r="A923" s="134" t="s">
        <v>1284</v>
      </c>
      <c r="B923" s="79" t="s">
        <v>153</v>
      </c>
      <c r="C923" s="80">
        <v>6000</v>
      </c>
      <c r="D923" s="81" t="s">
        <v>1124</v>
      </c>
      <c r="E923" s="82">
        <v>46002</v>
      </c>
      <c r="F923" s="83" t="s">
        <v>1035</v>
      </c>
      <c r="G923" s="84">
        <v>46381</v>
      </c>
      <c r="H923" s="81" t="s">
        <v>142</v>
      </c>
      <c r="I923" s="85" t="s">
        <v>143</v>
      </c>
      <c r="J923" s="83" t="s">
        <v>194</v>
      </c>
      <c r="K923" s="81" t="s">
        <v>156</v>
      </c>
      <c r="L923" s="81" t="s">
        <v>1654</v>
      </c>
      <c r="M923" s="222"/>
      <c r="N923" s="222"/>
      <c r="O923" s="222"/>
    </row>
    <row r="924" spans="1:15" x14ac:dyDescent="0.25">
      <c r="A924" s="134" t="s">
        <v>1394</v>
      </c>
      <c r="B924" s="79" t="s">
        <v>102</v>
      </c>
      <c r="C924" s="80">
        <v>4600</v>
      </c>
      <c r="D924" s="81" t="s">
        <v>141</v>
      </c>
      <c r="E924" s="82">
        <v>46002</v>
      </c>
      <c r="F924" s="83" t="s">
        <v>1035</v>
      </c>
      <c r="G924" s="84">
        <v>46381</v>
      </c>
      <c r="H924" s="81" t="s">
        <v>150</v>
      </c>
      <c r="I924" s="85" t="s">
        <v>143</v>
      </c>
      <c r="J924" s="83" t="s">
        <v>194</v>
      </c>
      <c r="K924" s="81" t="s">
        <v>144</v>
      </c>
      <c r="L924" s="81" t="s">
        <v>1115</v>
      </c>
      <c r="M924" s="222"/>
      <c r="N924" s="222"/>
      <c r="O924" s="222"/>
    </row>
    <row r="925" spans="1:15" x14ac:dyDescent="0.25">
      <c r="A925" s="134" t="s">
        <v>1407</v>
      </c>
      <c r="B925" s="79" t="s">
        <v>152</v>
      </c>
      <c r="C925" s="80">
        <v>6609</v>
      </c>
      <c r="D925" s="81" t="s">
        <v>141</v>
      </c>
      <c r="E925" s="82">
        <v>46002</v>
      </c>
      <c r="F925" s="83" t="s">
        <v>1035</v>
      </c>
      <c r="G925" s="84">
        <v>46381</v>
      </c>
      <c r="H925" s="81" t="s">
        <v>147</v>
      </c>
      <c r="I925" s="85" t="s">
        <v>143</v>
      </c>
      <c r="J925" s="83" t="s">
        <v>194</v>
      </c>
      <c r="K925" s="81" t="s">
        <v>144</v>
      </c>
      <c r="L925" s="81" t="s">
        <v>1655</v>
      </c>
      <c r="M925" s="222"/>
      <c r="N925" s="222"/>
      <c r="O925" s="222"/>
    </row>
    <row r="926" spans="1:15" x14ac:dyDescent="0.25">
      <c r="A926" s="134" t="s">
        <v>1656</v>
      </c>
      <c r="B926" s="79" t="s">
        <v>153</v>
      </c>
      <c r="C926" s="80">
        <v>6006</v>
      </c>
      <c r="D926" s="81" t="s">
        <v>1067</v>
      </c>
      <c r="E926" s="82">
        <v>46002</v>
      </c>
      <c r="F926" s="83" t="s">
        <v>1035</v>
      </c>
      <c r="G926" s="84">
        <v>46381</v>
      </c>
      <c r="H926" s="81" t="s">
        <v>221</v>
      </c>
      <c r="I926" s="85" t="s">
        <v>143</v>
      </c>
      <c r="J926" s="83" t="s">
        <v>194</v>
      </c>
      <c r="K926" s="81" t="s">
        <v>144</v>
      </c>
      <c r="L926" s="81" t="s">
        <v>1058</v>
      </c>
      <c r="M926" s="222"/>
      <c r="N926" s="222"/>
      <c r="O926" s="222"/>
    </row>
    <row r="927" spans="1:15" x14ac:dyDescent="0.25">
      <c r="A927" s="134" t="s">
        <v>1383</v>
      </c>
      <c r="B927" s="79" t="s">
        <v>153</v>
      </c>
      <c r="C927" s="80">
        <v>9700</v>
      </c>
      <c r="D927" s="81" t="s">
        <v>199</v>
      </c>
      <c r="E927" s="82">
        <v>46002</v>
      </c>
      <c r="F927" s="83" t="s">
        <v>1035</v>
      </c>
      <c r="G927" s="84">
        <v>46381</v>
      </c>
      <c r="H927" s="81" t="s">
        <v>147</v>
      </c>
      <c r="I927" s="85" t="s">
        <v>143</v>
      </c>
      <c r="J927" s="83" t="s">
        <v>194</v>
      </c>
      <c r="K927" s="81" t="s">
        <v>156</v>
      </c>
      <c r="L927" s="81" t="s">
        <v>1125</v>
      </c>
      <c r="M927" s="222"/>
      <c r="N927" s="222"/>
      <c r="O927" s="222"/>
    </row>
    <row r="928" spans="1:15" x14ac:dyDescent="0.25">
      <c r="A928" s="134" t="s">
        <v>1292</v>
      </c>
      <c r="B928" s="79" t="s">
        <v>102</v>
      </c>
      <c r="C928" s="80">
        <v>5500</v>
      </c>
      <c r="D928" s="81" t="s">
        <v>197</v>
      </c>
      <c r="E928" s="82">
        <v>46002</v>
      </c>
      <c r="F928" s="83" t="s">
        <v>1035</v>
      </c>
      <c r="G928" s="84">
        <v>46381</v>
      </c>
      <c r="H928" s="81" t="s">
        <v>201</v>
      </c>
      <c r="I928" s="85" t="s">
        <v>143</v>
      </c>
      <c r="J928" s="83" t="s">
        <v>194</v>
      </c>
      <c r="K928" s="81" t="s">
        <v>156</v>
      </c>
      <c r="L928" s="81" t="s">
        <v>1096</v>
      </c>
      <c r="M928" s="222"/>
      <c r="N928" s="222"/>
      <c r="O928" s="222"/>
    </row>
    <row r="929" spans="1:15" x14ac:dyDescent="0.25">
      <c r="A929" s="134" t="s">
        <v>1080</v>
      </c>
      <c r="B929" s="79" t="s">
        <v>102</v>
      </c>
      <c r="C929" s="80">
        <v>2745</v>
      </c>
      <c r="D929" s="81" t="s">
        <v>141</v>
      </c>
      <c r="E929" s="81" t="s">
        <v>1657</v>
      </c>
      <c r="F929" s="83" t="s">
        <v>1035</v>
      </c>
      <c r="G929" s="84">
        <v>46381</v>
      </c>
      <c r="H929" s="81" t="s">
        <v>150</v>
      </c>
      <c r="I929" s="85" t="s">
        <v>143</v>
      </c>
      <c r="J929" s="83" t="s">
        <v>194</v>
      </c>
      <c r="K929" s="81" t="s">
        <v>151</v>
      </c>
      <c r="L929" s="81" t="s">
        <v>141</v>
      </c>
      <c r="M929" s="222"/>
      <c r="N929" s="222"/>
      <c r="O929" s="222"/>
    </row>
    <row r="930" spans="1:15" x14ac:dyDescent="0.25">
      <c r="A930" s="134" t="s">
        <v>1479</v>
      </c>
      <c r="B930" s="79" t="s">
        <v>102</v>
      </c>
      <c r="C930" s="80">
        <v>32012</v>
      </c>
      <c r="D930" s="81" t="s">
        <v>202</v>
      </c>
      <c r="E930" s="82">
        <v>46003</v>
      </c>
      <c r="F930" s="83" t="s">
        <v>1035</v>
      </c>
      <c r="G930" s="84">
        <v>46381</v>
      </c>
      <c r="H930" s="81" t="s">
        <v>147</v>
      </c>
      <c r="I930" s="85" t="s">
        <v>143</v>
      </c>
      <c r="J930" s="83" t="s">
        <v>194</v>
      </c>
      <c r="K930" s="81" t="s">
        <v>154</v>
      </c>
      <c r="L930" s="81" t="s">
        <v>1098</v>
      </c>
      <c r="M930" s="222"/>
      <c r="N930" s="222"/>
      <c r="O930" s="222"/>
    </row>
    <row r="931" spans="1:15" x14ac:dyDescent="0.25">
      <c r="A931" s="134" t="s">
        <v>1116</v>
      </c>
      <c r="B931" s="79" t="s">
        <v>153</v>
      </c>
      <c r="C931" s="80">
        <v>6000</v>
      </c>
      <c r="D931" s="81" t="s">
        <v>198</v>
      </c>
      <c r="E931" s="82">
        <v>46003</v>
      </c>
      <c r="F931" s="83" t="s">
        <v>1035</v>
      </c>
      <c r="G931" s="84">
        <v>46381</v>
      </c>
      <c r="H931" s="81" t="s">
        <v>209</v>
      </c>
      <c r="I931" s="85" t="s">
        <v>143</v>
      </c>
      <c r="J931" s="83" t="s">
        <v>194</v>
      </c>
      <c r="K931" s="81" t="s">
        <v>144</v>
      </c>
      <c r="L931" s="81" t="s">
        <v>1088</v>
      </c>
      <c r="M931" s="222"/>
      <c r="N931" s="222"/>
      <c r="O931" s="222"/>
    </row>
    <row r="932" spans="1:15" x14ac:dyDescent="0.25">
      <c r="A932" s="134" t="s">
        <v>1116</v>
      </c>
      <c r="B932" s="79" t="s">
        <v>153</v>
      </c>
      <c r="C932" s="80">
        <v>6000</v>
      </c>
      <c r="D932" s="81" t="s">
        <v>198</v>
      </c>
      <c r="E932" s="82">
        <v>46003</v>
      </c>
      <c r="F932" s="83" t="s">
        <v>1035</v>
      </c>
      <c r="G932" s="84">
        <v>46381</v>
      </c>
      <c r="H932" s="81" t="s">
        <v>168</v>
      </c>
      <c r="I932" s="85" t="s">
        <v>143</v>
      </c>
      <c r="J932" s="83" t="s">
        <v>194</v>
      </c>
      <c r="K932" s="81" t="s">
        <v>144</v>
      </c>
      <c r="L932" s="81" t="s">
        <v>1088</v>
      </c>
      <c r="M932" s="222"/>
      <c r="N932" s="222"/>
      <c r="O932" s="222"/>
    </row>
    <row r="933" spans="1:15" x14ac:dyDescent="0.25">
      <c r="A933" s="134" t="s">
        <v>1658</v>
      </c>
      <c r="B933" s="79" t="s">
        <v>102</v>
      </c>
      <c r="C933" s="80">
        <v>47809</v>
      </c>
      <c r="D933" s="81" t="s">
        <v>220</v>
      </c>
      <c r="E933" s="82">
        <v>46003</v>
      </c>
      <c r="F933" s="83" t="s">
        <v>1035</v>
      </c>
      <c r="G933" s="84">
        <v>46381</v>
      </c>
      <c r="H933" s="81" t="s">
        <v>155</v>
      </c>
      <c r="I933" s="85" t="s">
        <v>143</v>
      </c>
      <c r="J933" s="83" t="s">
        <v>194</v>
      </c>
      <c r="K933" s="81" t="s">
        <v>154</v>
      </c>
      <c r="L933" s="81" t="s">
        <v>1036</v>
      </c>
      <c r="M933" s="222"/>
      <c r="N933" s="222"/>
      <c r="O933" s="222"/>
    </row>
    <row r="934" spans="1:15" x14ac:dyDescent="0.25">
      <c r="A934" s="134" t="s">
        <v>1351</v>
      </c>
      <c r="B934" s="79" t="s">
        <v>153</v>
      </c>
      <c r="C934" s="80">
        <v>5824</v>
      </c>
      <c r="D934" s="81" t="s">
        <v>1659</v>
      </c>
      <c r="E934" s="82">
        <v>46003</v>
      </c>
      <c r="F934" s="83" t="s">
        <v>1035</v>
      </c>
      <c r="G934" s="84">
        <v>46381</v>
      </c>
      <c r="H934" s="81" t="s">
        <v>217</v>
      </c>
      <c r="I934" s="85" t="s">
        <v>143</v>
      </c>
      <c r="J934" s="83" t="s">
        <v>194</v>
      </c>
      <c r="K934" s="81" t="s">
        <v>154</v>
      </c>
      <c r="L934" s="81" t="s">
        <v>1228</v>
      </c>
      <c r="M934" s="222"/>
      <c r="N934" s="222"/>
      <c r="O934" s="222"/>
    </row>
    <row r="935" spans="1:15" x14ac:dyDescent="0.25">
      <c r="A935" s="134" t="s">
        <v>1660</v>
      </c>
      <c r="B935" s="79" t="s">
        <v>212</v>
      </c>
      <c r="C935" s="80">
        <v>6148</v>
      </c>
      <c r="D935" s="81" t="s">
        <v>141</v>
      </c>
      <c r="E935" s="82">
        <v>46003</v>
      </c>
      <c r="F935" s="83" t="s">
        <v>1035</v>
      </c>
      <c r="G935" s="84">
        <v>46381</v>
      </c>
      <c r="H935" s="81" t="s">
        <v>146</v>
      </c>
      <c r="I935" s="85" t="s">
        <v>143</v>
      </c>
      <c r="J935" s="83" t="s">
        <v>194</v>
      </c>
      <c r="K935" s="81" t="s">
        <v>144</v>
      </c>
      <c r="L935" s="81" t="s">
        <v>1328</v>
      </c>
      <c r="M935" s="222"/>
      <c r="N935" s="222"/>
      <c r="O935" s="222"/>
    </row>
    <row r="936" spans="1:15" x14ac:dyDescent="0.25">
      <c r="A936" s="134" t="s">
        <v>1276</v>
      </c>
      <c r="B936" s="79" t="s">
        <v>163</v>
      </c>
      <c r="C936" s="80">
        <v>20000</v>
      </c>
      <c r="D936" s="81" t="s">
        <v>200</v>
      </c>
      <c r="E936" s="82">
        <v>46003</v>
      </c>
      <c r="F936" s="83" t="s">
        <v>1035</v>
      </c>
      <c r="G936" s="84">
        <v>46381</v>
      </c>
      <c r="H936" s="81" t="s">
        <v>147</v>
      </c>
      <c r="I936" s="85" t="s">
        <v>143</v>
      </c>
      <c r="J936" s="83" t="s">
        <v>194</v>
      </c>
      <c r="K936" s="81" t="s">
        <v>156</v>
      </c>
      <c r="L936" s="81" t="s">
        <v>1042</v>
      </c>
      <c r="M936" s="222"/>
      <c r="N936" s="222"/>
      <c r="O936" s="222"/>
    </row>
    <row r="937" spans="1:15" x14ac:dyDescent="0.25">
      <c r="A937" s="134" t="s">
        <v>1661</v>
      </c>
      <c r="B937" s="79" t="s">
        <v>138</v>
      </c>
      <c r="C937" s="80">
        <v>14367</v>
      </c>
      <c r="D937" s="81" t="s">
        <v>1405</v>
      </c>
      <c r="E937" s="82">
        <v>46003</v>
      </c>
      <c r="F937" s="83" t="s">
        <v>1035</v>
      </c>
      <c r="G937" s="84">
        <v>46381</v>
      </c>
      <c r="H937" s="81" t="s">
        <v>1662</v>
      </c>
      <c r="I937" s="85" t="s">
        <v>143</v>
      </c>
      <c r="J937" s="83" t="s">
        <v>194</v>
      </c>
      <c r="K937" s="81" t="s">
        <v>144</v>
      </c>
      <c r="L937" s="81" t="s">
        <v>141</v>
      </c>
      <c r="M937" s="222"/>
      <c r="N937" s="222"/>
      <c r="O937" s="222"/>
    </row>
    <row r="938" spans="1:15" x14ac:dyDescent="0.25">
      <c r="A938" s="134" t="s">
        <v>1464</v>
      </c>
      <c r="B938" s="79" t="s">
        <v>163</v>
      </c>
      <c r="C938" s="80">
        <v>6475</v>
      </c>
      <c r="D938" s="81" t="s">
        <v>1118</v>
      </c>
      <c r="E938" s="81" t="s">
        <v>1663</v>
      </c>
      <c r="F938" s="83" t="s">
        <v>1035</v>
      </c>
      <c r="G938" s="84">
        <v>46381</v>
      </c>
      <c r="H938" s="81" t="s">
        <v>150</v>
      </c>
      <c r="I938" s="85" t="s">
        <v>143</v>
      </c>
      <c r="J938" s="83" t="s">
        <v>194</v>
      </c>
      <c r="K938" s="81" t="s">
        <v>151</v>
      </c>
      <c r="L938" s="81" t="s">
        <v>141</v>
      </c>
      <c r="M938" s="222"/>
      <c r="N938" s="222"/>
      <c r="O938" s="222"/>
    </row>
    <row r="939" spans="1:15" x14ac:dyDescent="0.25">
      <c r="A939" s="134" t="s">
        <v>1161</v>
      </c>
      <c r="B939" s="79" t="s">
        <v>102</v>
      </c>
      <c r="C939" s="80">
        <v>6707</v>
      </c>
      <c r="D939" s="81" t="s">
        <v>1417</v>
      </c>
      <c r="E939" s="81" t="s">
        <v>1663</v>
      </c>
      <c r="F939" s="83" t="s">
        <v>1035</v>
      </c>
      <c r="G939" s="84">
        <v>46381</v>
      </c>
      <c r="H939" s="81" t="s">
        <v>201</v>
      </c>
      <c r="I939" s="85" t="s">
        <v>143</v>
      </c>
      <c r="J939" s="83" t="s">
        <v>194</v>
      </c>
      <c r="K939" s="81" t="s">
        <v>156</v>
      </c>
      <c r="L939" s="81" t="s">
        <v>141</v>
      </c>
      <c r="M939" s="222"/>
      <c r="N939" s="222"/>
      <c r="O939" s="222"/>
    </row>
    <row r="940" spans="1:15" x14ac:dyDescent="0.25">
      <c r="A940" s="134" t="s">
        <v>1664</v>
      </c>
      <c r="B940" s="79" t="s">
        <v>102</v>
      </c>
      <c r="C940" s="80">
        <v>50965</v>
      </c>
      <c r="D940" s="81" t="s">
        <v>198</v>
      </c>
      <c r="E940" s="82">
        <v>46004</v>
      </c>
      <c r="F940" s="83" t="s">
        <v>1035</v>
      </c>
      <c r="G940" s="84">
        <v>46381</v>
      </c>
      <c r="H940" s="81" t="s">
        <v>1373</v>
      </c>
      <c r="I940" s="85" t="s">
        <v>143</v>
      </c>
      <c r="J940" s="83" t="s">
        <v>194</v>
      </c>
      <c r="K940" s="81" t="s">
        <v>144</v>
      </c>
      <c r="L940" s="81" t="s">
        <v>1054</v>
      </c>
      <c r="M940" s="222"/>
      <c r="N940" s="222"/>
      <c r="O940" s="222"/>
    </row>
    <row r="941" spans="1:15" x14ac:dyDescent="0.25">
      <c r="A941" s="134" t="s">
        <v>1340</v>
      </c>
      <c r="B941" s="79" t="s">
        <v>153</v>
      </c>
      <c r="C941" s="80">
        <v>3000</v>
      </c>
      <c r="D941" s="81" t="s">
        <v>1405</v>
      </c>
      <c r="E941" s="82">
        <v>46004</v>
      </c>
      <c r="F941" s="83" t="s">
        <v>1035</v>
      </c>
      <c r="G941" s="84">
        <v>46381</v>
      </c>
      <c r="H941" s="81" t="s">
        <v>146</v>
      </c>
      <c r="I941" s="85" t="s">
        <v>143</v>
      </c>
      <c r="J941" s="83" t="s">
        <v>194</v>
      </c>
      <c r="K941" s="81" t="s">
        <v>154</v>
      </c>
      <c r="L941" s="81" t="s">
        <v>141</v>
      </c>
      <c r="M941" s="222"/>
      <c r="N941" s="222"/>
      <c r="O941" s="222"/>
    </row>
    <row r="942" spans="1:15" x14ac:dyDescent="0.25">
      <c r="A942" s="134" t="s">
        <v>1114</v>
      </c>
      <c r="B942" s="79" t="s">
        <v>102</v>
      </c>
      <c r="C942" s="80">
        <v>27156</v>
      </c>
      <c r="D942" s="81" t="s">
        <v>198</v>
      </c>
      <c r="E942" s="82">
        <v>46004</v>
      </c>
      <c r="F942" s="83" t="s">
        <v>1035</v>
      </c>
      <c r="G942" s="84">
        <v>46381</v>
      </c>
      <c r="H942" s="81" t="s">
        <v>147</v>
      </c>
      <c r="I942" s="85" t="s">
        <v>143</v>
      </c>
      <c r="J942" s="83" t="s">
        <v>194</v>
      </c>
      <c r="K942" s="81" t="s">
        <v>144</v>
      </c>
      <c r="L942" s="81" t="s">
        <v>1054</v>
      </c>
      <c r="M942" s="222"/>
      <c r="N942" s="222"/>
      <c r="O942" s="222"/>
    </row>
    <row r="943" spans="1:15" x14ac:dyDescent="0.25">
      <c r="A943" s="134" t="s">
        <v>1505</v>
      </c>
      <c r="B943" s="79" t="s">
        <v>102</v>
      </c>
      <c r="C943" s="80">
        <v>27500</v>
      </c>
      <c r="D943" s="81" t="s">
        <v>1067</v>
      </c>
      <c r="E943" s="82">
        <v>46004</v>
      </c>
      <c r="F943" s="83" t="s">
        <v>1035</v>
      </c>
      <c r="G943" s="84">
        <v>46381</v>
      </c>
      <c r="H943" s="81" t="s">
        <v>157</v>
      </c>
      <c r="I943" s="85" t="s">
        <v>143</v>
      </c>
      <c r="J943" s="83" t="s">
        <v>194</v>
      </c>
      <c r="K943" s="81" t="s">
        <v>144</v>
      </c>
      <c r="L943" s="81" t="s">
        <v>1058</v>
      </c>
      <c r="M943" s="222"/>
      <c r="N943" s="222"/>
      <c r="O943" s="222"/>
    </row>
    <row r="944" spans="1:15" x14ac:dyDescent="0.25">
      <c r="A944" s="134" t="s">
        <v>1665</v>
      </c>
      <c r="B944" s="79" t="s">
        <v>153</v>
      </c>
      <c r="C944" s="80">
        <v>14400</v>
      </c>
      <c r="D944" s="81" t="s">
        <v>198</v>
      </c>
      <c r="E944" s="82">
        <v>46004</v>
      </c>
      <c r="F944" s="83" t="s">
        <v>1035</v>
      </c>
      <c r="G944" s="84">
        <v>46381</v>
      </c>
      <c r="H944" s="81" t="s">
        <v>157</v>
      </c>
      <c r="I944" s="85" t="s">
        <v>143</v>
      </c>
      <c r="J944" s="83" t="s">
        <v>194</v>
      </c>
      <c r="K944" s="81" t="s">
        <v>154</v>
      </c>
      <c r="L944" s="81" t="s">
        <v>1305</v>
      </c>
      <c r="M944" s="222"/>
      <c r="N944" s="222"/>
      <c r="O944" s="222"/>
    </row>
    <row r="945" spans="1:15" x14ac:dyDescent="0.25">
      <c r="A945" s="134" t="s">
        <v>1666</v>
      </c>
      <c r="B945" s="79" t="s">
        <v>102</v>
      </c>
      <c r="C945" s="80">
        <v>1149</v>
      </c>
      <c r="D945" s="81" t="s">
        <v>197</v>
      </c>
      <c r="E945" s="81" t="s">
        <v>1667</v>
      </c>
      <c r="F945" s="83" t="s">
        <v>1035</v>
      </c>
      <c r="G945" s="84">
        <v>46381</v>
      </c>
      <c r="H945" s="81" t="s">
        <v>216</v>
      </c>
      <c r="I945" s="85" t="s">
        <v>143</v>
      </c>
      <c r="J945" s="83" t="s">
        <v>194</v>
      </c>
      <c r="K945" s="81" t="s">
        <v>151</v>
      </c>
      <c r="L945" s="81" t="s">
        <v>141</v>
      </c>
      <c r="M945" s="222"/>
      <c r="N945" s="222"/>
      <c r="O945" s="222"/>
    </row>
    <row r="946" spans="1:15" x14ac:dyDescent="0.25">
      <c r="A946" s="134" t="s">
        <v>1668</v>
      </c>
      <c r="B946" s="79" t="s">
        <v>102</v>
      </c>
      <c r="C946" s="81">
        <v>773</v>
      </c>
      <c r="D946" s="81" t="s">
        <v>197</v>
      </c>
      <c r="E946" s="81" t="s">
        <v>1667</v>
      </c>
      <c r="F946" s="83" t="s">
        <v>1035</v>
      </c>
      <c r="G946" s="84">
        <v>46381</v>
      </c>
      <c r="H946" s="81" t="s">
        <v>216</v>
      </c>
      <c r="I946" s="85" t="s">
        <v>143</v>
      </c>
      <c r="J946" s="83" t="s">
        <v>194</v>
      </c>
      <c r="K946" s="81" t="s">
        <v>151</v>
      </c>
      <c r="L946" s="81" t="s">
        <v>141</v>
      </c>
      <c r="M946" s="222"/>
      <c r="N946" s="222"/>
      <c r="O946" s="222"/>
    </row>
    <row r="947" spans="1:15" x14ac:dyDescent="0.25">
      <c r="A947" s="134" t="s">
        <v>1669</v>
      </c>
      <c r="B947" s="79" t="s">
        <v>102</v>
      </c>
      <c r="C947" s="80">
        <v>1164</v>
      </c>
      <c r="D947" s="81" t="s">
        <v>197</v>
      </c>
      <c r="E947" s="81" t="s">
        <v>1667</v>
      </c>
      <c r="F947" s="83" t="s">
        <v>1035</v>
      </c>
      <c r="G947" s="84">
        <v>46381</v>
      </c>
      <c r="H947" s="81" t="s">
        <v>216</v>
      </c>
      <c r="I947" s="85" t="s">
        <v>143</v>
      </c>
      <c r="J947" s="83" t="s">
        <v>194</v>
      </c>
      <c r="K947" s="81" t="s">
        <v>151</v>
      </c>
      <c r="L947" s="81" t="s">
        <v>141</v>
      </c>
      <c r="M947" s="222"/>
      <c r="N947" s="222"/>
      <c r="O947" s="222"/>
    </row>
    <row r="948" spans="1:15" x14ac:dyDescent="0.25">
      <c r="A948" s="134" t="s">
        <v>1670</v>
      </c>
      <c r="B948" s="79" t="s">
        <v>102</v>
      </c>
      <c r="C948" s="80">
        <v>1102</v>
      </c>
      <c r="D948" s="81" t="s">
        <v>197</v>
      </c>
      <c r="E948" s="81" t="s">
        <v>1667</v>
      </c>
      <c r="F948" s="83" t="s">
        <v>1035</v>
      </c>
      <c r="G948" s="84">
        <v>46381</v>
      </c>
      <c r="H948" s="81" t="s">
        <v>216</v>
      </c>
      <c r="I948" s="85" t="s">
        <v>143</v>
      </c>
      <c r="J948" s="83" t="s">
        <v>194</v>
      </c>
      <c r="K948" s="81" t="s">
        <v>151</v>
      </c>
      <c r="L948" s="81" t="s">
        <v>141</v>
      </c>
      <c r="M948" s="222"/>
      <c r="N948" s="222"/>
      <c r="O948" s="222"/>
    </row>
    <row r="949" spans="1:15" x14ac:dyDescent="0.25">
      <c r="A949" s="134" t="s">
        <v>1671</v>
      </c>
      <c r="B949" s="79" t="s">
        <v>102</v>
      </c>
      <c r="C949" s="80">
        <v>1381</v>
      </c>
      <c r="D949" s="81" t="s">
        <v>197</v>
      </c>
      <c r="E949" s="81" t="s">
        <v>1667</v>
      </c>
      <c r="F949" s="83" t="s">
        <v>1035</v>
      </c>
      <c r="G949" s="84">
        <v>46381</v>
      </c>
      <c r="H949" s="81" t="s">
        <v>216</v>
      </c>
      <c r="I949" s="85" t="s">
        <v>143</v>
      </c>
      <c r="J949" s="83" t="s">
        <v>194</v>
      </c>
      <c r="K949" s="81" t="s">
        <v>151</v>
      </c>
      <c r="L949" s="81" t="s">
        <v>141</v>
      </c>
      <c r="M949" s="222"/>
      <c r="N949" s="222"/>
      <c r="O949" s="222"/>
    </row>
    <row r="950" spans="1:15" x14ac:dyDescent="0.25">
      <c r="A950" s="134" t="s">
        <v>1672</v>
      </c>
      <c r="B950" s="79" t="s">
        <v>102</v>
      </c>
      <c r="C950" s="81">
        <v>774</v>
      </c>
      <c r="D950" s="81" t="s">
        <v>197</v>
      </c>
      <c r="E950" s="81" t="s">
        <v>1667</v>
      </c>
      <c r="F950" s="83" t="s">
        <v>1035</v>
      </c>
      <c r="G950" s="84">
        <v>46381</v>
      </c>
      <c r="H950" s="81" t="s">
        <v>216</v>
      </c>
      <c r="I950" s="85" t="s">
        <v>143</v>
      </c>
      <c r="J950" s="83" t="s">
        <v>194</v>
      </c>
      <c r="K950" s="81" t="s">
        <v>151</v>
      </c>
      <c r="L950" s="81" t="s">
        <v>141</v>
      </c>
      <c r="M950" s="222"/>
      <c r="N950" s="222"/>
      <c r="O950" s="222"/>
    </row>
    <row r="951" spans="1:15" x14ac:dyDescent="0.25">
      <c r="A951" s="134" t="s">
        <v>1134</v>
      </c>
      <c r="B951" s="79" t="s">
        <v>162</v>
      </c>
      <c r="C951" s="80">
        <v>1643</v>
      </c>
      <c r="D951" s="81" t="s">
        <v>141</v>
      </c>
      <c r="E951" s="81" t="s">
        <v>1667</v>
      </c>
      <c r="F951" s="83" t="s">
        <v>1035</v>
      </c>
      <c r="G951" s="84">
        <v>46381</v>
      </c>
      <c r="H951" s="81" t="s">
        <v>201</v>
      </c>
      <c r="I951" s="85" t="s">
        <v>143</v>
      </c>
      <c r="J951" s="83" t="s">
        <v>194</v>
      </c>
      <c r="K951" s="81" t="s">
        <v>1673</v>
      </c>
      <c r="L951" s="81" t="s">
        <v>141</v>
      </c>
      <c r="M951" s="222"/>
      <c r="N951" s="222"/>
      <c r="O951" s="222"/>
    </row>
    <row r="952" spans="1:15" x14ac:dyDescent="0.25">
      <c r="A952" s="134" t="s">
        <v>1440</v>
      </c>
      <c r="B952" s="79" t="s">
        <v>102</v>
      </c>
      <c r="C952" s="80">
        <v>27188</v>
      </c>
      <c r="D952" s="81" t="s">
        <v>198</v>
      </c>
      <c r="E952" s="82">
        <v>46005</v>
      </c>
      <c r="F952" s="83" t="s">
        <v>1035</v>
      </c>
      <c r="G952" s="84">
        <v>46381</v>
      </c>
      <c r="H952" s="81" t="s">
        <v>147</v>
      </c>
      <c r="I952" s="85" t="s">
        <v>143</v>
      </c>
      <c r="J952" s="83" t="s">
        <v>194</v>
      </c>
      <c r="K952" s="81" t="s">
        <v>144</v>
      </c>
      <c r="L952" s="81" t="s">
        <v>1054</v>
      </c>
      <c r="M952" s="222"/>
      <c r="N952" s="222"/>
      <c r="O952" s="222"/>
    </row>
    <row r="953" spans="1:15" x14ac:dyDescent="0.25">
      <c r="A953" s="134" t="s">
        <v>1395</v>
      </c>
      <c r="B953" s="79" t="s">
        <v>102</v>
      </c>
      <c r="C953" s="80">
        <v>21050</v>
      </c>
      <c r="D953" s="81" t="s">
        <v>1108</v>
      </c>
      <c r="E953" s="81" t="s">
        <v>1667</v>
      </c>
      <c r="F953" s="83" t="s">
        <v>1035</v>
      </c>
      <c r="G953" s="84">
        <v>46381</v>
      </c>
      <c r="H953" s="81" t="s">
        <v>147</v>
      </c>
      <c r="I953" s="85" t="s">
        <v>143</v>
      </c>
      <c r="J953" s="83" t="s">
        <v>194</v>
      </c>
      <c r="K953" s="81" t="s">
        <v>156</v>
      </c>
      <c r="L953" s="81" t="s">
        <v>141</v>
      </c>
      <c r="M953" s="222"/>
      <c r="N953" s="222"/>
      <c r="O953" s="222"/>
    </row>
    <row r="954" spans="1:15" x14ac:dyDescent="0.25">
      <c r="A954" s="134" t="s">
        <v>1200</v>
      </c>
      <c r="B954" s="79" t="s">
        <v>1072</v>
      </c>
      <c r="C954" s="80">
        <v>3419</v>
      </c>
      <c r="D954" s="81" t="s">
        <v>1207</v>
      </c>
      <c r="E954" s="82">
        <v>46005</v>
      </c>
      <c r="F954" s="83" t="s">
        <v>1035</v>
      </c>
      <c r="G954" s="84">
        <v>46381</v>
      </c>
      <c r="H954" s="81" t="s">
        <v>147</v>
      </c>
      <c r="I954" s="85" t="s">
        <v>143</v>
      </c>
      <c r="J954" s="83" t="s">
        <v>194</v>
      </c>
      <c r="K954" s="81" t="s">
        <v>144</v>
      </c>
      <c r="L954" s="81" t="s">
        <v>1074</v>
      </c>
      <c r="M954" s="222"/>
      <c r="N954" s="222"/>
      <c r="O954" s="222"/>
    </row>
    <row r="955" spans="1:15" x14ac:dyDescent="0.25">
      <c r="A955" s="134" t="s">
        <v>1308</v>
      </c>
      <c r="B955" s="79" t="s">
        <v>153</v>
      </c>
      <c r="C955" s="80">
        <v>9000</v>
      </c>
      <c r="D955" s="81" t="s">
        <v>199</v>
      </c>
      <c r="E955" s="82">
        <v>46005</v>
      </c>
      <c r="F955" s="83" t="s">
        <v>1035</v>
      </c>
      <c r="G955" s="84">
        <v>46381</v>
      </c>
      <c r="H955" s="81" t="s">
        <v>142</v>
      </c>
      <c r="I955" s="85" t="s">
        <v>143</v>
      </c>
      <c r="J955" s="83" t="s">
        <v>194</v>
      </c>
      <c r="K955" s="81" t="s">
        <v>156</v>
      </c>
      <c r="L955" s="81" t="s">
        <v>1125</v>
      </c>
      <c r="M955" s="222"/>
      <c r="N955" s="222"/>
      <c r="O955" s="222"/>
    </row>
    <row r="956" spans="1:15" x14ac:dyDescent="0.25">
      <c r="A956" s="134" t="s">
        <v>1349</v>
      </c>
      <c r="B956" s="79" t="s">
        <v>152</v>
      </c>
      <c r="C956" s="80">
        <v>6000</v>
      </c>
      <c r="D956" s="81" t="s">
        <v>141</v>
      </c>
      <c r="E956" s="82">
        <v>46005</v>
      </c>
      <c r="F956" s="83" t="s">
        <v>1035</v>
      </c>
      <c r="G956" s="84">
        <v>46381</v>
      </c>
      <c r="H956" s="81" t="s">
        <v>147</v>
      </c>
      <c r="I956" s="85" t="s">
        <v>143</v>
      </c>
      <c r="J956" s="83" t="s">
        <v>194</v>
      </c>
      <c r="K956" s="81" t="s">
        <v>144</v>
      </c>
      <c r="L956" s="81" t="s">
        <v>1074</v>
      </c>
      <c r="M956" s="222"/>
      <c r="N956" s="222"/>
      <c r="O956" s="222"/>
    </row>
    <row r="957" spans="1:15" x14ac:dyDescent="0.25">
      <c r="A957" s="134" t="s">
        <v>1380</v>
      </c>
      <c r="B957" s="79" t="s">
        <v>102</v>
      </c>
      <c r="C957" s="80">
        <v>31000</v>
      </c>
      <c r="D957" s="81" t="s">
        <v>1076</v>
      </c>
      <c r="E957" s="82">
        <v>46005</v>
      </c>
      <c r="F957" s="83" t="s">
        <v>1035</v>
      </c>
      <c r="G957" s="84">
        <v>46381</v>
      </c>
      <c r="H957" s="81" t="s">
        <v>146</v>
      </c>
      <c r="I957" s="85" t="s">
        <v>143</v>
      </c>
      <c r="J957" s="83" t="s">
        <v>194</v>
      </c>
      <c r="K957" s="81" t="s">
        <v>144</v>
      </c>
      <c r="L957" s="81" t="s">
        <v>1077</v>
      </c>
      <c r="M957" s="222"/>
      <c r="N957" s="222"/>
      <c r="O957" s="222"/>
    </row>
    <row r="958" spans="1:15" x14ac:dyDescent="0.25">
      <c r="A958" s="134" t="s">
        <v>1674</v>
      </c>
      <c r="B958" s="79" t="s">
        <v>153</v>
      </c>
      <c r="C958" s="80">
        <v>2830</v>
      </c>
      <c r="D958" s="81" t="s">
        <v>1057</v>
      </c>
      <c r="E958" s="82">
        <v>46005</v>
      </c>
      <c r="F958" s="83" t="s">
        <v>1035</v>
      </c>
      <c r="G958" s="84">
        <v>46381</v>
      </c>
      <c r="H958" s="81" t="s">
        <v>157</v>
      </c>
      <c r="I958" s="85" t="s">
        <v>143</v>
      </c>
      <c r="J958" s="83" t="s">
        <v>194</v>
      </c>
      <c r="K958" s="81" t="s">
        <v>144</v>
      </c>
      <c r="L958" s="81" t="s">
        <v>1058</v>
      </c>
      <c r="M958" s="222"/>
      <c r="N958" s="222"/>
      <c r="O958" s="222"/>
    </row>
    <row r="959" spans="1:15" x14ac:dyDescent="0.25">
      <c r="A959" s="134" t="s">
        <v>1675</v>
      </c>
      <c r="B959" s="79" t="s">
        <v>165</v>
      </c>
      <c r="C959" s="80">
        <v>5880</v>
      </c>
      <c r="D959" s="81" t="s">
        <v>1149</v>
      </c>
      <c r="E959" s="81" t="s">
        <v>1676</v>
      </c>
      <c r="F959" s="83" t="s">
        <v>1035</v>
      </c>
      <c r="G959" s="84">
        <v>46381</v>
      </c>
      <c r="H959" s="81" t="s">
        <v>216</v>
      </c>
      <c r="I959" s="85" t="s">
        <v>143</v>
      </c>
      <c r="J959" s="83" t="s">
        <v>194</v>
      </c>
      <c r="K959" s="81" t="s">
        <v>154</v>
      </c>
      <c r="L959" s="81" t="s">
        <v>141</v>
      </c>
      <c r="M959" s="222"/>
      <c r="N959" s="222"/>
      <c r="O959" s="222"/>
    </row>
    <row r="960" spans="1:15" x14ac:dyDescent="0.25">
      <c r="A960" s="134" t="s">
        <v>1153</v>
      </c>
      <c r="B960" s="79" t="s">
        <v>1072</v>
      </c>
      <c r="C960" s="80">
        <v>5923</v>
      </c>
      <c r="D960" s="81" t="s">
        <v>1207</v>
      </c>
      <c r="E960" s="82">
        <v>46006</v>
      </c>
      <c r="F960" s="83" t="s">
        <v>1035</v>
      </c>
      <c r="G960" s="84">
        <v>46381</v>
      </c>
      <c r="H960" s="81" t="s">
        <v>147</v>
      </c>
      <c r="I960" s="85" t="s">
        <v>143</v>
      </c>
      <c r="J960" s="83" t="s">
        <v>194</v>
      </c>
      <c r="K960" s="81" t="s">
        <v>144</v>
      </c>
      <c r="L960" s="81" t="s">
        <v>1328</v>
      </c>
      <c r="M960" s="222"/>
      <c r="N960" s="222"/>
      <c r="O960" s="222"/>
    </row>
    <row r="961" spans="1:15" x14ac:dyDescent="0.25">
      <c r="A961" s="134" t="s">
        <v>1112</v>
      </c>
      <c r="B961" s="79" t="s">
        <v>102</v>
      </c>
      <c r="C961" s="80">
        <v>27500</v>
      </c>
      <c r="D961" s="81" t="s">
        <v>1057</v>
      </c>
      <c r="E961" s="82">
        <v>46006</v>
      </c>
      <c r="F961" s="83" t="s">
        <v>1035</v>
      </c>
      <c r="G961" s="84">
        <v>46381</v>
      </c>
      <c r="H961" s="81" t="s">
        <v>146</v>
      </c>
      <c r="I961" s="85" t="s">
        <v>143</v>
      </c>
      <c r="J961" s="83" t="s">
        <v>194</v>
      </c>
      <c r="K961" s="81" t="s">
        <v>144</v>
      </c>
      <c r="L961" s="81" t="s">
        <v>1058</v>
      </c>
      <c r="M961" s="222"/>
      <c r="N961" s="222"/>
      <c r="O961" s="222"/>
    </row>
    <row r="962" spans="1:15" x14ac:dyDescent="0.25">
      <c r="A962" s="134" t="s">
        <v>1487</v>
      </c>
      <c r="B962" s="79" t="s">
        <v>102</v>
      </c>
      <c r="C962" s="80">
        <v>29309</v>
      </c>
      <c r="D962" s="81" t="s">
        <v>195</v>
      </c>
      <c r="E962" s="82">
        <v>46006</v>
      </c>
      <c r="F962" s="83" t="s">
        <v>1035</v>
      </c>
      <c r="G962" s="84">
        <v>46381</v>
      </c>
      <c r="H962" s="81" t="s">
        <v>147</v>
      </c>
      <c r="I962" s="85" t="s">
        <v>143</v>
      </c>
      <c r="J962" s="83" t="s">
        <v>194</v>
      </c>
      <c r="K962" s="81" t="s">
        <v>144</v>
      </c>
      <c r="L962" s="81" t="s">
        <v>1074</v>
      </c>
      <c r="M962" s="222"/>
      <c r="N962" s="222"/>
      <c r="O962" s="222"/>
    </row>
    <row r="963" spans="1:15" x14ac:dyDescent="0.25">
      <c r="A963" s="134" t="s">
        <v>1439</v>
      </c>
      <c r="B963" s="79" t="s">
        <v>102</v>
      </c>
      <c r="C963" s="80">
        <v>5710</v>
      </c>
      <c r="D963" s="81" t="s">
        <v>1108</v>
      </c>
      <c r="E963" s="81" t="s">
        <v>1677</v>
      </c>
      <c r="F963" s="83" t="s">
        <v>1035</v>
      </c>
      <c r="G963" s="84">
        <v>46381</v>
      </c>
      <c r="H963" s="81" t="s">
        <v>217</v>
      </c>
      <c r="I963" s="85" t="s">
        <v>143</v>
      </c>
      <c r="J963" s="83" t="s">
        <v>194</v>
      </c>
      <c r="K963" s="81" t="s">
        <v>156</v>
      </c>
      <c r="L963" s="81" t="s">
        <v>141</v>
      </c>
      <c r="M963" s="222"/>
      <c r="N963" s="222"/>
      <c r="O963" s="222"/>
    </row>
    <row r="964" spans="1:15" x14ac:dyDescent="0.25">
      <c r="A964" s="134" t="s">
        <v>1678</v>
      </c>
      <c r="B964" s="79" t="s">
        <v>102</v>
      </c>
      <c r="C964" s="80">
        <v>58844</v>
      </c>
      <c r="D964" s="81" t="s">
        <v>200</v>
      </c>
      <c r="E964" s="82">
        <v>46007</v>
      </c>
      <c r="F964" s="83" t="s">
        <v>1035</v>
      </c>
      <c r="G964" s="84">
        <v>46381</v>
      </c>
      <c r="H964" s="81" t="s">
        <v>1256</v>
      </c>
      <c r="I964" s="85" t="s">
        <v>143</v>
      </c>
      <c r="J964" s="83" t="s">
        <v>194</v>
      </c>
      <c r="K964" s="81" t="s">
        <v>154</v>
      </c>
      <c r="L964" s="81" t="s">
        <v>1106</v>
      </c>
      <c r="M964" s="222"/>
      <c r="N964" s="222"/>
      <c r="O964" s="222"/>
    </row>
    <row r="965" spans="1:15" x14ac:dyDescent="0.25">
      <c r="A965" s="134" t="s">
        <v>1499</v>
      </c>
      <c r="B965" s="79" t="s">
        <v>163</v>
      </c>
      <c r="C965" s="80">
        <v>30991</v>
      </c>
      <c r="D965" s="81" t="s">
        <v>220</v>
      </c>
      <c r="E965" s="82">
        <v>46007</v>
      </c>
      <c r="F965" s="83" t="s">
        <v>1035</v>
      </c>
      <c r="G965" s="84">
        <v>46381</v>
      </c>
      <c r="H965" s="81" t="s">
        <v>164</v>
      </c>
      <c r="I965" s="85" t="s">
        <v>143</v>
      </c>
      <c r="J965" s="83" t="s">
        <v>194</v>
      </c>
      <c r="K965" s="81" t="s">
        <v>154</v>
      </c>
      <c r="L965" s="81" t="s">
        <v>1036</v>
      </c>
      <c r="M965" s="222"/>
      <c r="N965" s="222"/>
      <c r="O965" s="222"/>
    </row>
    <row r="966" spans="1:15" x14ac:dyDescent="0.25">
      <c r="A966" s="134" t="s">
        <v>1679</v>
      </c>
      <c r="B966" s="79" t="s">
        <v>212</v>
      </c>
      <c r="C966" s="80">
        <v>5003</v>
      </c>
      <c r="D966" s="81" t="s">
        <v>141</v>
      </c>
      <c r="E966" s="82">
        <v>46007</v>
      </c>
      <c r="F966" s="83" t="s">
        <v>1035</v>
      </c>
      <c r="G966" s="84">
        <v>46381</v>
      </c>
      <c r="H966" s="81" t="s">
        <v>147</v>
      </c>
      <c r="I966" s="85" t="s">
        <v>143</v>
      </c>
      <c r="J966" s="83" t="s">
        <v>194</v>
      </c>
      <c r="K966" s="81" t="s">
        <v>151</v>
      </c>
      <c r="L966" s="81" t="s">
        <v>141</v>
      </c>
      <c r="M966" s="222"/>
      <c r="N966" s="222"/>
      <c r="O966" s="222"/>
    </row>
    <row r="967" spans="1:15" x14ac:dyDescent="0.25">
      <c r="A967" s="134" t="s">
        <v>1601</v>
      </c>
      <c r="B967" s="79" t="s">
        <v>153</v>
      </c>
      <c r="C967" s="80">
        <v>2702</v>
      </c>
      <c r="D967" s="81" t="s">
        <v>215</v>
      </c>
      <c r="E967" s="82">
        <v>46008</v>
      </c>
      <c r="F967" s="83" t="s">
        <v>1035</v>
      </c>
      <c r="G967" s="84">
        <v>46381</v>
      </c>
      <c r="H967" s="81" t="s">
        <v>1121</v>
      </c>
      <c r="I967" s="85" t="s">
        <v>143</v>
      </c>
      <c r="J967" s="83" t="s">
        <v>194</v>
      </c>
      <c r="K967" s="81" t="s">
        <v>151</v>
      </c>
      <c r="L967" s="81" t="s">
        <v>141</v>
      </c>
      <c r="M967" s="222"/>
      <c r="N967" s="222"/>
      <c r="O967" s="222"/>
    </row>
    <row r="968" spans="1:15" x14ac:dyDescent="0.25">
      <c r="A968" s="134" t="s">
        <v>1680</v>
      </c>
      <c r="B968" s="79" t="s">
        <v>153</v>
      </c>
      <c r="C968" s="80">
        <v>1800</v>
      </c>
      <c r="D968" s="81" t="s">
        <v>215</v>
      </c>
      <c r="E968" s="82">
        <v>46008</v>
      </c>
      <c r="F968" s="83" t="s">
        <v>1035</v>
      </c>
      <c r="G968" s="84">
        <v>46381</v>
      </c>
      <c r="H968" s="81" t="s">
        <v>1121</v>
      </c>
      <c r="I968" s="85" t="s">
        <v>143</v>
      </c>
      <c r="J968" s="83" t="s">
        <v>194</v>
      </c>
      <c r="K968" s="81" t="s">
        <v>151</v>
      </c>
      <c r="L968" s="81" t="s">
        <v>141</v>
      </c>
      <c r="M968" s="222"/>
      <c r="N968" s="222"/>
      <c r="O968" s="222"/>
    </row>
    <row r="969" spans="1:15" x14ac:dyDescent="0.25">
      <c r="A969" s="134" t="s">
        <v>1681</v>
      </c>
      <c r="B969" s="79" t="s">
        <v>158</v>
      </c>
      <c r="C969" s="80">
        <v>47775</v>
      </c>
      <c r="D969" s="81" t="s">
        <v>220</v>
      </c>
      <c r="E969" s="82">
        <v>46008</v>
      </c>
      <c r="F969" s="83" t="s">
        <v>1035</v>
      </c>
      <c r="G969" s="84">
        <v>46381</v>
      </c>
      <c r="H969" s="81" t="s">
        <v>159</v>
      </c>
      <c r="I969" s="85" t="s">
        <v>143</v>
      </c>
      <c r="J969" s="83" t="s">
        <v>194</v>
      </c>
      <c r="K969" s="81" t="s">
        <v>144</v>
      </c>
      <c r="L969" s="81" t="s">
        <v>1058</v>
      </c>
      <c r="M969" s="222"/>
      <c r="N969" s="222"/>
      <c r="O969" s="222"/>
    </row>
    <row r="970" spans="1:15" x14ac:dyDescent="0.25">
      <c r="A970" s="134" t="s">
        <v>1682</v>
      </c>
      <c r="B970" s="79" t="s">
        <v>102</v>
      </c>
      <c r="C970" s="80">
        <v>11938</v>
      </c>
      <c r="D970" s="81" t="s">
        <v>197</v>
      </c>
      <c r="E970" s="82">
        <v>46008</v>
      </c>
      <c r="F970" s="83" t="s">
        <v>1035</v>
      </c>
      <c r="G970" s="84">
        <v>46381</v>
      </c>
      <c r="H970" s="81" t="s">
        <v>217</v>
      </c>
      <c r="I970" s="85" t="s">
        <v>143</v>
      </c>
      <c r="J970" s="83" t="s">
        <v>194</v>
      </c>
      <c r="K970" s="81" t="s">
        <v>156</v>
      </c>
      <c r="L970" s="81" t="s">
        <v>1096</v>
      </c>
      <c r="M970" s="222"/>
      <c r="N970" s="222"/>
      <c r="O970" s="222"/>
    </row>
    <row r="971" spans="1:15" x14ac:dyDescent="0.25">
      <c r="A971" s="134" t="s">
        <v>1682</v>
      </c>
      <c r="B971" s="79" t="s">
        <v>163</v>
      </c>
      <c r="C971" s="80">
        <v>6500</v>
      </c>
      <c r="D971" s="81" t="s">
        <v>197</v>
      </c>
      <c r="E971" s="82">
        <v>46008</v>
      </c>
      <c r="F971" s="83" t="s">
        <v>1035</v>
      </c>
      <c r="G971" s="84">
        <v>46381</v>
      </c>
      <c r="H971" s="81" t="s">
        <v>217</v>
      </c>
      <c r="I971" s="85" t="s">
        <v>143</v>
      </c>
      <c r="J971" s="83" t="s">
        <v>194</v>
      </c>
      <c r="K971" s="81" t="s">
        <v>156</v>
      </c>
      <c r="L971" s="81" t="s">
        <v>1096</v>
      </c>
      <c r="M971" s="222"/>
      <c r="N971" s="222"/>
      <c r="O971" s="222"/>
    </row>
    <row r="972" spans="1:15" x14ac:dyDescent="0.25">
      <c r="A972" s="134" t="s">
        <v>1683</v>
      </c>
      <c r="B972" s="79" t="s">
        <v>102</v>
      </c>
      <c r="C972" s="80">
        <v>66850</v>
      </c>
      <c r="D972" s="81" t="s">
        <v>198</v>
      </c>
      <c r="E972" s="82">
        <v>46008</v>
      </c>
      <c r="F972" s="83" t="s">
        <v>1035</v>
      </c>
      <c r="G972" s="84">
        <v>46381</v>
      </c>
      <c r="H972" s="81" t="s">
        <v>148</v>
      </c>
      <c r="I972" s="85" t="s">
        <v>143</v>
      </c>
      <c r="J972" s="83" t="s">
        <v>194</v>
      </c>
      <c r="K972" s="81" t="s">
        <v>144</v>
      </c>
      <c r="L972" s="81" t="s">
        <v>1054</v>
      </c>
      <c r="M972" s="222"/>
      <c r="N972" s="222"/>
      <c r="O972" s="222"/>
    </row>
    <row r="973" spans="1:15" x14ac:dyDescent="0.25">
      <c r="A973" s="134" t="s">
        <v>1484</v>
      </c>
      <c r="B973" s="79" t="s">
        <v>153</v>
      </c>
      <c r="C973" s="80">
        <v>7331</v>
      </c>
      <c r="D973" s="81" t="s">
        <v>1067</v>
      </c>
      <c r="E973" s="82">
        <v>46008</v>
      </c>
      <c r="F973" s="83" t="s">
        <v>1035</v>
      </c>
      <c r="G973" s="84">
        <v>46381</v>
      </c>
      <c r="H973" s="81" t="s">
        <v>142</v>
      </c>
      <c r="I973" s="85" t="s">
        <v>143</v>
      </c>
      <c r="J973" s="83" t="s">
        <v>194</v>
      </c>
      <c r="K973" s="81" t="s">
        <v>156</v>
      </c>
      <c r="L973" s="81" t="s">
        <v>1125</v>
      </c>
      <c r="M973" s="222"/>
      <c r="N973" s="222"/>
      <c r="O973" s="222"/>
    </row>
    <row r="974" spans="1:15" x14ac:dyDescent="0.25">
      <c r="A974" s="134" t="s">
        <v>1379</v>
      </c>
      <c r="B974" s="79" t="s">
        <v>153</v>
      </c>
      <c r="C974" s="80">
        <v>8400</v>
      </c>
      <c r="D974" s="81" t="s">
        <v>199</v>
      </c>
      <c r="E974" s="82">
        <v>46008</v>
      </c>
      <c r="F974" s="83" t="s">
        <v>1035</v>
      </c>
      <c r="G974" s="84">
        <v>46381</v>
      </c>
      <c r="H974" s="81" t="s">
        <v>142</v>
      </c>
      <c r="I974" s="85" t="s">
        <v>143</v>
      </c>
      <c r="J974" s="83" t="s">
        <v>194</v>
      </c>
      <c r="K974" s="81" t="s">
        <v>144</v>
      </c>
      <c r="L974" s="81" t="s">
        <v>1077</v>
      </c>
      <c r="M974" s="222"/>
      <c r="N974" s="222"/>
      <c r="O974" s="222"/>
    </row>
    <row r="975" spans="1:15" x14ac:dyDescent="0.25">
      <c r="A975" s="134" t="s">
        <v>1173</v>
      </c>
      <c r="B975" s="79" t="s">
        <v>212</v>
      </c>
      <c r="C975" s="80">
        <v>5500</v>
      </c>
      <c r="D975" s="81" t="s">
        <v>197</v>
      </c>
      <c r="E975" s="82">
        <v>46008</v>
      </c>
      <c r="F975" s="83" t="s">
        <v>1035</v>
      </c>
      <c r="G975" s="84">
        <v>46381</v>
      </c>
      <c r="H975" s="81" t="s">
        <v>146</v>
      </c>
      <c r="I975" s="85" t="s">
        <v>143</v>
      </c>
      <c r="J975" s="83" t="s">
        <v>194</v>
      </c>
      <c r="K975" s="81" t="s">
        <v>156</v>
      </c>
      <c r="L975" s="81" t="s">
        <v>141</v>
      </c>
      <c r="M975" s="222"/>
      <c r="N975" s="222"/>
      <c r="O975" s="222"/>
    </row>
    <row r="976" spans="1:15" x14ac:dyDescent="0.25">
      <c r="A976" s="134" t="s">
        <v>1155</v>
      </c>
      <c r="B976" s="79" t="s">
        <v>218</v>
      </c>
      <c r="C976" s="80">
        <v>6100</v>
      </c>
      <c r="D976" s="81" t="s">
        <v>1102</v>
      </c>
      <c r="E976" s="82">
        <v>46008</v>
      </c>
      <c r="F976" s="83" t="s">
        <v>1035</v>
      </c>
      <c r="G976" s="84">
        <v>46381</v>
      </c>
      <c r="H976" s="81" t="s">
        <v>166</v>
      </c>
      <c r="I976" s="85" t="s">
        <v>143</v>
      </c>
      <c r="J976" s="83" t="s">
        <v>194</v>
      </c>
      <c r="K976" s="81" t="s">
        <v>154</v>
      </c>
      <c r="L976" s="81" t="s">
        <v>141</v>
      </c>
      <c r="M976" s="222"/>
      <c r="N976" s="222"/>
      <c r="O976" s="222"/>
    </row>
    <row r="977" spans="1:15" x14ac:dyDescent="0.25">
      <c r="A977" s="134" t="s">
        <v>1512</v>
      </c>
      <c r="B977" s="79" t="s">
        <v>153</v>
      </c>
      <c r="C977" s="80">
        <v>2461</v>
      </c>
      <c r="D977" s="81" t="s">
        <v>141</v>
      </c>
      <c r="E977" s="82">
        <v>46008</v>
      </c>
      <c r="F977" s="83" t="s">
        <v>1035</v>
      </c>
      <c r="G977" s="84">
        <v>46381</v>
      </c>
      <c r="H977" s="81" t="s">
        <v>1121</v>
      </c>
      <c r="I977" s="85" t="s">
        <v>143</v>
      </c>
      <c r="J977" s="83" t="s">
        <v>194</v>
      </c>
      <c r="K977" s="81" t="s">
        <v>151</v>
      </c>
      <c r="L977" s="81" t="s">
        <v>141</v>
      </c>
      <c r="M977" s="222"/>
      <c r="N977" s="222"/>
      <c r="O977" s="222"/>
    </row>
    <row r="978" spans="1:15" x14ac:dyDescent="0.25">
      <c r="A978" s="134" t="s">
        <v>1182</v>
      </c>
      <c r="B978" s="79" t="s">
        <v>102</v>
      </c>
      <c r="C978" s="80">
        <v>9600</v>
      </c>
      <c r="D978" s="81" t="s">
        <v>196</v>
      </c>
      <c r="E978" s="82">
        <v>46008</v>
      </c>
      <c r="F978" s="83" t="s">
        <v>1035</v>
      </c>
      <c r="G978" s="84">
        <v>46381</v>
      </c>
      <c r="H978" s="81" t="s">
        <v>217</v>
      </c>
      <c r="I978" s="85" t="s">
        <v>143</v>
      </c>
      <c r="J978" s="83" t="s">
        <v>194</v>
      </c>
      <c r="K978" s="81" t="s">
        <v>156</v>
      </c>
      <c r="L978" s="81" t="s">
        <v>141</v>
      </c>
      <c r="M978" s="222"/>
      <c r="N978" s="222"/>
      <c r="O978" s="222"/>
    </row>
    <row r="979" spans="1:15" x14ac:dyDescent="0.25">
      <c r="A979" s="134" t="s">
        <v>1140</v>
      </c>
      <c r="B979" s="79" t="s">
        <v>162</v>
      </c>
      <c r="C979" s="80">
        <v>3019</v>
      </c>
      <c r="D979" s="81" t="s">
        <v>1141</v>
      </c>
      <c r="E979" s="82">
        <v>46009</v>
      </c>
      <c r="F979" s="83" t="s">
        <v>1035</v>
      </c>
      <c r="G979" s="84">
        <v>46381</v>
      </c>
      <c r="H979" s="81" t="s">
        <v>147</v>
      </c>
      <c r="I979" s="85" t="s">
        <v>143</v>
      </c>
      <c r="J979" s="83" t="s">
        <v>194</v>
      </c>
      <c r="K979" s="81" t="s">
        <v>144</v>
      </c>
      <c r="L979" s="81" t="s">
        <v>1058</v>
      </c>
      <c r="M979" s="222"/>
      <c r="N979" s="222"/>
      <c r="O979" s="222"/>
    </row>
    <row r="980" spans="1:15" x14ac:dyDescent="0.25">
      <c r="A980" s="134" t="s">
        <v>1452</v>
      </c>
      <c r="B980" s="79" t="s">
        <v>160</v>
      </c>
      <c r="C980" s="80">
        <v>2900</v>
      </c>
      <c r="D980" s="81" t="s">
        <v>141</v>
      </c>
      <c r="E980" s="82">
        <v>46009</v>
      </c>
      <c r="F980" s="83" t="s">
        <v>1035</v>
      </c>
      <c r="G980" s="84">
        <v>46381</v>
      </c>
      <c r="H980" s="81" t="s">
        <v>150</v>
      </c>
      <c r="I980" s="85" t="s">
        <v>143</v>
      </c>
      <c r="J980" s="83" t="s">
        <v>194</v>
      </c>
      <c r="K980" s="81" t="s">
        <v>144</v>
      </c>
      <c r="L980" s="81" t="s">
        <v>1074</v>
      </c>
      <c r="M980" s="222"/>
      <c r="N980" s="222"/>
      <c r="O980" s="222"/>
    </row>
    <row r="981" spans="1:15" x14ac:dyDescent="0.25">
      <c r="A981" s="134" t="s">
        <v>1519</v>
      </c>
      <c r="B981" s="79" t="s">
        <v>102</v>
      </c>
      <c r="C981" s="80">
        <v>32233</v>
      </c>
      <c r="D981" s="81" t="s">
        <v>197</v>
      </c>
      <c r="E981" s="82">
        <v>46009</v>
      </c>
      <c r="F981" s="83" t="s">
        <v>1035</v>
      </c>
      <c r="G981" s="84">
        <v>46381</v>
      </c>
      <c r="H981" s="81" t="s">
        <v>146</v>
      </c>
      <c r="I981" s="85" t="s">
        <v>143</v>
      </c>
      <c r="J981" s="83" t="s">
        <v>194</v>
      </c>
      <c r="K981" s="81" t="s">
        <v>156</v>
      </c>
      <c r="L981" s="81" t="s">
        <v>141</v>
      </c>
      <c r="M981" s="222"/>
      <c r="N981" s="222"/>
      <c r="O981" s="222"/>
    </row>
    <row r="982" spans="1:15" x14ac:dyDescent="0.25">
      <c r="A982" s="134" t="s">
        <v>1581</v>
      </c>
      <c r="B982" s="79" t="s">
        <v>102</v>
      </c>
      <c r="C982" s="80">
        <v>27000</v>
      </c>
      <c r="D982" s="81" t="s">
        <v>200</v>
      </c>
      <c r="E982" s="82">
        <v>46009</v>
      </c>
      <c r="F982" s="83" t="s">
        <v>1035</v>
      </c>
      <c r="G982" s="84">
        <v>46381</v>
      </c>
      <c r="H982" s="81" t="s">
        <v>157</v>
      </c>
      <c r="I982" s="85" t="s">
        <v>143</v>
      </c>
      <c r="J982" s="83" t="s">
        <v>194</v>
      </c>
      <c r="K982" s="81" t="s">
        <v>156</v>
      </c>
      <c r="L982" s="81" t="s">
        <v>1042</v>
      </c>
      <c r="M982" s="222"/>
      <c r="N982" s="222"/>
      <c r="O982" s="222"/>
    </row>
    <row r="983" spans="1:15" x14ac:dyDescent="0.25">
      <c r="A983" s="134" t="s">
        <v>1684</v>
      </c>
      <c r="B983" s="79" t="s">
        <v>160</v>
      </c>
      <c r="C983" s="80">
        <v>6029</v>
      </c>
      <c r="D983" s="81" t="s">
        <v>141</v>
      </c>
      <c r="E983" s="81" t="s">
        <v>1685</v>
      </c>
      <c r="F983" s="83" t="s">
        <v>1035</v>
      </c>
      <c r="G983" s="84">
        <v>46381</v>
      </c>
      <c r="H983" s="81" t="s">
        <v>142</v>
      </c>
      <c r="I983" s="85" t="s">
        <v>143</v>
      </c>
      <c r="J983" s="83" t="s">
        <v>194</v>
      </c>
      <c r="K983" s="81" t="s">
        <v>144</v>
      </c>
      <c r="L983" s="81" t="s">
        <v>1074</v>
      </c>
      <c r="M983" s="222"/>
      <c r="N983" s="222"/>
      <c r="O983" s="222"/>
    </row>
    <row r="984" spans="1:15" x14ac:dyDescent="0.25">
      <c r="A984" s="134" t="s">
        <v>1595</v>
      </c>
      <c r="B984" s="79" t="s">
        <v>102</v>
      </c>
      <c r="C984" s="80">
        <v>2723</v>
      </c>
      <c r="D984" s="81" t="s">
        <v>202</v>
      </c>
      <c r="E984" s="81" t="s">
        <v>1685</v>
      </c>
      <c r="F984" s="83" t="s">
        <v>1035</v>
      </c>
      <c r="G984" s="84">
        <v>46381</v>
      </c>
      <c r="H984" s="81" t="s">
        <v>216</v>
      </c>
      <c r="I984" s="85" t="s">
        <v>143</v>
      </c>
      <c r="J984" s="83" t="s">
        <v>194</v>
      </c>
      <c r="K984" s="81" t="s">
        <v>151</v>
      </c>
      <c r="L984" s="81" t="s">
        <v>141</v>
      </c>
      <c r="M984" s="222"/>
      <c r="N984" s="222"/>
      <c r="O984" s="222"/>
    </row>
    <row r="985" spans="1:15" x14ac:dyDescent="0.25">
      <c r="A985" s="134" t="s">
        <v>1686</v>
      </c>
      <c r="B985" s="79" t="s">
        <v>1060</v>
      </c>
      <c r="C985" s="80">
        <v>4738</v>
      </c>
      <c r="D985" s="81" t="s">
        <v>1561</v>
      </c>
      <c r="E985" s="81" t="s">
        <v>1685</v>
      </c>
      <c r="F985" s="83" t="s">
        <v>1035</v>
      </c>
      <c r="G985" s="84">
        <v>46381</v>
      </c>
      <c r="H985" s="81" t="s">
        <v>1039</v>
      </c>
      <c r="I985" s="85" t="s">
        <v>143</v>
      </c>
      <c r="J985" s="83" t="s">
        <v>194</v>
      </c>
      <c r="K985" s="81" t="s">
        <v>154</v>
      </c>
      <c r="L985" s="81" t="s">
        <v>141</v>
      </c>
      <c r="M985" s="222"/>
      <c r="N985" s="222"/>
      <c r="O985" s="222"/>
    </row>
    <row r="986" spans="1:15" x14ac:dyDescent="0.25">
      <c r="A986" s="134" t="s">
        <v>1069</v>
      </c>
      <c r="B986" s="79" t="s">
        <v>102</v>
      </c>
      <c r="C986" s="80">
        <v>21564</v>
      </c>
      <c r="D986" s="81" t="s">
        <v>219</v>
      </c>
      <c r="E986" s="82">
        <v>46010</v>
      </c>
      <c r="F986" s="83" t="s">
        <v>1035</v>
      </c>
      <c r="G986" s="84">
        <v>46381</v>
      </c>
      <c r="H986" s="81" t="s">
        <v>147</v>
      </c>
      <c r="I986" s="85" t="s">
        <v>143</v>
      </c>
      <c r="J986" s="83" t="s">
        <v>194</v>
      </c>
      <c r="K986" s="81" t="s">
        <v>144</v>
      </c>
      <c r="L986" s="81" t="s">
        <v>1070</v>
      </c>
      <c r="M986" s="222"/>
      <c r="N986" s="222"/>
      <c r="O986" s="222"/>
    </row>
    <row r="987" spans="1:15" x14ac:dyDescent="0.25">
      <c r="A987" s="134" t="s">
        <v>1687</v>
      </c>
      <c r="B987" s="79" t="s">
        <v>153</v>
      </c>
      <c r="C987" s="80">
        <v>44500</v>
      </c>
      <c r="D987" s="81" t="s">
        <v>198</v>
      </c>
      <c r="E987" s="82">
        <v>46010</v>
      </c>
      <c r="F987" s="83" t="s">
        <v>1035</v>
      </c>
      <c r="G987" s="84">
        <v>46381</v>
      </c>
      <c r="H987" s="81" t="s">
        <v>210</v>
      </c>
      <c r="I987" s="85" t="s">
        <v>143</v>
      </c>
      <c r="J987" s="83" t="s">
        <v>194</v>
      </c>
      <c r="K987" s="81" t="s">
        <v>144</v>
      </c>
      <c r="L987" s="81" t="s">
        <v>1088</v>
      </c>
      <c r="M987" s="222"/>
      <c r="N987" s="222"/>
      <c r="O987" s="222"/>
    </row>
    <row r="988" spans="1:15" x14ac:dyDescent="0.25">
      <c r="A988" s="134" t="s">
        <v>1688</v>
      </c>
      <c r="B988" s="79" t="s">
        <v>1060</v>
      </c>
      <c r="C988" s="80">
        <v>14100</v>
      </c>
      <c r="D988" s="81" t="s">
        <v>198</v>
      </c>
      <c r="E988" s="82">
        <v>46010</v>
      </c>
      <c r="F988" s="83" t="s">
        <v>1035</v>
      </c>
      <c r="G988" s="84">
        <v>46381</v>
      </c>
      <c r="H988" s="81" t="s">
        <v>147</v>
      </c>
      <c r="I988" s="85" t="s">
        <v>143</v>
      </c>
      <c r="J988" s="83" t="s">
        <v>194</v>
      </c>
      <c r="K988" s="81" t="s">
        <v>144</v>
      </c>
      <c r="L988" s="81" t="s">
        <v>1074</v>
      </c>
      <c r="M988" s="222"/>
      <c r="N988" s="222"/>
      <c r="O988" s="222"/>
    </row>
    <row r="989" spans="1:15" x14ac:dyDescent="0.25">
      <c r="A989" s="134" t="s">
        <v>1689</v>
      </c>
      <c r="B989" s="79" t="s">
        <v>163</v>
      </c>
      <c r="C989" s="80">
        <v>31500</v>
      </c>
      <c r="D989" s="81" t="s">
        <v>196</v>
      </c>
      <c r="E989" s="82">
        <v>46010</v>
      </c>
      <c r="F989" s="83" t="s">
        <v>1035</v>
      </c>
      <c r="G989" s="84">
        <v>46381</v>
      </c>
      <c r="H989" s="81" t="s">
        <v>164</v>
      </c>
      <c r="I989" s="85" t="s">
        <v>143</v>
      </c>
      <c r="J989" s="83" t="s">
        <v>194</v>
      </c>
      <c r="K989" s="81" t="s">
        <v>154</v>
      </c>
      <c r="L989" s="81" t="s">
        <v>141</v>
      </c>
      <c r="M989" s="222"/>
      <c r="N989" s="222"/>
      <c r="O989" s="222"/>
    </row>
    <row r="990" spans="1:15" x14ac:dyDescent="0.25">
      <c r="A990" s="134" t="s">
        <v>1282</v>
      </c>
      <c r="B990" s="79" t="s">
        <v>102</v>
      </c>
      <c r="C990" s="80">
        <v>28659</v>
      </c>
      <c r="D990" s="81" t="s">
        <v>198</v>
      </c>
      <c r="E990" s="82">
        <v>46011</v>
      </c>
      <c r="F990" s="83" t="s">
        <v>1035</v>
      </c>
      <c r="G990" s="84">
        <v>46381</v>
      </c>
      <c r="H990" s="81" t="s">
        <v>147</v>
      </c>
      <c r="I990" s="85" t="s">
        <v>143</v>
      </c>
      <c r="J990" s="83" t="s">
        <v>194</v>
      </c>
      <c r="K990" s="81" t="s">
        <v>144</v>
      </c>
      <c r="L990" s="81" t="s">
        <v>1054</v>
      </c>
      <c r="M990" s="222"/>
      <c r="N990" s="222"/>
      <c r="O990" s="222"/>
    </row>
    <row r="991" spans="1:15" x14ac:dyDescent="0.25">
      <c r="A991" s="134" t="s">
        <v>1690</v>
      </c>
      <c r="B991" s="79" t="s">
        <v>163</v>
      </c>
      <c r="C991" s="80">
        <v>30250</v>
      </c>
      <c r="D991" s="81" t="s">
        <v>1878</v>
      </c>
      <c r="E991" s="82">
        <v>46011</v>
      </c>
      <c r="F991" s="83" t="s">
        <v>1035</v>
      </c>
      <c r="G991" s="84">
        <v>46381</v>
      </c>
      <c r="H991" s="81" t="s">
        <v>164</v>
      </c>
      <c r="I991" s="85" t="s">
        <v>143</v>
      </c>
      <c r="J991" s="83" t="s">
        <v>194</v>
      </c>
      <c r="K991" s="81" t="s">
        <v>144</v>
      </c>
      <c r="L991" s="81" t="s">
        <v>1058</v>
      </c>
      <c r="M991" s="222"/>
      <c r="N991" s="222"/>
      <c r="O991" s="222"/>
    </row>
    <row r="992" spans="1:15" x14ac:dyDescent="0.25">
      <c r="A992" s="134" t="s">
        <v>1506</v>
      </c>
      <c r="B992" s="79" t="s">
        <v>152</v>
      </c>
      <c r="C992" s="80">
        <v>6264</v>
      </c>
      <c r="D992" s="81" t="s">
        <v>141</v>
      </c>
      <c r="E992" s="82">
        <v>46011</v>
      </c>
      <c r="F992" s="83" t="s">
        <v>1035</v>
      </c>
      <c r="G992" s="84">
        <v>46381</v>
      </c>
      <c r="H992" s="81" t="s">
        <v>217</v>
      </c>
      <c r="I992" s="85" t="s">
        <v>143</v>
      </c>
      <c r="J992" s="83" t="s">
        <v>194</v>
      </c>
      <c r="K992" s="81" t="s">
        <v>144</v>
      </c>
      <c r="L992" s="81" t="s">
        <v>1115</v>
      </c>
      <c r="M992" s="222"/>
      <c r="N992" s="222"/>
      <c r="O992" s="222"/>
    </row>
    <row r="993" spans="1:15" x14ac:dyDescent="0.25">
      <c r="A993" s="134" t="s">
        <v>1428</v>
      </c>
      <c r="B993" s="79" t="s">
        <v>102</v>
      </c>
      <c r="C993" s="80">
        <v>30009</v>
      </c>
      <c r="D993" s="81" t="s">
        <v>1195</v>
      </c>
      <c r="E993" s="82">
        <v>46011</v>
      </c>
      <c r="F993" s="83" t="s">
        <v>1035</v>
      </c>
      <c r="G993" s="84">
        <v>46381</v>
      </c>
      <c r="H993" s="81" t="s">
        <v>146</v>
      </c>
      <c r="I993" s="85" t="s">
        <v>143</v>
      </c>
      <c r="J993" s="83" t="s">
        <v>194</v>
      </c>
      <c r="K993" s="81" t="s">
        <v>154</v>
      </c>
      <c r="L993" s="81" t="s">
        <v>1036</v>
      </c>
      <c r="M993" s="222"/>
      <c r="N993" s="222"/>
      <c r="O993" s="222"/>
    </row>
    <row r="994" spans="1:15" x14ac:dyDescent="0.25">
      <c r="A994" s="134" t="s">
        <v>1445</v>
      </c>
      <c r="B994" s="79" t="s">
        <v>102</v>
      </c>
      <c r="C994" s="80">
        <v>31365</v>
      </c>
      <c r="D994" s="81" t="s">
        <v>198</v>
      </c>
      <c r="E994" s="82">
        <v>46011</v>
      </c>
      <c r="F994" s="83" t="s">
        <v>1035</v>
      </c>
      <c r="G994" s="84">
        <v>46381</v>
      </c>
      <c r="H994" s="81" t="s">
        <v>142</v>
      </c>
      <c r="I994" s="85" t="s">
        <v>143</v>
      </c>
      <c r="J994" s="83" t="s">
        <v>194</v>
      </c>
      <c r="K994" s="81" t="s">
        <v>144</v>
      </c>
      <c r="L994" s="81" t="s">
        <v>1054</v>
      </c>
      <c r="M994" s="222"/>
      <c r="N994" s="222"/>
      <c r="O994" s="222"/>
    </row>
    <row r="995" spans="1:15" x14ac:dyDescent="0.25">
      <c r="A995" s="134" t="s">
        <v>1212</v>
      </c>
      <c r="B995" s="79" t="s">
        <v>153</v>
      </c>
      <c r="C995" s="80">
        <v>12500</v>
      </c>
      <c r="D995" s="81" t="s">
        <v>198</v>
      </c>
      <c r="E995" s="82">
        <v>46011</v>
      </c>
      <c r="F995" s="83" t="s">
        <v>1035</v>
      </c>
      <c r="G995" s="84">
        <v>46381</v>
      </c>
      <c r="H995" s="81" t="s">
        <v>157</v>
      </c>
      <c r="I995" s="85" t="s">
        <v>143</v>
      </c>
      <c r="J995" s="83" t="s">
        <v>194</v>
      </c>
      <c r="K995" s="81" t="s">
        <v>154</v>
      </c>
      <c r="L995" s="81" t="s">
        <v>1305</v>
      </c>
      <c r="M995" s="222"/>
      <c r="N995" s="222"/>
      <c r="O995" s="222"/>
    </row>
    <row r="996" spans="1:15" x14ac:dyDescent="0.25">
      <c r="A996" s="134" t="s">
        <v>1235</v>
      </c>
      <c r="B996" s="79" t="s">
        <v>153</v>
      </c>
      <c r="C996" s="80">
        <v>8706</v>
      </c>
      <c r="D996" s="81" t="s">
        <v>1180</v>
      </c>
      <c r="E996" s="82">
        <v>46011</v>
      </c>
      <c r="F996" s="83" t="s">
        <v>1035</v>
      </c>
      <c r="G996" s="84">
        <v>46381</v>
      </c>
      <c r="H996" s="81" t="s">
        <v>157</v>
      </c>
      <c r="I996" s="85" t="s">
        <v>143</v>
      </c>
      <c r="J996" s="83" t="s">
        <v>194</v>
      </c>
      <c r="K996" s="81" t="s">
        <v>154</v>
      </c>
      <c r="L996" s="81" t="s">
        <v>141</v>
      </c>
      <c r="M996" s="222"/>
      <c r="N996" s="222"/>
      <c r="O996" s="222"/>
    </row>
    <row r="997" spans="1:15" x14ac:dyDescent="0.25">
      <c r="A997" s="134" t="s">
        <v>1616</v>
      </c>
      <c r="B997" s="79" t="s">
        <v>102</v>
      </c>
      <c r="C997" s="80">
        <v>4094</v>
      </c>
      <c r="D997" s="81" t="s">
        <v>200</v>
      </c>
      <c r="E997" s="82">
        <v>46011</v>
      </c>
      <c r="F997" s="83" t="s">
        <v>1035</v>
      </c>
      <c r="G997" s="84">
        <v>46381</v>
      </c>
      <c r="H997" s="81" t="s">
        <v>150</v>
      </c>
      <c r="I997" s="85" t="s">
        <v>143</v>
      </c>
      <c r="J997" s="83" t="s">
        <v>194</v>
      </c>
      <c r="K997" s="81" t="s">
        <v>156</v>
      </c>
      <c r="L997" s="81" t="s">
        <v>1042</v>
      </c>
      <c r="M997" s="222"/>
      <c r="N997" s="222"/>
      <c r="O997" s="222"/>
    </row>
    <row r="998" spans="1:15" x14ac:dyDescent="0.25">
      <c r="A998" s="134" t="s">
        <v>1691</v>
      </c>
      <c r="B998" s="79" t="s">
        <v>102</v>
      </c>
      <c r="C998" s="80">
        <v>30321</v>
      </c>
      <c r="D998" s="81" t="s">
        <v>211</v>
      </c>
      <c r="E998" s="82">
        <v>46011</v>
      </c>
      <c r="F998" s="83" t="s">
        <v>1035</v>
      </c>
      <c r="G998" s="84">
        <v>46381</v>
      </c>
      <c r="H998" s="81" t="s">
        <v>147</v>
      </c>
      <c r="I998" s="85" t="s">
        <v>143</v>
      </c>
      <c r="J998" s="83" t="s">
        <v>194</v>
      </c>
      <c r="K998" s="81" t="s">
        <v>154</v>
      </c>
      <c r="L998" s="81" t="s">
        <v>141</v>
      </c>
      <c r="M998" s="222"/>
      <c r="N998" s="222"/>
      <c r="O998" s="222"/>
    </row>
    <row r="999" spans="1:15" x14ac:dyDescent="0.25">
      <c r="A999" s="134" t="s">
        <v>1201</v>
      </c>
      <c r="B999" s="79" t="s">
        <v>102</v>
      </c>
      <c r="C999" s="80">
        <v>24073</v>
      </c>
      <c r="D999" s="81" t="s">
        <v>1108</v>
      </c>
      <c r="E999" s="81" t="s">
        <v>1692</v>
      </c>
      <c r="F999" s="83" t="s">
        <v>1035</v>
      </c>
      <c r="G999" s="84">
        <v>46381</v>
      </c>
      <c r="H999" s="81" t="s">
        <v>146</v>
      </c>
      <c r="I999" s="85" t="s">
        <v>143</v>
      </c>
      <c r="J999" s="83" t="s">
        <v>194</v>
      </c>
      <c r="K999" s="81" t="s">
        <v>156</v>
      </c>
      <c r="L999" s="81" t="s">
        <v>141</v>
      </c>
      <c r="M999" s="222"/>
      <c r="N999" s="222"/>
      <c r="O999" s="222"/>
    </row>
    <row r="1000" spans="1:15" x14ac:dyDescent="0.25">
      <c r="A1000" s="134" t="s">
        <v>1516</v>
      </c>
      <c r="B1000" s="79" t="s">
        <v>102</v>
      </c>
      <c r="C1000" s="80">
        <v>5267</v>
      </c>
      <c r="D1000" s="81" t="s">
        <v>141</v>
      </c>
      <c r="E1000" s="81" t="s">
        <v>1692</v>
      </c>
      <c r="F1000" s="83" t="s">
        <v>1035</v>
      </c>
      <c r="G1000" s="84">
        <v>46381</v>
      </c>
      <c r="H1000" s="81" t="s">
        <v>146</v>
      </c>
      <c r="I1000" s="85" t="s">
        <v>143</v>
      </c>
      <c r="J1000" s="83" t="s">
        <v>194</v>
      </c>
      <c r="K1000" s="81" t="s">
        <v>156</v>
      </c>
      <c r="L1000" s="81" t="s">
        <v>141</v>
      </c>
      <c r="M1000" s="222"/>
      <c r="N1000" s="222"/>
      <c r="O1000" s="222"/>
    </row>
    <row r="1001" spans="1:15" x14ac:dyDescent="0.25">
      <c r="A1001" s="134" t="s">
        <v>1475</v>
      </c>
      <c r="B1001" s="79" t="s">
        <v>102</v>
      </c>
      <c r="C1001" s="80">
        <v>3341</v>
      </c>
      <c r="D1001" s="81" t="s">
        <v>211</v>
      </c>
      <c r="E1001" s="81" t="s">
        <v>1692</v>
      </c>
      <c r="F1001" s="83" t="s">
        <v>1035</v>
      </c>
      <c r="G1001" s="84">
        <v>46381</v>
      </c>
      <c r="H1001" s="81" t="s">
        <v>150</v>
      </c>
      <c r="I1001" s="85" t="s">
        <v>143</v>
      </c>
      <c r="J1001" s="83" t="s">
        <v>194</v>
      </c>
      <c r="K1001" s="81" t="s">
        <v>156</v>
      </c>
      <c r="L1001" s="81" t="s">
        <v>141</v>
      </c>
      <c r="M1001" s="222"/>
      <c r="N1001" s="222"/>
      <c r="O1001" s="222"/>
    </row>
    <row r="1002" spans="1:15" x14ac:dyDescent="0.25">
      <c r="A1002" s="134" t="s">
        <v>1475</v>
      </c>
      <c r="B1002" s="79" t="s">
        <v>152</v>
      </c>
      <c r="C1002" s="80">
        <v>6443</v>
      </c>
      <c r="D1002" s="81" t="s">
        <v>211</v>
      </c>
      <c r="E1002" s="81" t="s">
        <v>1692</v>
      </c>
      <c r="F1002" s="83" t="s">
        <v>1035</v>
      </c>
      <c r="G1002" s="84">
        <v>46381</v>
      </c>
      <c r="H1002" s="81" t="s">
        <v>150</v>
      </c>
      <c r="I1002" s="85" t="s">
        <v>143</v>
      </c>
      <c r="J1002" s="83" t="s">
        <v>194</v>
      </c>
      <c r="K1002" s="81" t="s">
        <v>156</v>
      </c>
      <c r="L1002" s="81" t="s">
        <v>141</v>
      </c>
      <c r="M1002" s="222"/>
      <c r="N1002" s="222"/>
      <c r="O1002" s="222"/>
    </row>
    <row r="1003" spans="1:15" x14ac:dyDescent="0.25">
      <c r="A1003" s="134" t="s">
        <v>1693</v>
      </c>
      <c r="B1003" s="79" t="s">
        <v>102</v>
      </c>
      <c r="C1003" s="80">
        <v>23841</v>
      </c>
      <c r="D1003" s="81" t="s">
        <v>198</v>
      </c>
      <c r="E1003" s="82">
        <v>46012</v>
      </c>
      <c r="F1003" s="83" t="s">
        <v>1035</v>
      </c>
      <c r="G1003" s="84">
        <v>46381</v>
      </c>
      <c r="H1003" s="81" t="s">
        <v>147</v>
      </c>
      <c r="I1003" s="85" t="s">
        <v>143</v>
      </c>
      <c r="J1003" s="83" t="s">
        <v>194</v>
      </c>
      <c r="K1003" s="81" t="s">
        <v>144</v>
      </c>
      <c r="L1003" s="81" t="s">
        <v>1054</v>
      </c>
      <c r="M1003" s="222"/>
      <c r="N1003" s="222"/>
      <c r="O1003" s="222"/>
    </row>
    <row r="1004" spans="1:15" x14ac:dyDescent="0.25">
      <c r="A1004" s="134" t="s">
        <v>1694</v>
      </c>
      <c r="B1004" s="79" t="s">
        <v>102</v>
      </c>
      <c r="C1004" s="80">
        <v>5800</v>
      </c>
      <c r="D1004" s="81" t="s">
        <v>141</v>
      </c>
      <c r="E1004" s="82">
        <v>46012</v>
      </c>
      <c r="F1004" s="83" t="s">
        <v>1035</v>
      </c>
      <c r="G1004" s="84">
        <v>46381</v>
      </c>
      <c r="H1004" s="81" t="s">
        <v>147</v>
      </c>
      <c r="I1004" s="85" t="s">
        <v>143</v>
      </c>
      <c r="J1004" s="83" t="s">
        <v>194</v>
      </c>
      <c r="K1004" s="81" t="s">
        <v>1045</v>
      </c>
      <c r="L1004" s="81" t="s">
        <v>1695</v>
      </c>
      <c r="M1004" s="222"/>
      <c r="N1004" s="222"/>
      <c r="O1004" s="222"/>
    </row>
    <row r="1005" spans="1:15" x14ac:dyDescent="0.25">
      <c r="A1005" s="134" t="s">
        <v>1471</v>
      </c>
      <c r="B1005" s="79" t="s">
        <v>153</v>
      </c>
      <c r="C1005" s="80">
        <v>8000</v>
      </c>
      <c r="D1005" s="81" t="s">
        <v>199</v>
      </c>
      <c r="E1005" s="82">
        <v>46012</v>
      </c>
      <c r="F1005" s="83" t="s">
        <v>1035</v>
      </c>
      <c r="G1005" s="84">
        <v>46381</v>
      </c>
      <c r="H1005" s="81" t="s">
        <v>155</v>
      </c>
      <c r="I1005" s="85" t="s">
        <v>143</v>
      </c>
      <c r="J1005" s="83" t="s">
        <v>194</v>
      </c>
      <c r="K1005" s="81" t="s">
        <v>156</v>
      </c>
      <c r="L1005" s="81" t="s">
        <v>1125</v>
      </c>
      <c r="M1005" s="222"/>
      <c r="N1005" s="222"/>
      <c r="O1005" s="222"/>
    </row>
    <row r="1006" spans="1:15" x14ac:dyDescent="0.25">
      <c r="A1006" s="134" t="s">
        <v>1471</v>
      </c>
      <c r="B1006" s="79" t="s">
        <v>153</v>
      </c>
      <c r="C1006" s="80">
        <v>4000</v>
      </c>
      <c r="D1006" s="81" t="s">
        <v>199</v>
      </c>
      <c r="E1006" s="82">
        <v>46012</v>
      </c>
      <c r="F1006" s="83" t="s">
        <v>1035</v>
      </c>
      <c r="G1006" s="84">
        <v>46381</v>
      </c>
      <c r="H1006" s="81" t="s">
        <v>142</v>
      </c>
      <c r="I1006" s="85" t="s">
        <v>143</v>
      </c>
      <c r="J1006" s="83" t="s">
        <v>194</v>
      </c>
      <c r="K1006" s="81" t="s">
        <v>156</v>
      </c>
      <c r="L1006" s="81" t="s">
        <v>1125</v>
      </c>
      <c r="M1006" s="222"/>
      <c r="N1006" s="222"/>
      <c r="O1006" s="222"/>
    </row>
    <row r="1007" spans="1:15" x14ac:dyDescent="0.25">
      <c r="A1007" s="134" t="s">
        <v>1386</v>
      </c>
      <c r="B1007" s="79" t="s">
        <v>153</v>
      </c>
      <c r="C1007" s="80">
        <v>5200</v>
      </c>
      <c r="D1007" s="81" t="s">
        <v>1994</v>
      </c>
      <c r="E1007" s="82">
        <v>46012</v>
      </c>
      <c r="F1007" s="83" t="s">
        <v>1035</v>
      </c>
      <c r="G1007" s="84">
        <v>46381</v>
      </c>
      <c r="H1007" s="81" t="s">
        <v>147</v>
      </c>
      <c r="I1007" s="85" t="s">
        <v>143</v>
      </c>
      <c r="J1007" s="83" t="s">
        <v>194</v>
      </c>
      <c r="K1007" s="81" t="s">
        <v>154</v>
      </c>
      <c r="L1007" s="81" t="s">
        <v>1228</v>
      </c>
      <c r="M1007" s="222"/>
      <c r="N1007" s="222"/>
      <c r="O1007" s="222"/>
    </row>
    <row r="1008" spans="1:15" x14ac:dyDescent="0.25">
      <c r="A1008" s="134" t="s">
        <v>1388</v>
      </c>
      <c r="B1008" s="79" t="s">
        <v>102</v>
      </c>
      <c r="C1008" s="80">
        <v>8935</v>
      </c>
      <c r="D1008" s="81" t="s">
        <v>141</v>
      </c>
      <c r="E1008" s="82">
        <v>46012</v>
      </c>
      <c r="F1008" s="83" t="s">
        <v>1035</v>
      </c>
      <c r="G1008" s="84">
        <v>46381</v>
      </c>
      <c r="H1008" s="81" t="s">
        <v>217</v>
      </c>
      <c r="I1008" s="85" t="s">
        <v>143</v>
      </c>
      <c r="J1008" s="83" t="s">
        <v>194</v>
      </c>
      <c r="K1008" s="81" t="s">
        <v>154</v>
      </c>
      <c r="L1008" s="81" t="s">
        <v>141</v>
      </c>
      <c r="M1008" s="222"/>
      <c r="N1008" s="222"/>
      <c r="O1008" s="222"/>
    </row>
    <row r="1009" spans="1:15" x14ac:dyDescent="0.25">
      <c r="A1009" s="134" t="s">
        <v>1694</v>
      </c>
      <c r="B1009" s="79" t="s">
        <v>102</v>
      </c>
      <c r="C1009" s="80">
        <v>5800</v>
      </c>
      <c r="D1009" s="81" t="s">
        <v>141</v>
      </c>
      <c r="E1009" s="82">
        <v>46012</v>
      </c>
      <c r="F1009" s="83" t="s">
        <v>1035</v>
      </c>
      <c r="G1009" s="84">
        <v>46381</v>
      </c>
      <c r="H1009" s="81" t="s">
        <v>147</v>
      </c>
      <c r="I1009" s="85" t="s">
        <v>143</v>
      </c>
      <c r="J1009" s="83" t="s">
        <v>194</v>
      </c>
      <c r="K1009" s="81" t="s">
        <v>1045</v>
      </c>
      <c r="L1009" s="81" t="s">
        <v>1695</v>
      </c>
      <c r="M1009" s="222"/>
      <c r="N1009" s="222"/>
      <c r="O1009" s="222"/>
    </row>
    <row r="1010" spans="1:15" x14ac:dyDescent="0.25">
      <c r="A1010" s="134" t="s">
        <v>1573</v>
      </c>
      <c r="B1010" s="79" t="s">
        <v>153</v>
      </c>
      <c r="C1010" s="80">
        <v>2306</v>
      </c>
      <c r="D1010" s="81" t="s">
        <v>215</v>
      </c>
      <c r="E1010" s="81" t="s">
        <v>1696</v>
      </c>
      <c r="F1010" s="83" t="s">
        <v>1035</v>
      </c>
      <c r="G1010" s="84">
        <v>46381</v>
      </c>
      <c r="H1010" s="81" t="s">
        <v>1121</v>
      </c>
      <c r="I1010" s="85" t="s">
        <v>143</v>
      </c>
      <c r="J1010" s="83" t="s">
        <v>194</v>
      </c>
      <c r="K1010" s="81" t="s">
        <v>151</v>
      </c>
      <c r="L1010" s="81" t="s">
        <v>141</v>
      </c>
      <c r="M1010" s="222"/>
      <c r="N1010" s="222"/>
      <c r="O1010" s="222"/>
    </row>
    <row r="1011" spans="1:15" x14ac:dyDescent="0.25">
      <c r="A1011" s="134" t="s">
        <v>1254</v>
      </c>
      <c r="B1011" s="79" t="s">
        <v>153</v>
      </c>
      <c r="C1011" s="80">
        <v>5950</v>
      </c>
      <c r="D1011" s="81" t="s">
        <v>198</v>
      </c>
      <c r="E1011" s="82">
        <v>46013</v>
      </c>
      <c r="F1011" s="83" t="s">
        <v>1035</v>
      </c>
      <c r="G1011" s="84">
        <v>46381</v>
      </c>
      <c r="H1011" s="81" t="s">
        <v>146</v>
      </c>
      <c r="I1011" s="85" t="s">
        <v>143</v>
      </c>
      <c r="J1011" s="83" t="s">
        <v>194</v>
      </c>
      <c r="K1011" s="81" t="s">
        <v>144</v>
      </c>
      <c r="L1011" s="81" t="s">
        <v>1088</v>
      </c>
      <c r="M1011" s="222"/>
      <c r="N1011" s="222"/>
      <c r="O1011" s="222"/>
    </row>
    <row r="1012" spans="1:15" x14ac:dyDescent="0.25">
      <c r="A1012" s="134" t="s">
        <v>1614</v>
      </c>
      <c r="B1012" s="79" t="s">
        <v>153</v>
      </c>
      <c r="C1012" s="80">
        <v>4500</v>
      </c>
      <c r="D1012" s="81" t="s">
        <v>197</v>
      </c>
      <c r="E1012" s="82">
        <v>46013</v>
      </c>
      <c r="F1012" s="83" t="s">
        <v>1035</v>
      </c>
      <c r="G1012" s="84">
        <v>46381</v>
      </c>
      <c r="H1012" s="81" t="s">
        <v>157</v>
      </c>
      <c r="I1012" s="85" t="s">
        <v>143</v>
      </c>
      <c r="J1012" s="83" t="s">
        <v>194</v>
      </c>
      <c r="K1012" s="81" t="s">
        <v>144</v>
      </c>
      <c r="L1012" s="81" t="s">
        <v>1058</v>
      </c>
      <c r="M1012" s="222"/>
      <c r="N1012" s="222"/>
      <c r="O1012" s="222"/>
    </row>
    <row r="1013" spans="1:15" x14ac:dyDescent="0.25">
      <c r="A1013" s="134" t="s">
        <v>1414</v>
      </c>
      <c r="B1013" s="79" t="s">
        <v>213</v>
      </c>
      <c r="C1013" s="80">
        <v>2714</v>
      </c>
      <c r="D1013" s="81" t="s">
        <v>215</v>
      </c>
      <c r="E1013" s="82">
        <v>46014</v>
      </c>
      <c r="F1013" s="83" t="s">
        <v>1035</v>
      </c>
      <c r="G1013" s="84">
        <v>46381</v>
      </c>
      <c r="H1013" s="81" t="s">
        <v>147</v>
      </c>
      <c r="I1013" s="85" t="s">
        <v>143</v>
      </c>
      <c r="J1013" s="83" t="s">
        <v>194</v>
      </c>
      <c r="K1013" s="81" t="s">
        <v>151</v>
      </c>
      <c r="L1013" s="81" t="s">
        <v>141</v>
      </c>
      <c r="M1013" s="222"/>
      <c r="N1013" s="222"/>
      <c r="O1013" s="222"/>
    </row>
    <row r="1014" spans="1:15" x14ac:dyDescent="0.25">
      <c r="A1014" s="134" t="s">
        <v>1468</v>
      </c>
      <c r="B1014" s="79" t="s">
        <v>102</v>
      </c>
      <c r="C1014" s="80">
        <v>28960</v>
      </c>
      <c r="D1014" s="81" t="s">
        <v>1129</v>
      </c>
      <c r="E1014" s="82">
        <v>46014</v>
      </c>
      <c r="F1014" s="83" t="s">
        <v>1035</v>
      </c>
      <c r="G1014" s="84">
        <v>46381</v>
      </c>
      <c r="H1014" s="81" t="s">
        <v>164</v>
      </c>
      <c r="I1014" s="85" t="s">
        <v>143</v>
      </c>
      <c r="J1014" s="83" t="s">
        <v>194</v>
      </c>
      <c r="K1014" s="81" t="s">
        <v>144</v>
      </c>
      <c r="L1014" s="81" t="s">
        <v>1058</v>
      </c>
      <c r="M1014" s="222"/>
      <c r="N1014" s="222"/>
      <c r="O1014" s="222"/>
    </row>
    <row r="1015" spans="1:15" x14ac:dyDescent="0.25">
      <c r="A1015" s="134" t="s">
        <v>1697</v>
      </c>
      <c r="B1015" s="79" t="s">
        <v>102</v>
      </c>
      <c r="C1015" s="80">
        <v>49696</v>
      </c>
      <c r="D1015" s="81" t="s">
        <v>1076</v>
      </c>
      <c r="E1015" s="82">
        <v>46014</v>
      </c>
      <c r="F1015" s="83" t="s">
        <v>1035</v>
      </c>
      <c r="G1015" s="84">
        <v>46381</v>
      </c>
      <c r="H1015" s="81" t="s">
        <v>148</v>
      </c>
      <c r="I1015" s="85" t="s">
        <v>143</v>
      </c>
      <c r="J1015" s="83" t="s">
        <v>194</v>
      </c>
      <c r="K1015" s="81" t="s">
        <v>144</v>
      </c>
      <c r="L1015" s="81" t="s">
        <v>1077</v>
      </c>
      <c r="M1015" s="222"/>
      <c r="N1015" s="222"/>
      <c r="O1015" s="222"/>
    </row>
    <row r="1016" spans="1:15" x14ac:dyDescent="0.25">
      <c r="A1016" s="134" t="s">
        <v>1446</v>
      </c>
      <c r="B1016" s="79" t="s">
        <v>102</v>
      </c>
      <c r="C1016" s="80">
        <v>23325</v>
      </c>
      <c r="D1016" s="81" t="s">
        <v>1878</v>
      </c>
      <c r="E1016" s="82">
        <v>46014</v>
      </c>
      <c r="F1016" s="83" t="s">
        <v>1035</v>
      </c>
      <c r="G1016" s="84">
        <v>46381</v>
      </c>
      <c r="H1016" s="81" t="s">
        <v>147</v>
      </c>
      <c r="I1016" s="85" t="s">
        <v>143</v>
      </c>
      <c r="J1016" s="83" t="s">
        <v>194</v>
      </c>
      <c r="K1016" s="81" t="s">
        <v>144</v>
      </c>
      <c r="L1016" s="81" t="s">
        <v>141</v>
      </c>
      <c r="M1016" s="222"/>
      <c r="N1016" s="222"/>
      <c r="O1016" s="222"/>
    </row>
    <row r="1017" spans="1:15" x14ac:dyDescent="0.25">
      <c r="A1017" s="134" t="s">
        <v>1402</v>
      </c>
      <c r="B1017" s="79" t="s">
        <v>152</v>
      </c>
      <c r="C1017" s="80">
        <v>4723</v>
      </c>
      <c r="D1017" s="81" t="s">
        <v>1038</v>
      </c>
      <c r="E1017" s="82">
        <v>46014</v>
      </c>
      <c r="F1017" s="83" t="s">
        <v>1035</v>
      </c>
      <c r="G1017" s="84">
        <v>46381</v>
      </c>
      <c r="H1017" s="81" t="s">
        <v>150</v>
      </c>
      <c r="I1017" s="85" t="s">
        <v>143</v>
      </c>
      <c r="J1017" s="83" t="s">
        <v>194</v>
      </c>
      <c r="K1017" s="81" t="s">
        <v>144</v>
      </c>
      <c r="L1017" s="81" t="s">
        <v>1074</v>
      </c>
      <c r="M1017" s="222"/>
      <c r="N1017" s="222"/>
      <c r="O1017" s="222"/>
    </row>
    <row r="1018" spans="1:15" x14ac:dyDescent="0.25">
      <c r="A1018" s="134" t="s">
        <v>1524</v>
      </c>
      <c r="B1018" s="79" t="s">
        <v>152</v>
      </c>
      <c r="C1018" s="80">
        <v>6070</v>
      </c>
      <c r="D1018" s="81" t="s">
        <v>141</v>
      </c>
      <c r="E1018" s="82">
        <v>46014</v>
      </c>
      <c r="F1018" s="83" t="s">
        <v>1035</v>
      </c>
      <c r="G1018" s="84">
        <v>46381</v>
      </c>
      <c r="H1018" s="81" t="s">
        <v>147</v>
      </c>
      <c r="I1018" s="85" t="s">
        <v>143</v>
      </c>
      <c r="J1018" s="83" t="s">
        <v>194</v>
      </c>
      <c r="K1018" s="81" t="s">
        <v>156</v>
      </c>
      <c r="L1018" s="81" t="s">
        <v>141</v>
      </c>
      <c r="M1018" s="222"/>
      <c r="N1018" s="222"/>
      <c r="O1018" s="222"/>
    </row>
    <row r="1019" spans="1:15" x14ac:dyDescent="0.25">
      <c r="A1019" s="134" t="s">
        <v>1204</v>
      </c>
      <c r="B1019" s="79" t="s">
        <v>162</v>
      </c>
      <c r="C1019" s="80">
        <v>6400</v>
      </c>
      <c r="D1019" s="81" t="s">
        <v>1090</v>
      </c>
      <c r="E1019" s="82">
        <v>46014</v>
      </c>
      <c r="F1019" s="83" t="s">
        <v>1035</v>
      </c>
      <c r="G1019" s="84">
        <v>46381</v>
      </c>
      <c r="H1019" s="81" t="s">
        <v>147</v>
      </c>
      <c r="I1019" s="85" t="s">
        <v>143</v>
      </c>
      <c r="J1019" s="83" t="s">
        <v>194</v>
      </c>
      <c r="K1019" s="81" t="s">
        <v>144</v>
      </c>
      <c r="L1019" s="81" t="s">
        <v>1328</v>
      </c>
      <c r="M1019" s="222"/>
      <c r="N1019" s="222"/>
      <c r="O1019" s="222"/>
    </row>
    <row r="1020" spans="1:15" x14ac:dyDescent="0.25">
      <c r="A1020" s="134" t="s">
        <v>1698</v>
      </c>
      <c r="B1020" s="79" t="s">
        <v>160</v>
      </c>
      <c r="C1020" s="80">
        <v>2250</v>
      </c>
      <c r="D1020" s="81" t="s">
        <v>141</v>
      </c>
      <c r="E1020" s="82">
        <v>46014</v>
      </c>
      <c r="F1020" s="83" t="s">
        <v>1035</v>
      </c>
      <c r="G1020" s="84">
        <v>46381</v>
      </c>
      <c r="H1020" s="81" t="s">
        <v>150</v>
      </c>
      <c r="I1020" s="85" t="s">
        <v>143</v>
      </c>
      <c r="J1020" s="83" t="s">
        <v>194</v>
      </c>
      <c r="K1020" s="81" t="s">
        <v>144</v>
      </c>
      <c r="L1020" s="81" t="s">
        <v>1074</v>
      </c>
      <c r="M1020" s="222"/>
      <c r="N1020" s="222"/>
      <c r="O1020" s="222"/>
    </row>
    <row r="1021" spans="1:15" x14ac:dyDescent="0.25">
      <c r="A1021" s="134" t="s">
        <v>1699</v>
      </c>
      <c r="B1021" s="79" t="s">
        <v>218</v>
      </c>
      <c r="C1021" s="80">
        <v>46635</v>
      </c>
      <c r="D1021" s="81" t="s">
        <v>199</v>
      </c>
      <c r="E1021" s="82">
        <v>46015</v>
      </c>
      <c r="F1021" s="83" t="s">
        <v>1035</v>
      </c>
      <c r="G1021" s="84">
        <v>46381</v>
      </c>
      <c r="H1021" s="81" t="s">
        <v>1256</v>
      </c>
      <c r="I1021" s="85" t="s">
        <v>143</v>
      </c>
      <c r="J1021" s="83" t="s">
        <v>194</v>
      </c>
      <c r="K1021" s="81" t="s">
        <v>154</v>
      </c>
      <c r="L1021" s="81" t="s">
        <v>141</v>
      </c>
      <c r="M1021" s="222"/>
      <c r="N1021" s="222"/>
      <c r="O1021" s="222"/>
    </row>
    <row r="1022" spans="1:15" x14ac:dyDescent="0.25">
      <c r="A1022" s="134" t="s">
        <v>1700</v>
      </c>
      <c r="B1022" s="79" t="s">
        <v>102</v>
      </c>
      <c r="C1022" s="80">
        <v>21724</v>
      </c>
      <c r="D1022" s="81" t="s">
        <v>195</v>
      </c>
      <c r="E1022" s="82">
        <v>46015</v>
      </c>
      <c r="F1022" s="83" t="s">
        <v>1035</v>
      </c>
      <c r="G1022" s="84">
        <v>46381</v>
      </c>
      <c r="H1022" s="81" t="s">
        <v>147</v>
      </c>
      <c r="I1022" s="85" t="s">
        <v>143</v>
      </c>
      <c r="J1022" s="83" t="s">
        <v>194</v>
      </c>
      <c r="K1022" s="81" t="s">
        <v>144</v>
      </c>
      <c r="L1022" s="81" t="s">
        <v>1074</v>
      </c>
      <c r="M1022" s="222"/>
      <c r="N1022" s="222"/>
      <c r="O1022" s="222"/>
    </row>
    <row r="1023" spans="1:15" x14ac:dyDescent="0.25">
      <c r="A1023" s="134" t="s">
        <v>1701</v>
      </c>
      <c r="B1023" s="79" t="s">
        <v>163</v>
      </c>
      <c r="C1023" s="80">
        <v>16500</v>
      </c>
      <c r="D1023" s="81" t="s">
        <v>197</v>
      </c>
      <c r="E1023" s="82">
        <v>46015</v>
      </c>
      <c r="F1023" s="83" t="s">
        <v>1035</v>
      </c>
      <c r="G1023" s="84">
        <v>46381</v>
      </c>
      <c r="H1023" s="81" t="s">
        <v>164</v>
      </c>
      <c r="I1023" s="85" t="s">
        <v>143</v>
      </c>
      <c r="J1023" s="83" t="s">
        <v>194</v>
      </c>
      <c r="K1023" s="81" t="s">
        <v>156</v>
      </c>
      <c r="L1023" s="81" t="s">
        <v>1096</v>
      </c>
      <c r="M1023" s="222"/>
      <c r="N1023" s="222"/>
      <c r="O1023" s="222"/>
    </row>
    <row r="1024" spans="1:15" x14ac:dyDescent="0.25">
      <c r="A1024" s="134" t="s">
        <v>1702</v>
      </c>
      <c r="B1024" s="79" t="s">
        <v>102</v>
      </c>
      <c r="C1024" s="80">
        <v>64400</v>
      </c>
      <c r="D1024" s="81" t="s">
        <v>198</v>
      </c>
      <c r="E1024" s="82">
        <v>46015</v>
      </c>
      <c r="F1024" s="83" t="s">
        <v>1035</v>
      </c>
      <c r="G1024" s="84">
        <v>46381</v>
      </c>
      <c r="H1024" s="81" t="s">
        <v>155</v>
      </c>
      <c r="I1024" s="85" t="s">
        <v>143</v>
      </c>
      <c r="J1024" s="83" t="s">
        <v>194</v>
      </c>
      <c r="K1024" s="81" t="s">
        <v>144</v>
      </c>
      <c r="L1024" s="81" t="s">
        <v>1054</v>
      </c>
      <c r="M1024" s="222"/>
      <c r="N1024" s="222"/>
      <c r="O1024" s="222"/>
    </row>
    <row r="1025" spans="1:15" x14ac:dyDescent="0.25">
      <c r="A1025" s="134" t="s">
        <v>1355</v>
      </c>
      <c r="B1025" s="79" t="s">
        <v>102</v>
      </c>
      <c r="C1025" s="80">
        <v>6060</v>
      </c>
      <c r="D1025" s="81" t="s">
        <v>141</v>
      </c>
      <c r="E1025" s="82">
        <v>46015</v>
      </c>
      <c r="F1025" s="83" t="s">
        <v>1035</v>
      </c>
      <c r="G1025" s="84">
        <v>46381</v>
      </c>
      <c r="H1025" s="81" t="s">
        <v>150</v>
      </c>
      <c r="I1025" s="85" t="s">
        <v>143</v>
      </c>
      <c r="J1025" s="83" t="s">
        <v>194</v>
      </c>
      <c r="K1025" s="81" t="s">
        <v>156</v>
      </c>
      <c r="L1025" s="81" t="s">
        <v>141</v>
      </c>
      <c r="M1025" s="222"/>
      <c r="N1025" s="222"/>
      <c r="O1025" s="222"/>
    </row>
    <row r="1026" spans="1:15" x14ac:dyDescent="0.25">
      <c r="A1026" s="134" t="s">
        <v>1703</v>
      </c>
      <c r="B1026" s="79" t="s">
        <v>152</v>
      </c>
      <c r="C1026" s="80">
        <v>5993</v>
      </c>
      <c r="D1026" s="81" t="s">
        <v>1878</v>
      </c>
      <c r="E1026" s="82">
        <v>46015</v>
      </c>
      <c r="F1026" s="83" t="s">
        <v>1035</v>
      </c>
      <c r="G1026" s="84">
        <v>46381</v>
      </c>
      <c r="H1026" s="81" t="s">
        <v>166</v>
      </c>
      <c r="I1026" s="85" t="s">
        <v>143</v>
      </c>
      <c r="J1026" s="83" t="s">
        <v>194</v>
      </c>
      <c r="K1026" s="81" t="s">
        <v>144</v>
      </c>
      <c r="L1026" s="81" t="s">
        <v>1115</v>
      </c>
      <c r="M1026" s="222"/>
      <c r="N1026" s="222"/>
      <c r="O1026" s="222"/>
    </row>
    <row r="1027" spans="1:15" x14ac:dyDescent="0.25">
      <c r="A1027" s="134" t="s">
        <v>1136</v>
      </c>
      <c r="B1027" s="79" t="s">
        <v>102</v>
      </c>
      <c r="C1027" s="80">
        <v>2814</v>
      </c>
      <c r="D1027" s="81" t="s">
        <v>141</v>
      </c>
      <c r="E1027" s="81" t="s">
        <v>1704</v>
      </c>
      <c r="F1027" s="83" t="s">
        <v>1035</v>
      </c>
      <c r="G1027" s="84">
        <v>46381</v>
      </c>
      <c r="H1027" s="81" t="s">
        <v>150</v>
      </c>
      <c r="I1027" s="85" t="s">
        <v>143</v>
      </c>
      <c r="J1027" s="83" t="s">
        <v>194</v>
      </c>
      <c r="K1027" s="81" t="s">
        <v>151</v>
      </c>
      <c r="L1027" s="81" t="s">
        <v>141</v>
      </c>
      <c r="M1027" s="222"/>
      <c r="N1027" s="222"/>
      <c r="O1027" s="222"/>
    </row>
    <row r="1028" spans="1:15" x14ac:dyDescent="0.25">
      <c r="A1028" s="134" t="s">
        <v>1084</v>
      </c>
      <c r="B1028" s="79" t="s">
        <v>102</v>
      </c>
      <c r="C1028" s="80">
        <v>26860</v>
      </c>
      <c r="D1028" s="81" t="s">
        <v>198</v>
      </c>
      <c r="E1028" s="82">
        <v>46016</v>
      </c>
      <c r="F1028" s="83" t="s">
        <v>1035</v>
      </c>
      <c r="G1028" s="84">
        <v>46381</v>
      </c>
      <c r="H1028" s="81" t="s">
        <v>147</v>
      </c>
      <c r="I1028" s="85" t="s">
        <v>143</v>
      </c>
      <c r="J1028" s="83" t="s">
        <v>194</v>
      </c>
      <c r="K1028" s="81" t="s">
        <v>144</v>
      </c>
      <c r="L1028" s="81" t="s">
        <v>1054</v>
      </c>
      <c r="M1028" s="222"/>
      <c r="N1028" s="222"/>
      <c r="O1028" s="222"/>
    </row>
    <row r="1029" spans="1:15" x14ac:dyDescent="0.25">
      <c r="A1029" s="134" t="s">
        <v>1705</v>
      </c>
      <c r="B1029" s="79" t="s">
        <v>206</v>
      </c>
      <c r="C1029" s="80">
        <v>55016</v>
      </c>
      <c r="D1029" s="81" t="s">
        <v>1706</v>
      </c>
      <c r="E1029" s="81" t="s">
        <v>1704</v>
      </c>
      <c r="F1029" s="83" t="s">
        <v>1035</v>
      </c>
      <c r="G1029" s="84">
        <v>46381</v>
      </c>
      <c r="H1029" s="81" t="s">
        <v>1176</v>
      </c>
      <c r="I1029" s="85" t="s">
        <v>143</v>
      </c>
      <c r="J1029" s="83" t="s">
        <v>194</v>
      </c>
      <c r="K1029" s="81" t="s">
        <v>154</v>
      </c>
      <c r="L1029" s="81" t="s">
        <v>1098</v>
      </c>
      <c r="M1029" s="222"/>
      <c r="N1029" s="222"/>
      <c r="O1029" s="222"/>
    </row>
    <row r="1030" spans="1:15" x14ac:dyDescent="0.25">
      <c r="A1030" s="134" t="s">
        <v>1392</v>
      </c>
      <c r="B1030" s="79" t="s">
        <v>102</v>
      </c>
      <c r="C1030" s="80">
        <v>27955</v>
      </c>
      <c r="D1030" s="81" t="s">
        <v>200</v>
      </c>
      <c r="E1030" s="82">
        <v>46016</v>
      </c>
      <c r="F1030" s="83" t="s">
        <v>1035</v>
      </c>
      <c r="G1030" s="84">
        <v>46381</v>
      </c>
      <c r="H1030" s="81" t="s">
        <v>146</v>
      </c>
      <c r="I1030" s="85" t="s">
        <v>143</v>
      </c>
      <c r="J1030" s="83" t="s">
        <v>194</v>
      </c>
      <c r="K1030" s="81" t="s">
        <v>154</v>
      </c>
      <c r="L1030" s="81" t="s">
        <v>141</v>
      </c>
      <c r="M1030" s="222"/>
      <c r="N1030" s="222"/>
      <c r="O1030" s="222"/>
    </row>
    <row r="1031" spans="1:15" x14ac:dyDescent="0.25">
      <c r="A1031" s="134" t="s">
        <v>1707</v>
      </c>
      <c r="B1031" s="79" t="s">
        <v>160</v>
      </c>
      <c r="C1031" s="80">
        <v>6068</v>
      </c>
      <c r="D1031" s="81" t="s">
        <v>1129</v>
      </c>
      <c r="E1031" s="82">
        <v>46016</v>
      </c>
      <c r="F1031" s="83" t="s">
        <v>1035</v>
      </c>
      <c r="G1031" s="84">
        <v>46381</v>
      </c>
      <c r="H1031" s="81" t="s">
        <v>142</v>
      </c>
      <c r="I1031" s="85" t="s">
        <v>143</v>
      </c>
      <c r="J1031" s="83" t="s">
        <v>194</v>
      </c>
      <c r="K1031" s="81" t="s">
        <v>144</v>
      </c>
      <c r="L1031" s="81" t="s">
        <v>1058</v>
      </c>
      <c r="M1031" s="222"/>
      <c r="N1031" s="222"/>
      <c r="O1031" s="222"/>
    </row>
    <row r="1032" spans="1:15" x14ac:dyDescent="0.25">
      <c r="A1032" s="134" t="s">
        <v>1707</v>
      </c>
      <c r="B1032" s="79" t="s">
        <v>218</v>
      </c>
      <c r="C1032" s="80">
        <v>2792</v>
      </c>
      <c r="D1032" s="81" t="s">
        <v>1129</v>
      </c>
      <c r="E1032" s="82">
        <v>46016</v>
      </c>
      <c r="F1032" s="83" t="s">
        <v>1035</v>
      </c>
      <c r="G1032" s="84">
        <v>46381</v>
      </c>
      <c r="H1032" s="81" t="s">
        <v>142</v>
      </c>
      <c r="I1032" s="85" t="s">
        <v>143</v>
      </c>
      <c r="J1032" s="83" t="s">
        <v>194</v>
      </c>
      <c r="K1032" s="81" t="s">
        <v>144</v>
      </c>
      <c r="L1032" s="81" t="s">
        <v>1058</v>
      </c>
      <c r="M1032" s="222"/>
      <c r="N1032" s="222"/>
      <c r="O1032" s="222"/>
    </row>
    <row r="1033" spans="1:15" x14ac:dyDescent="0.25">
      <c r="A1033" s="134" t="s">
        <v>1707</v>
      </c>
      <c r="B1033" s="79" t="s">
        <v>212</v>
      </c>
      <c r="C1033" s="80">
        <v>2300</v>
      </c>
      <c r="D1033" s="81" t="s">
        <v>1129</v>
      </c>
      <c r="E1033" s="82">
        <v>46016</v>
      </c>
      <c r="F1033" s="83" t="s">
        <v>1035</v>
      </c>
      <c r="G1033" s="84">
        <v>46381</v>
      </c>
      <c r="H1033" s="81" t="s">
        <v>142</v>
      </c>
      <c r="I1033" s="85" t="s">
        <v>143</v>
      </c>
      <c r="J1033" s="83" t="s">
        <v>194</v>
      </c>
      <c r="K1033" s="81" t="s">
        <v>144</v>
      </c>
      <c r="L1033" s="81" t="s">
        <v>1058</v>
      </c>
      <c r="M1033" s="222"/>
      <c r="N1033" s="222"/>
      <c r="O1033" s="222"/>
    </row>
    <row r="1034" spans="1:15" x14ac:dyDescent="0.25">
      <c r="A1034" s="134" t="s">
        <v>1708</v>
      </c>
      <c r="B1034" s="79" t="s">
        <v>218</v>
      </c>
      <c r="C1034" s="80">
        <v>2744</v>
      </c>
      <c r="D1034" s="81" t="s">
        <v>141</v>
      </c>
      <c r="E1034" s="82">
        <v>46017</v>
      </c>
      <c r="F1034" s="83" t="s">
        <v>1035</v>
      </c>
      <c r="G1034" s="84">
        <v>46381</v>
      </c>
      <c r="H1034" s="81" t="s">
        <v>146</v>
      </c>
      <c r="I1034" s="85" t="s">
        <v>143</v>
      </c>
      <c r="J1034" s="83" t="s">
        <v>194</v>
      </c>
      <c r="K1034" s="81" t="s">
        <v>151</v>
      </c>
      <c r="L1034" s="81" t="s">
        <v>141</v>
      </c>
      <c r="M1034" s="222"/>
      <c r="N1034" s="222"/>
      <c r="O1034" s="222"/>
    </row>
    <row r="1035" spans="1:15" x14ac:dyDescent="0.25">
      <c r="A1035" s="134" t="s">
        <v>1432</v>
      </c>
      <c r="B1035" s="79" t="s">
        <v>152</v>
      </c>
      <c r="C1035" s="80">
        <v>5699</v>
      </c>
      <c r="D1035" s="81" t="s">
        <v>141</v>
      </c>
      <c r="E1035" s="82">
        <v>46017</v>
      </c>
      <c r="F1035" s="83" t="s">
        <v>1035</v>
      </c>
      <c r="G1035" s="84">
        <v>46381</v>
      </c>
      <c r="H1035" s="81" t="s">
        <v>147</v>
      </c>
      <c r="I1035" s="85" t="s">
        <v>143</v>
      </c>
      <c r="J1035" s="83" t="s">
        <v>194</v>
      </c>
      <c r="K1035" s="81" t="s">
        <v>154</v>
      </c>
      <c r="L1035" s="81" t="s">
        <v>141</v>
      </c>
      <c r="M1035" s="222"/>
      <c r="N1035" s="222"/>
      <c r="O1035" s="222"/>
    </row>
    <row r="1036" spans="1:15" x14ac:dyDescent="0.25">
      <c r="A1036" s="134" t="s">
        <v>1709</v>
      </c>
      <c r="B1036" s="79" t="s">
        <v>163</v>
      </c>
      <c r="C1036" s="80">
        <v>54040</v>
      </c>
      <c r="D1036" s="81" t="s">
        <v>200</v>
      </c>
      <c r="E1036" s="82">
        <v>46017</v>
      </c>
      <c r="F1036" s="83" t="s">
        <v>1035</v>
      </c>
      <c r="G1036" s="84">
        <v>46381</v>
      </c>
      <c r="H1036" s="81" t="s">
        <v>1041</v>
      </c>
      <c r="I1036" s="85" t="s">
        <v>143</v>
      </c>
      <c r="J1036" s="83" t="s">
        <v>194</v>
      </c>
      <c r="K1036" s="81" t="s">
        <v>156</v>
      </c>
      <c r="L1036" s="81" t="s">
        <v>1042</v>
      </c>
      <c r="M1036" s="222"/>
      <c r="N1036" s="222"/>
      <c r="O1036" s="222"/>
    </row>
    <row r="1037" spans="1:15" x14ac:dyDescent="0.25">
      <c r="A1037" s="134" t="s">
        <v>1710</v>
      </c>
      <c r="B1037" s="79" t="s">
        <v>102</v>
      </c>
      <c r="C1037" s="80">
        <v>15614</v>
      </c>
      <c r="D1037" s="81" t="s">
        <v>1367</v>
      </c>
      <c r="E1037" s="82">
        <v>46017</v>
      </c>
      <c r="F1037" s="83" t="s">
        <v>1035</v>
      </c>
      <c r="G1037" s="84">
        <v>46381</v>
      </c>
      <c r="H1037" s="81" t="s">
        <v>217</v>
      </c>
      <c r="I1037" s="85" t="s">
        <v>143</v>
      </c>
      <c r="J1037" s="83" t="s">
        <v>194</v>
      </c>
      <c r="K1037" s="81" t="s">
        <v>156</v>
      </c>
      <c r="L1037" s="81" t="s">
        <v>141</v>
      </c>
      <c r="M1037" s="222"/>
      <c r="N1037" s="222"/>
      <c r="O1037" s="222"/>
    </row>
    <row r="1038" spans="1:15" x14ac:dyDescent="0.25">
      <c r="A1038" s="134" t="s">
        <v>1710</v>
      </c>
      <c r="B1038" s="79" t="s">
        <v>152</v>
      </c>
      <c r="C1038" s="80">
        <v>4915</v>
      </c>
      <c r="D1038" s="81" t="s">
        <v>1367</v>
      </c>
      <c r="E1038" s="82">
        <v>46017</v>
      </c>
      <c r="F1038" s="83" t="s">
        <v>1035</v>
      </c>
      <c r="G1038" s="84">
        <v>46381</v>
      </c>
      <c r="H1038" s="81" t="s">
        <v>217</v>
      </c>
      <c r="I1038" s="85" t="s">
        <v>143</v>
      </c>
      <c r="J1038" s="83" t="s">
        <v>194</v>
      </c>
      <c r="K1038" s="81" t="s">
        <v>156</v>
      </c>
      <c r="L1038" s="81" t="s">
        <v>141</v>
      </c>
      <c r="M1038" s="222"/>
      <c r="N1038" s="222"/>
      <c r="O1038" s="222"/>
    </row>
    <row r="1039" spans="1:15" x14ac:dyDescent="0.25">
      <c r="A1039" s="134" t="s">
        <v>1343</v>
      </c>
      <c r="B1039" s="79" t="s">
        <v>218</v>
      </c>
      <c r="C1039" s="80">
        <v>5581</v>
      </c>
      <c r="D1039" s="81" t="s">
        <v>215</v>
      </c>
      <c r="E1039" s="82">
        <v>46017</v>
      </c>
      <c r="F1039" s="83" t="s">
        <v>1035</v>
      </c>
      <c r="G1039" s="84">
        <v>46381</v>
      </c>
      <c r="H1039" s="81" t="s">
        <v>157</v>
      </c>
      <c r="I1039" s="85" t="s">
        <v>143</v>
      </c>
      <c r="J1039" s="83" t="s">
        <v>194</v>
      </c>
      <c r="K1039" s="81" t="s">
        <v>151</v>
      </c>
      <c r="L1039" s="81" t="s">
        <v>141</v>
      </c>
      <c r="M1039" s="222"/>
      <c r="N1039" s="222"/>
      <c r="O1039" s="222"/>
    </row>
    <row r="1040" spans="1:15" x14ac:dyDescent="0.25">
      <c r="A1040" s="134" t="s">
        <v>1711</v>
      </c>
      <c r="B1040" s="79" t="s">
        <v>152</v>
      </c>
      <c r="C1040" s="80">
        <v>1354</v>
      </c>
      <c r="D1040" s="81" t="s">
        <v>141</v>
      </c>
      <c r="E1040" s="81" t="s">
        <v>1712</v>
      </c>
      <c r="F1040" s="83" t="s">
        <v>1035</v>
      </c>
      <c r="G1040" s="84">
        <v>46381</v>
      </c>
      <c r="H1040" s="81" t="s">
        <v>1494</v>
      </c>
      <c r="I1040" s="85" t="s">
        <v>143</v>
      </c>
      <c r="J1040" s="83" t="s">
        <v>194</v>
      </c>
      <c r="K1040" s="81" t="s">
        <v>1045</v>
      </c>
      <c r="L1040" s="81" t="s">
        <v>141</v>
      </c>
      <c r="M1040" s="222"/>
      <c r="N1040" s="222"/>
      <c r="O1040" s="222"/>
    </row>
    <row r="1041" spans="1:15" x14ac:dyDescent="0.25">
      <c r="A1041" s="134" t="s">
        <v>1287</v>
      </c>
      <c r="B1041" s="79" t="s">
        <v>102</v>
      </c>
      <c r="C1041" s="80">
        <v>16497</v>
      </c>
      <c r="D1041" s="81" t="s">
        <v>1298</v>
      </c>
      <c r="E1041" s="82">
        <v>46018</v>
      </c>
      <c r="F1041" s="83" t="s">
        <v>1035</v>
      </c>
      <c r="G1041" s="84">
        <v>46381</v>
      </c>
      <c r="H1041" s="81" t="s">
        <v>157</v>
      </c>
      <c r="I1041" s="85" t="s">
        <v>143</v>
      </c>
      <c r="J1041" s="83" t="s">
        <v>194</v>
      </c>
      <c r="K1041" s="81" t="s">
        <v>156</v>
      </c>
      <c r="L1041" s="81" t="s">
        <v>141</v>
      </c>
      <c r="M1041" s="222"/>
      <c r="N1041" s="222"/>
      <c r="O1041" s="222"/>
    </row>
    <row r="1042" spans="1:15" x14ac:dyDescent="0.25">
      <c r="A1042" s="134" t="s">
        <v>1319</v>
      </c>
      <c r="B1042" s="79" t="s">
        <v>152</v>
      </c>
      <c r="C1042" s="80">
        <v>7575</v>
      </c>
      <c r="D1042" s="81" t="s">
        <v>1263</v>
      </c>
      <c r="E1042" s="82">
        <v>46018</v>
      </c>
      <c r="F1042" s="83" t="s">
        <v>1035</v>
      </c>
      <c r="G1042" s="84">
        <v>46381</v>
      </c>
      <c r="H1042" s="81" t="s">
        <v>147</v>
      </c>
      <c r="I1042" s="85" t="s">
        <v>143</v>
      </c>
      <c r="J1042" s="83" t="s">
        <v>194</v>
      </c>
      <c r="K1042" s="81" t="s">
        <v>154</v>
      </c>
      <c r="L1042" s="81" t="s">
        <v>141</v>
      </c>
      <c r="M1042" s="222"/>
      <c r="N1042" s="222"/>
      <c r="O1042" s="222"/>
    </row>
    <row r="1043" spans="1:15" x14ac:dyDescent="0.25">
      <c r="A1043" s="134" t="s">
        <v>1093</v>
      </c>
      <c r="B1043" s="79" t="s">
        <v>153</v>
      </c>
      <c r="C1043" s="80">
        <v>6100</v>
      </c>
      <c r="D1043" s="81" t="s">
        <v>220</v>
      </c>
      <c r="E1043" s="82">
        <v>46018</v>
      </c>
      <c r="F1043" s="83" t="s">
        <v>1035</v>
      </c>
      <c r="G1043" s="84">
        <v>46381</v>
      </c>
      <c r="H1043" s="81" t="s">
        <v>146</v>
      </c>
      <c r="I1043" s="85" t="s">
        <v>143</v>
      </c>
      <c r="J1043" s="83" t="s">
        <v>194</v>
      </c>
      <c r="K1043" s="81" t="s">
        <v>154</v>
      </c>
      <c r="L1043" s="81" t="s">
        <v>141</v>
      </c>
      <c r="M1043" s="222"/>
      <c r="N1043" s="222"/>
      <c r="O1043" s="222"/>
    </row>
    <row r="1044" spans="1:15" x14ac:dyDescent="0.25">
      <c r="A1044" s="134" t="s">
        <v>1323</v>
      </c>
      <c r="B1044" s="79" t="s">
        <v>153</v>
      </c>
      <c r="C1044" s="80">
        <v>3060</v>
      </c>
      <c r="D1044" s="81" t="s">
        <v>198</v>
      </c>
      <c r="E1044" s="82">
        <v>46018</v>
      </c>
      <c r="F1044" s="83" t="s">
        <v>1035</v>
      </c>
      <c r="G1044" s="84">
        <v>46381</v>
      </c>
      <c r="H1044" s="81" t="s">
        <v>209</v>
      </c>
      <c r="I1044" s="85" t="s">
        <v>143</v>
      </c>
      <c r="J1044" s="83" t="s">
        <v>194</v>
      </c>
      <c r="K1044" s="81" t="s">
        <v>144</v>
      </c>
      <c r="L1044" s="81" t="s">
        <v>1088</v>
      </c>
      <c r="M1044" s="222"/>
      <c r="N1044" s="222"/>
      <c r="O1044" s="222"/>
    </row>
    <row r="1045" spans="1:15" x14ac:dyDescent="0.25">
      <c r="A1045" s="134" t="s">
        <v>1323</v>
      </c>
      <c r="B1045" s="79" t="s">
        <v>153</v>
      </c>
      <c r="C1045" s="80">
        <v>3100</v>
      </c>
      <c r="D1045" s="81" t="s">
        <v>198</v>
      </c>
      <c r="E1045" s="82">
        <v>46018</v>
      </c>
      <c r="F1045" s="83" t="s">
        <v>1035</v>
      </c>
      <c r="G1045" s="84">
        <v>46381</v>
      </c>
      <c r="H1045" s="81" t="s">
        <v>142</v>
      </c>
      <c r="I1045" s="85" t="s">
        <v>143</v>
      </c>
      <c r="J1045" s="83" t="s">
        <v>194</v>
      </c>
      <c r="K1045" s="81" t="s">
        <v>144</v>
      </c>
      <c r="L1045" s="81" t="s">
        <v>1088</v>
      </c>
      <c r="M1045" s="222"/>
      <c r="N1045" s="222"/>
      <c r="O1045" s="222"/>
    </row>
    <row r="1046" spans="1:15" x14ac:dyDescent="0.25">
      <c r="A1046" s="134" t="s">
        <v>1713</v>
      </c>
      <c r="B1046" s="79" t="s">
        <v>102</v>
      </c>
      <c r="C1046" s="80">
        <v>33000</v>
      </c>
      <c r="D1046" s="81" t="s">
        <v>196</v>
      </c>
      <c r="E1046" s="82">
        <v>46018</v>
      </c>
      <c r="F1046" s="83" t="s">
        <v>1035</v>
      </c>
      <c r="G1046" s="84">
        <v>46381</v>
      </c>
      <c r="H1046" s="81" t="s">
        <v>147</v>
      </c>
      <c r="I1046" s="85" t="s">
        <v>143</v>
      </c>
      <c r="J1046" s="83" t="s">
        <v>194</v>
      </c>
      <c r="K1046" s="81" t="s">
        <v>144</v>
      </c>
      <c r="L1046" s="81" t="s">
        <v>1357</v>
      </c>
      <c r="M1046" s="222"/>
      <c r="N1046" s="222"/>
      <c r="O1046" s="222"/>
    </row>
    <row r="1047" spans="1:15" x14ac:dyDescent="0.25">
      <c r="A1047" s="134" t="s">
        <v>1607</v>
      </c>
      <c r="B1047" s="79" t="s">
        <v>206</v>
      </c>
      <c r="C1047" s="80">
        <v>7809</v>
      </c>
      <c r="D1047" s="81" t="s">
        <v>141</v>
      </c>
      <c r="E1047" s="82">
        <v>46018</v>
      </c>
      <c r="F1047" s="83" t="s">
        <v>1035</v>
      </c>
      <c r="G1047" s="84">
        <v>46381</v>
      </c>
      <c r="H1047" s="81" t="s">
        <v>217</v>
      </c>
      <c r="I1047" s="85" t="s">
        <v>143</v>
      </c>
      <c r="J1047" s="83" t="s">
        <v>194</v>
      </c>
      <c r="K1047" s="81" t="s">
        <v>1045</v>
      </c>
      <c r="L1047" s="81" t="s">
        <v>141</v>
      </c>
      <c r="M1047" s="222"/>
      <c r="N1047" s="222"/>
      <c r="O1047" s="222"/>
    </row>
    <row r="1048" spans="1:15" x14ac:dyDescent="0.25">
      <c r="A1048" s="134" t="s">
        <v>1714</v>
      </c>
      <c r="B1048" s="79" t="s">
        <v>102</v>
      </c>
      <c r="C1048" s="80">
        <v>40551</v>
      </c>
      <c r="D1048" s="81" t="s">
        <v>141</v>
      </c>
      <c r="E1048" s="82">
        <v>46019</v>
      </c>
      <c r="F1048" s="83" t="s">
        <v>1035</v>
      </c>
      <c r="G1048" s="84">
        <v>46381</v>
      </c>
      <c r="H1048" s="81" t="s">
        <v>141</v>
      </c>
      <c r="I1048" s="85" t="s">
        <v>143</v>
      </c>
      <c r="J1048" s="83" t="s">
        <v>194</v>
      </c>
      <c r="K1048" s="81" t="s">
        <v>154</v>
      </c>
      <c r="L1048" s="81" t="s">
        <v>141</v>
      </c>
      <c r="M1048" s="222"/>
      <c r="N1048" s="222"/>
      <c r="O1048" s="222"/>
    </row>
    <row r="1049" spans="1:15" x14ac:dyDescent="0.25">
      <c r="A1049" s="134" t="s">
        <v>1715</v>
      </c>
      <c r="B1049" s="79" t="s">
        <v>163</v>
      </c>
      <c r="C1049" s="80">
        <v>54591</v>
      </c>
      <c r="D1049" s="81" t="s">
        <v>220</v>
      </c>
      <c r="E1049" s="81" t="s">
        <v>1716</v>
      </c>
      <c r="F1049" s="83" t="s">
        <v>1035</v>
      </c>
      <c r="G1049" s="84">
        <v>46381</v>
      </c>
      <c r="H1049" s="81" t="s">
        <v>1041</v>
      </c>
      <c r="I1049" s="85" t="s">
        <v>143</v>
      </c>
      <c r="J1049" s="83" t="s">
        <v>194</v>
      </c>
      <c r="K1049" s="81" t="s">
        <v>154</v>
      </c>
      <c r="L1049" s="81" t="s">
        <v>141</v>
      </c>
      <c r="M1049" s="222"/>
      <c r="N1049" s="222"/>
      <c r="O1049" s="222"/>
    </row>
    <row r="1050" spans="1:15" x14ac:dyDescent="0.25">
      <c r="A1050" s="134" t="s">
        <v>1717</v>
      </c>
      <c r="B1050" s="79" t="s">
        <v>163</v>
      </c>
      <c r="C1050" s="80">
        <v>23200</v>
      </c>
      <c r="D1050" s="81" t="s">
        <v>1076</v>
      </c>
      <c r="E1050" s="82">
        <v>46021</v>
      </c>
      <c r="F1050" s="83" t="s">
        <v>1035</v>
      </c>
      <c r="G1050" s="84">
        <v>46381</v>
      </c>
      <c r="H1050" s="81" t="s">
        <v>166</v>
      </c>
      <c r="I1050" s="85" t="s">
        <v>143</v>
      </c>
      <c r="J1050" s="83" t="s">
        <v>194</v>
      </c>
      <c r="K1050" s="81" t="s">
        <v>144</v>
      </c>
      <c r="L1050" s="81" t="s">
        <v>1077</v>
      </c>
      <c r="M1050" s="222"/>
      <c r="N1050" s="222"/>
      <c r="O1050" s="222"/>
    </row>
    <row r="1051" spans="1:15" x14ac:dyDescent="0.25">
      <c r="A1051" s="134" t="s">
        <v>1718</v>
      </c>
      <c r="B1051" s="79" t="s">
        <v>163</v>
      </c>
      <c r="C1051" s="80">
        <v>30950</v>
      </c>
      <c r="D1051" s="81" t="s">
        <v>141</v>
      </c>
      <c r="E1051" s="82">
        <v>46021</v>
      </c>
      <c r="F1051" s="83" t="s">
        <v>1035</v>
      </c>
      <c r="G1051" s="84">
        <v>46381</v>
      </c>
      <c r="H1051" s="81" t="s">
        <v>164</v>
      </c>
      <c r="I1051" s="85" t="s">
        <v>143</v>
      </c>
      <c r="J1051" s="83" t="s">
        <v>194</v>
      </c>
      <c r="K1051" s="81" t="s">
        <v>154</v>
      </c>
      <c r="L1051" s="81" t="s">
        <v>1098</v>
      </c>
      <c r="M1051" s="222"/>
      <c r="N1051" s="222"/>
      <c r="O1051" s="222"/>
    </row>
    <row r="1052" spans="1:15" x14ac:dyDescent="0.25">
      <c r="A1052" s="134" t="s">
        <v>1719</v>
      </c>
      <c r="B1052" s="79" t="s">
        <v>102</v>
      </c>
      <c r="C1052" s="80">
        <v>30313</v>
      </c>
      <c r="D1052" s="81" t="s">
        <v>1139</v>
      </c>
      <c r="E1052" s="82">
        <v>46021</v>
      </c>
      <c r="F1052" s="83" t="s">
        <v>1035</v>
      </c>
      <c r="G1052" s="84">
        <v>46381</v>
      </c>
      <c r="H1052" s="81" t="s">
        <v>146</v>
      </c>
      <c r="I1052" s="85" t="s">
        <v>143</v>
      </c>
      <c r="J1052" s="83" t="s">
        <v>194</v>
      </c>
      <c r="K1052" s="81" t="s">
        <v>144</v>
      </c>
      <c r="L1052" s="81" t="s">
        <v>141</v>
      </c>
      <c r="M1052" s="222"/>
      <c r="N1052" s="222"/>
      <c r="O1052" s="222"/>
    </row>
    <row r="1053" spans="1:15" x14ac:dyDescent="0.25">
      <c r="A1053" s="134" t="s">
        <v>1409</v>
      </c>
      <c r="B1053" s="79" t="s">
        <v>206</v>
      </c>
      <c r="C1053" s="80">
        <v>27500</v>
      </c>
      <c r="D1053" s="81" t="s">
        <v>200</v>
      </c>
      <c r="E1053" s="82">
        <v>46021</v>
      </c>
      <c r="F1053" s="83" t="s">
        <v>1035</v>
      </c>
      <c r="G1053" s="84">
        <v>46381</v>
      </c>
      <c r="H1053" s="81" t="s">
        <v>148</v>
      </c>
      <c r="I1053" s="85" t="s">
        <v>143</v>
      </c>
      <c r="J1053" s="83" t="s">
        <v>194</v>
      </c>
      <c r="K1053" s="81" t="s">
        <v>156</v>
      </c>
      <c r="L1053" s="81" t="s">
        <v>1042</v>
      </c>
      <c r="M1053" s="222"/>
      <c r="N1053" s="222"/>
      <c r="O1053" s="222"/>
    </row>
    <row r="1054" spans="1:15" x14ac:dyDescent="0.25">
      <c r="A1054" s="134" t="s">
        <v>1249</v>
      </c>
      <c r="B1054" s="79" t="s">
        <v>153</v>
      </c>
      <c r="C1054" s="80">
        <v>30000</v>
      </c>
      <c r="D1054" s="81" t="s">
        <v>220</v>
      </c>
      <c r="E1054" s="82">
        <v>46021</v>
      </c>
      <c r="F1054" s="83" t="s">
        <v>1035</v>
      </c>
      <c r="G1054" s="84">
        <v>46381</v>
      </c>
      <c r="H1054" s="81" t="s">
        <v>155</v>
      </c>
      <c r="I1054" s="85" t="s">
        <v>143</v>
      </c>
      <c r="J1054" s="83" t="s">
        <v>194</v>
      </c>
      <c r="K1054" s="81" t="s">
        <v>144</v>
      </c>
      <c r="L1054" s="81" t="s">
        <v>1058</v>
      </c>
      <c r="M1054" s="222"/>
      <c r="N1054" s="222"/>
      <c r="O1054" s="222"/>
    </row>
    <row r="1055" spans="1:15" x14ac:dyDescent="0.25">
      <c r="A1055" s="134" t="s">
        <v>1249</v>
      </c>
      <c r="B1055" s="79" t="s">
        <v>165</v>
      </c>
      <c r="C1055" s="80">
        <v>3000</v>
      </c>
      <c r="D1055" s="81" t="s">
        <v>220</v>
      </c>
      <c r="E1055" s="82">
        <v>46021</v>
      </c>
      <c r="F1055" s="83" t="s">
        <v>1035</v>
      </c>
      <c r="G1055" s="84">
        <v>46381</v>
      </c>
      <c r="H1055" s="81" t="s">
        <v>155</v>
      </c>
      <c r="I1055" s="85" t="s">
        <v>143</v>
      </c>
      <c r="J1055" s="83" t="s">
        <v>194</v>
      </c>
      <c r="K1055" s="81" t="s">
        <v>144</v>
      </c>
      <c r="L1055" s="81" t="s">
        <v>1058</v>
      </c>
      <c r="M1055" s="222"/>
      <c r="N1055" s="222"/>
      <c r="O1055" s="222"/>
    </row>
    <row r="1056" spans="1:15" x14ac:dyDescent="0.25">
      <c r="A1056" s="134" t="s">
        <v>1249</v>
      </c>
      <c r="B1056" s="79" t="s">
        <v>165</v>
      </c>
      <c r="C1056" s="80">
        <v>6600</v>
      </c>
      <c r="D1056" s="81" t="s">
        <v>220</v>
      </c>
      <c r="E1056" s="82">
        <v>46021</v>
      </c>
      <c r="F1056" s="83" t="s">
        <v>1035</v>
      </c>
      <c r="G1056" s="84">
        <v>46381</v>
      </c>
      <c r="H1056" s="81" t="s">
        <v>142</v>
      </c>
      <c r="I1056" s="85" t="s">
        <v>143</v>
      </c>
      <c r="J1056" s="83" t="s">
        <v>194</v>
      </c>
      <c r="K1056" s="81" t="s">
        <v>144</v>
      </c>
      <c r="L1056" s="81" t="s">
        <v>1058</v>
      </c>
      <c r="M1056" s="222"/>
      <c r="N1056" s="222"/>
      <c r="O1056" s="222"/>
    </row>
    <row r="1057" spans="1:15" x14ac:dyDescent="0.25">
      <c r="A1057" s="134" t="s">
        <v>1720</v>
      </c>
      <c r="B1057" s="79" t="s">
        <v>218</v>
      </c>
      <c r="C1057" s="80">
        <v>63512</v>
      </c>
      <c r="D1057" s="81" t="s">
        <v>198</v>
      </c>
      <c r="E1057" s="82">
        <v>46021</v>
      </c>
      <c r="F1057" s="83" t="s">
        <v>1035</v>
      </c>
      <c r="G1057" s="84">
        <v>46381</v>
      </c>
      <c r="H1057" s="81" t="s">
        <v>1256</v>
      </c>
      <c r="I1057" s="85" t="s">
        <v>143</v>
      </c>
      <c r="J1057" s="83" t="s">
        <v>194</v>
      </c>
      <c r="K1057" s="81" t="s">
        <v>144</v>
      </c>
      <c r="L1057" s="81" t="s">
        <v>1054</v>
      </c>
      <c r="M1057" s="222"/>
      <c r="N1057" s="222"/>
      <c r="O1057" s="222"/>
    </row>
    <row r="1058" spans="1:15" x14ac:dyDescent="0.25">
      <c r="A1058" s="134" t="s">
        <v>1199</v>
      </c>
      <c r="B1058" s="79" t="s">
        <v>153</v>
      </c>
      <c r="C1058" s="80">
        <v>3150</v>
      </c>
      <c r="D1058" s="81" t="s">
        <v>1057</v>
      </c>
      <c r="E1058" s="82">
        <v>46021</v>
      </c>
      <c r="F1058" s="83" t="s">
        <v>1035</v>
      </c>
      <c r="G1058" s="84">
        <v>46381</v>
      </c>
      <c r="H1058" s="81" t="s">
        <v>217</v>
      </c>
      <c r="I1058" s="85" t="s">
        <v>143</v>
      </c>
      <c r="J1058" s="83" t="s">
        <v>194</v>
      </c>
      <c r="K1058" s="81" t="s">
        <v>144</v>
      </c>
      <c r="L1058" s="81" t="s">
        <v>1058</v>
      </c>
      <c r="M1058" s="222"/>
      <c r="N1058" s="222"/>
      <c r="O1058" s="222"/>
    </row>
    <row r="1059" spans="1:15" x14ac:dyDescent="0.25">
      <c r="A1059" s="134" t="s">
        <v>1609</v>
      </c>
      <c r="B1059" s="79" t="s">
        <v>102</v>
      </c>
      <c r="C1059" s="80">
        <v>29417</v>
      </c>
      <c r="D1059" s="81" t="s">
        <v>197</v>
      </c>
      <c r="E1059" s="82">
        <v>46021</v>
      </c>
      <c r="F1059" s="83" t="s">
        <v>1035</v>
      </c>
      <c r="G1059" s="84">
        <v>46381</v>
      </c>
      <c r="H1059" s="81" t="s">
        <v>1105</v>
      </c>
      <c r="I1059" s="85" t="s">
        <v>143</v>
      </c>
      <c r="J1059" s="83" t="s">
        <v>194</v>
      </c>
      <c r="K1059" s="81" t="s">
        <v>156</v>
      </c>
      <c r="L1059" s="81" t="s">
        <v>141</v>
      </c>
      <c r="M1059" s="222"/>
      <c r="N1059" s="222"/>
      <c r="O1059" s="222"/>
    </row>
    <row r="1060" spans="1:15" x14ac:dyDescent="0.25">
      <c r="A1060" s="134" t="s">
        <v>1211</v>
      </c>
      <c r="B1060" s="79" t="s">
        <v>163</v>
      </c>
      <c r="C1060" s="80">
        <v>28416</v>
      </c>
      <c r="D1060" s="81" t="s">
        <v>211</v>
      </c>
      <c r="E1060" s="82">
        <v>46021</v>
      </c>
      <c r="F1060" s="83" t="s">
        <v>1035</v>
      </c>
      <c r="G1060" s="84">
        <v>46381</v>
      </c>
      <c r="H1060" s="81" t="s">
        <v>157</v>
      </c>
      <c r="I1060" s="85" t="s">
        <v>143</v>
      </c>
      <c r="J1060" s="83" t="s">
        <v>194</v>
      </c>
      <c r="K1060" s="81" t="s">
        <v>156</v>
      </c>
      <c r="L1060" s="81" t="s">
        <v>1995</v>
      </c>
      <c r="M1060" s="222"/>
      <c r="N1060" s="222"/>
      <c r="O1060" s="222"/>
    </row>
    <row r="1061" spans="1:15" x14ac:dyDescent="0.25">
      <c r="A1061" s="134" t="s">
        <v>1721</v>
      </c>
      <c r="B1061" s="79" t="s">
        <v>102</v>
      </c>
      <c r="C1061" s="80">
        <v>26621</v>
      </c>
      <c r="D1061" s="81" t="s">
        <v>200</v>
      </c>
      <c r="E1061" s="82">
        <v>46021</v>
      </c>
      <c r="F1061" s="83" t="s">
        <v>1035</v>
      </c>
      <c r="G1061" s="84">
        <v>46381</v>
      </c>
      <c r="H1061" s="81" t="s">
        <v>147</v>
      </c>
      <c r="I1061" s="85" t="s">
        <v>143</v>
      </c>
      <c r="J1061" s="83" t="s">
        <v>194</v>
      </c>
      <c r="K1061" s="81" t="s">
        <v>154</v>
      </c>
      <c r="L1061" s="81" t="s">
        <v>141</v>
      </c>
      <c r="M1061" s="222"/>
      <c r="N1061" s="222"/>
      <c r="O1061" s="222"/>
    </row>
    <row r="1062" spans="1:15" x14ac:dyDescent="0.25">
      <c r="A1062" s="134" t="s">
        <v>1309</v>
      </c>
      <c r="B1062" s="79" t="s">
        <v>153</v>
      </c>
      <c r="C1062" s="80">
        <v>8000</v>
      </c>
      <c r="D1062" s="81" t="s">
        <v>199</v>
      </c>
      <c r="E1062" s="82">
        <v>46021</v>
      </c>
      <c r="F1062" s="83" t="s">
        <v>1035</v>
      </c>
      <c r="G1062" s="84">
        <v>46381</v>
      </c>
      <c r="H1062" s="81" t="s">
        <v>155</v>
      </c>
      <c r="I1062" s="85" t="s">
        <v>143</v>
      </c>
      <c r="J1062" s="83" t="s">
        <v>194</v>
      </c>
      <c r="K1062" s="81" t="s">
        <v>156</v>
      </c>
      <c r="L1062" s="81" t="s">
        <v>1125</v>
      </c>
      <c r="M1062" s="222"/>
      <c r="N1062" s="222"/>
      <c r="O1062" s="222"/>
    </row>
    <row r="1063" spans="1:15" x14ac:dyDescent="0.25">
      <c r="A1063" s="134" t="s">
        <v>1309</v>
      </c>
      <c r="B1063" s="79" t="s">
        <v>153</v>
      </c>
      <c r="C1063" s="80">
        <v>5000</v>
      </c>
      <c r="D1063" s="81" t="s">
        <v>199</v>
      </c>
      <c r="E1063" s="82">
        <v>46021</v>
      </c>
      <c r="F1063" s="83" t="s">
        <v>1035</v>
      </c>
      <c r="G1063" s="84">
        <v>46381</v>
      </c>
      <c r="H1063" s="81" t="s">
        <v>142</v>
      </c>
      <c r="I1063" s="85" t="s">
        <v>143</v>
      </c>
      <c r="J1063" s="83" t="s">
        <v>194</v>
      </c>
      <c r="K1063" s="81" t="s">
        <v>156</v>
      </c>
      <c r="L1063" s="81" t="s">
        <v>1125</v>
      </c>
      <c r="M1063" s="222"/>
      <c r="N1063" s="222"/>
      <c r="O1063" s="222"/>
    </row>
    <row r="1064" spans="1:15" x14ac:dyDescent="0.25">
      <c r="A1064" s="134" t="s">
        <v>1309</v>
      </c>
      <c r="B1064" s="79" t="s">
        <v>153</v>
      </c>
      <c r="C1064" s="80">
        <v>6000</v>
      </c>
      <c r="D1064" s="81" t="s">
        <v>199</v>
      </c>
      <c r="E1064" s="82">
        <v>46021</v>
      </c>
      <c r="F1064" s="83" t="s">
        <v>1035</v>
      </c>
      <c r="G1064" s="84">
        <v>46381</v>
      </c>
      <c r="H1064" s="81" t="s">
        <v>209</v>
      </c>
      <c r="I1064" s="85" t="s">
        <v>143</v>
      </c>
      <c r="J1064" s="83" t="s">
        <v>194</v>
      </c>
      <c r="K1064" s="81" t="s">
        <v>156</v>
      </c>
      <c r="L1064" s="81" t="s">
        <v>1125</v>
      </c>
      <c r="M1064" s="222"/>
      <c r="N1064" s="222"/>
      <c r="O1064" s="222"/>
    </row>
    <row r="1065" spans="1:15" x14ac:dyDescent="0.25">
      <c r="A1065" s="134" t="s">
        <v>1710</v>
      </c>
      <c r="B1065" s="79" t="s">
        <v>102</v>
      </c>
      <c r="C1065" s="80">
        <v>31742</v>
      </c>
      <c r="D1065" s="81" t="s">
        <v>198</v>
      </c>
      <c r="E1065" s="82">
        <v>46021</v>
      </c>
      <c r="F1065" s="83" t="s">
        <v>1035</v>
      </c>
      <c r="G1065" s="84">
        <v>46381</v>
      </c>
      <c r="H1065" s="81" t="s">
        <v>147</v>
      </c>
      <c r="I1065" s="85" t="s">
        <v>143</v>
      </c>
      <c r="J1065" s="83" t="s">
        <v>194</v>
      </c>
      <c r="K1065" s="81" t="s">
        <v>144</v>
      </c>
      <c r="L1065" s="81" t="s">
        <v>1054</v>
      </c>
      <c r="M1065" s="222"/>
      <c r="N1065" s="222"/>
      <c r="O1065" s="222"/>
    </row>
    <row r="1066" spans="1:15" x14ac:dyDescent="0.25">
      <c r="A1066" s="134" t="s">
        <v>1288</v>
      </c>
      <c r="B1066" s="79" t="s">
        <v>102</v>
      </c>
      <c r="C1066" s="80">
        <v>26300</v>
      </c>
      <c r="D1066" s="81" t="s">
        <v>1057</v>
      </c>
      <c r="E1066" s="82">
        <v>46021</v>
      </c>
      <c r="F1066" s="83" t="s">
        <v>1035</v>
      </c>
      <c r="G1066" s="84">
        <v>46381</v>
      </c>
      <c r="H1066" s="81" t="s">
        <v>146</v>
      </c>
      <c r="I1066" s="85" t="s">
        <v>143</v>
      </c>
      <c r="J1066" s="83" t="s">
        <v>194</v>
      </c>
      <c r="K1066" s="81" t="s">
        <v>144</v>
      </c>
      <c r="L1066" s="81" t="s">
        <v>141</v>
      </c>
      <c r="M1066" s="222"/>
      <c r="N1066" s="222"/>
      <c r="O1066" s="222"/>
    </row>
    <row r="1067" spans="1:15" x14ac:dyDescent="0.25">
      <c r="A1067" s="134" t="s">
        <v>1722</v>
      </c>
      <c r="B1067" s="79" t="s">
        <v>163</v>
      </c>
      <c r="C1067" s="80">
        <v>54600</v>
      </c>
      <c r="D1067" s="81" t="s">
        <v>141</v>
      </c>
      <c r="E1067" s="82">
        <v>46021</v>
      </c>
      <c r="F1067" s="83" t="s">
        <v>1035</v>
      </c>
      <c r="G1067" s="84">
        <v>46381</v>
      </c>
      <c r="H1067" s="81" t="s">
        <v>1041</v>
      </c>
      <c r="I1067" s="85" t="s">
        <v>143</v>
      </c>
      <c r="J1067" s="83" t="s">
        <v>194</v>
      </c>
      <c r="K1067" s="81" t="s">
        <v>154</v>
      </c>
      <c r="L1067" s="81" t="s">
        <v>141</v>
      </c>
      <c r="M1067" s="222"/>
      <c r="N1067" s="222"/>
      <c r="O1067" s="222"/>
    </row>
    <row r="1068" spans="1:15" x14ac:dyDescent="0.25">
      <c r="A1068" s="134" t="s">
        <v>1723</v>
      </c>
      <c r="B1068" s="79" t="s">
        <v>102</v>
      </c>
      <c r="C1068" s="80">
        <v>29831</v>
      </c>
      <c r="D1068" s="81" t="s">
        <v>141</v>
      </c>
      <c r="E1068" s="82">
        <v>46021</v>
      </c>
      <c r="F1068" s="83" t="s">
        <v>1035</v>
      </c>
      <c r="G1068" s="84">
        <v>46381</v>
      </c>
      <c r="H1068" s="81" t="s">
        <v>147</v>
      </c>
      <c r="I1068" s="85" t="s">
        <v>143</v>
      </c>
      <c r="J1068" s="83" t="s">
        <v>194</v>
      </c>
      <c r="K1068" s="81" t="s">
        <v>156</v>
      </c>
      <c r="L1068" s="81" t="s">
        <v>141</v>
      </c>
      <c r="M1068" s="222"/>
      <c r="N1068" s="222"/>
      <c r="O1068" s="222"/>
    </row>
    <row r="1069" spans="1:15" x14ac:dyDescent="0.25">
      <c r="A1069" s="134" t="s">
        <v>1675</v>
      </c>
      <c r="B1069" s="79" t="s">
        <v>165</v>
      </c>
      <c r="C1069" s="80">
        <v>3016</v>
      </c>
      <c r="D1069" s="81" t="s">
        <v>1164</v>
      </c>
      <c r="E1069" s="82">
        <v>46021</v>
      </c>
      <c r="F1069" s="83" t="s">
        <v>1035</v>
      </c>
      <c r="G1069" s="84">
        <v>46381</v>
      </c>
      <c r="H1069" s="81" t="s">
        <v>216</v>
      </c>
      <c r="I1069" s="85" t="s">
        <v>143</v>
      </c>
      <c r="J1069" s="83" t="s">
        <v>194</v>
      </c>
      <c r="K1069" s="81" t="s">
        <v>144</v>
      </c>
      <c r="L1069" s="81" t="s">
        <v>1088</v>
      </c>
      <c r="M1069" s="222"/>
      <c r="N1069" s="222"/>
      <c r="O1069" s="222"/>
    </row>
    <row r="1070" spans="1:15" x14ac:dyDescent="0.25">
      <c r="A1070" s="134" t="s">
        <v>1675</v>
      </c>
      <c r="B1070" s="79" t="s">
        <v>165</v>
      </c>
      <c r="C1070" s="80">
        <v>1084</v>
      </c>
      <c r="D1070" s="81" t="s">
        <v>1164</v>
      </c>
      <c r="E1070" s="82">
        <v>46021</v>
      </c>
      <c r="F1070" s="83" t="s">
        <v>1035</v>
      </c>
      <c r="G1070" s="84">
        <v>46381</v>
      </c>
      <c r="H1070" s="81" t="s">
        <v>216</v>
      </c>
      <c r="I1070" s="85" t="s">
        <v>143</v>
      </c>
      <c r="J1070" s="83" t="s">
        <v>194</v>
      </c>
      <c r="K1070" s="81" t="s">
        <v>144</v>
      </c>
      <c r="L1070" s="81" t="s">
        <v>1058</v>
      </c>
      <c r="M1070" s="222"/>
      <c r="N1070" s="222"/>
      <c r="O1070" s="222"/>
    </row>
    <row r="1071" spans="1:15" x14ac:dyDescent="0.25">
      <c r="A1071" s="134" t="s">
        <v>1724</v>
      </c>
      <c r="B1071" s="79" t="s">
        <v>153</v>
      </c>
      <c r="C1071" s="80">
        <v>8250</v>
      </c>
      <c r="D1071" s="81" t="s">
        <v>1149</v>
      </c>
      <c r="E1071" s="82">
        <v>46021</v>
      </c>
      <c r="F1071" s="83" t="s">
        <v>1035</v>
      </c>
      <c r="G1071" s="84">
        <v>46381</v>
      </c>
      <c r="H1071" s="81" t="s">
        <v>142</v>
      </c>
      <c r="I1071" s="85" t="s">
        <v>143</v>
      </c>
      <c r="J1071" s="83" t="s">
        <v>194</v>
      </c>
      <c r="K1071" s="81" t="s">
        <v>154</v>
      </c>
      <c r="L1071" s="81" t="s">
        <v>1103</v>
      </c>
      <c r="M1071" s="222"/>
      <c r="N1071" s="222"/>
      <c r="O1071" s="222"/>
    </row>
    <row r="1072" spans="1:15" x14ac:dyDescent="0.25">
      <c r="A1072" s="134" t="s">
        <v>1725</v>
      </c>
      <c r="B1072" s="79" t="s">
        <v>163</v>
      </c>
      <c r="C1072" s="80">
        <v>6848</v>
      </c>
      <c r="D1072" s="81" t="s">
        <v>141</v>
      </c>
      <c r="E1072" s="81" t="s">
        <v>1726</v>
      </c>
      <c r="F1072" s="83" t="s">
        <v>1035</v>
      </c>
      <c r="G1072" s="84">
        <v>46381</v>
      </c>
      <c r="H1072" s="81" t="s">
        <v>150</v>
      </c>
      <c r="I1072" s="85" t="s">
        <v>143</v>
      </c>
      <c r="J1072" s="83" t="s">
        <v>194</v>
      </c>
      <c r="K1072" s="81" t="s">
        <v>151</v>
      </c>
      <c r="L1072" s="81" t="s">
        <v>141</v>
      </c>
      <c r="M1072" s="222"/>
      <c r="N1072" s="222"/>
      <c r="O1072" s="222"/>
    </row>
    <row r="1073" spans="1:15" x14ac:dyDescent="0.25">
      <c r="A1073" s="134" t="s">
        <v>1601</v>
      </c>
      <c r="B1073" s="79" t="s">
        <v>165</v>
      </c>
      <c r="C1073" s="80">
        <v>2099</v>
      </c>
      <c r="D1073" s="81" t="s">
        <v>1727</v>
      </c>
      <c r="E1073" s="82">
        <v>46022</v>
      </c>
      <c r="F1073" s="83" t="s">
        <v>1035</v>
      </c>
      <c r="G1073" s="84">
        <v>46381</v>
      </c>
      <c r="H1073" s="81" t="s">
        <v>216</v>
      </c>
      <c r="I1073" s="85" t="s">
        <v>143</v>
      </c>
      <c r="J1073" s="83" t="s">
        <v>194</v>
      </c>
      <c r="K1073" s="81" t="s">
        <v>151</v>
      </c>
      <c r="L1073" s="81" t="s">
        <v>141</v>
      </c>
      <c r="M1073" s="222"/>
      <c r="N1073" s="222"/>
      <c r="O1073" s="222"/>
    </row>
    <row r="1074" spans="1:15" x14ac:dyDescent="0.25">
      <c r="A1074" s="134" t="s">
        <v>1728</v>
      </c>
      <c r="B1074" s="79" t="s">
        <v>102</v>
      </c>
      <c r="C1074" s="80">
        <v>25000</v>
      </c>
      <c r="D1074" s="81" t="s">
        <v>202</v>
      </c>
      <c r="E1074" s="82">
        <v>46022</v>
      </c>
      <c r="F1074" s="83" t="s">
        <v>1035</v>
      </c>
      <c r="G1074" s="84">
        <v>46381</v>
      </c>
      <c r="H1074" s="81" t="s">
        <v>1105</v>
      </c>
      <c r="I1074" s="85" t="s">
        <v>143</v>
      </c>
      <c r="J1074" s="83" t="s">
        <v>194</v>
      </c>
      <c r="K1074" s="81" t="s">
        <v>156</v>
      </c>
      <c r="L1074" s="81" t="s">
        <v>141</v>
      </c>
      <c r="M1074" s="222"/>
      <c r="N1074" s="222"/>
      <c r="O1074" s="222"/>
    </row>
    <row r="1075" spans="1:15" x14ac:dyDescent="0.25">
      <c r="A1075" s="134" t="s">
        <v>1317</v>
      </c>
      <c r="B1075" s="79" t="s">
        <v>165</v>
      </c>
      <c r="C1075" s="80">
        <v>6600</v>
      </c>
      <c r="D1075" s="81" t="s">
        <v>141</v>
      </c>
      <c r="E1075" s="82">
        <v>46023</v>
      </c>
      <c r="F1075" s="83" t="s">
        <v>1035</v>
      </c>
      <c r="G1075" s="84">
        <v>46048</v>
      </c>
      <c r="H1075" s="81" t="s">
        <v>142</v>
      </c>
      <c r="I1075" s="85" t="s">
        <v>143</v>
      </c>
      <c r="J1075" s="83" t="s">
        <v>194</v>
      </c>
      <c r="K1075" s="81" t="s">
        <v>154</v>
      </c>
      <c r="L1075" s="81" t="s">
        <v>1103</v>
      </c>
      <c r="M1075" s="222"/>
      <c r="N1075" s="222"/>
      <c r="O1075" s="222"/>
    </row>
    <row r="1076" spans="1:15" x14ac:dyDescent="0.25">
      <c r="A1076" s="134" t="s">
        <v>1729</v>
      </c>
      <c r="B1076" s="79" t="s">
        <v>102</v>
      </c>
      <c r="C1076" s="80">
        <v>32691</v>
      </c>
      <c r="D1076" s="81" t="s">
        <v>195</v>
      </c>
      <c r="E1076" s="82">
        <v>46023</v>
      </c>
      <c r="F1076" s="83" t="s">
        <v>1035</v>
      </c>
      <c r="G1076" s="84">
        <v>46048</v>
      </c>
      <c r="H1076" s="81" t="s">
        <v>147</v>
      </c>
      <c r="I1076" s="85" t="s">
        <v>143</v>
      </c>
      <c r="J1076" s="83" t="s">
        <v>194</v>
      </c>
      <c r="K1076" s="81" t="s">
        <v>144</v>
      </c>
      <c r="L1076" s="81" t="s">
        <v>1074</v>
      </c>
      <c r="M1076" s="222"/>
      <c r="N1076" s="222"/>
      <c r="O1076" s="222"/>
    </row>
    <row r="1077" spans="1:15" x14ac:dyDescent="0.25">
      <c r="A1077" s="134" t="s">
        <v>1376</v>
      </c>
      <c r="B1077" s="79" t="s">
        <v>163</v>
      </c>
      <c r="C1077" s="80">
        <v>30900</v>
      </c>
      <c r="D1077" s="81" t="s">
        <v>1076</v>
      </c>
      <c r="E1077" s="82">
        <v>46023</v>
      </c>
      <c r="F1077" s="83" t="s">
        <v>1035</v>
      </c>
      <c r="G1077" s="84">
        <v>46048</v>
      </c>
      <c r="H1077" s="81" t="s">
        <v>164</v>
      </c>
      <c r="I1077" s="85" t="s">
        <v>143</v>
      </c>
      <c r="J1077" s="83" t="s">
        <v>194</v>
      </c>
      <c r="K1077" s="81" t="s">
        <v>144</v>
      </c>
      <c r="L1077" s="81" t="s">
        <v>141</v>
      </c>
      <c r="M1077" s="222"/>
      <c r="N1077" s="222"/>
      <c r="O1077" s="222"/>
    </row>
    <row r="1078" spans="1:15" x14ac:dyDescent="0.25">
      <c r="A1078" s="134" t="s">
        <v>1147</v>
      </c>
      <c r="B1078" s="79" t="s">
        <v>218</v>
      </c>
      <c r="C1078" s="80">
        <v>13200</v>
      </c>
      <c r="D1078" s="81" t="s">
        <v>199</v>
      </c>
      <c r="E1078" s="82">
        <v>46023</v>
      </c>
      <c r="F1078" s="83" t="s">
        <v>1035</v>
      </c>
      <c r="G1078" s="84">
        <v>46048</v>
      </c>
      <c r="H1078" s="81" t="s">
        <v>221</v>
      </c>
      <c r="I1078" s="85" t="s">
        <v>143</v>
      </c>
      <c r="J1078" s="83" t="s">
        <v>194</v>
      </c>
      <c r="K1078" s="81" t="s">
        <v>154</v>
      </c>
      <c r="L1078" s="81" t="s">
        <v>141</v>
      </c>
      <c r="M1078" s="222"/>
      <c r="N1078" s="222"/>
      <c r="O1078" s="222"/>
    </row>
    <row r="1079" spans="1:15" x14ac:dyDescent="0.25">
      <c r="A1079" s="134" t="s">
        <v>1491</v>
      </c>
      <c r="B1079" s="79" t="s">
        <v>153</v>
      </c>
      <c r="C1079" s="80">
        <v>6291</v>
      </c>
      <c r="D1079" s="81" t="s">
        <v>141</v>
      </c>
      <c r="E1079" s="82">
        <v>46023</v>
      </c>
      <c r="F1079" s="83" t="s">
        <v>1035</v>
      </c>
      <c r="G1079" s="84">
        <v>46048</v>
      </c>
      <c r="H1079" s="81" t="s">
        <v>157</v>
      </c>
      <c r="I1079" s="85" t="s">
        <v>143</v>
      </c>
      <c r="J1079" s="83" t="s">
        <v>194</v>
      </c>
      <c r="K1079" s="81" t="s">
        <v>154</v>
      </c>
      <c r="L1079" s="81" t="s">
        <v>141</v>
      </c>
      <c r="M1079" s="222"/>
      <c r="N1079" s="222"/>
      <c r="O1079" s="222"/>
    </row>
    <row r="1080" spans="1:15" x14ac:dyDescent="0.25">
      <c r="A1080" s="134" t="s">
        <v>1730</v>
      </c>
      <c r="B1080" s="79" t="s">
        <v>102</v>
      </c>
      <c r="C1080" s="80">
        <v>26487</v>
      </c>
      <c r="D1080" s="81" t="s">
        <v>196</v>
      </c>
      <c r="E1080" s="82">
        <v>46023</v>
      </c>
      <c r="F1080" s="83" t="s">
        <v>1035</v>
      </c>
      <c r="G1080" s="84">
        <v>46048</v>
      </c>
      <c r="H1080" s="81" t="s">
        <v>166</v>
      </c>
      <c r="I1080" s="85" t="s">
        <v>143</v>
      </c>
      <c r="J1080" s="83" t="s">
        <v>194</v>
      </c>
      <c r="K1080" s="81" t="s">
        <v>154</v>
      </c>
      <c r="L1080" s="81" t="s">
        <v>141</v>
      </c>
      <c r="M1080" s="222"/>
      <c r="N1080" s="222"/>
      <c r="O1080" s="222"/>
    </row>
    <row r="1081" spans="1:15" x14ac:dyDescent="0.25">
      <c r="A1081" s="134" t="s">
        <v>1731</v>
      </c>
      <c r="B1081" s="79" t="s">
        <v>102</v>
      </c>
      <c r="C1081" s="80">
        <v>13438</v>
      </c>
      <c r="D1081" s="81" t="s">
        <v>141</v>
      </c>
      <c r="E1081" s="82">
        <v>46023</v>
      </c>
      <c r="F1081" s="83" t="s">
        <v>1035</v>
      </c>
      <c r="G1081" s="84">
        <v>46048</v>
      </c>
      <c r="H1081" s="81" t="s">
        <v>217</v>
      </c>
      <c r="I1081" s="85" t="s">
        <v>143</v>
      </c>
      <c r="J1081" s="83" t="s">
        <v>194</v>
      </c>
      <c r="K1081" s="81" t="s">
        <v>144</v>
      </c>
      <c r="L1081" s="81" t="s">
        <v>1115</v>
      </c>
      <c r="M1081" s="222"/>
      <c r="N1081" s="222"/>
      <c r="O1081" s="222"/>
    </row>
    <row r="1082" spans="1:15" x14ac:dyDescent="0.25">
      <c r="A1082" s="134" t="s">
        <v>1731</v>
      </c>
      <c r="B1082" s="79" t="s">
        <v>163</v>
      </c>
      <c r="C1082" s="80">
        <v>12006</v>
      </c>
      <c r="D1082" s="81" t="s">
        <v>141</v>
      </c>
      <c r="E1082" s="82">
        <v>46023</v>
      </c>
      <c r="F1082" s="83" t="s">
        <v>1035</v>
      </c>
      <c r="G1082" s="84">
        <v>46048</v>
      </c>
      <c r="H1082" s="81" t="s">
        <v>217</v>
      </c>
      <c r="I1082" s="85" t="s">
        <v>143</v>
      </c>
      <c r="J1082" s="83" t="s">
        <v>194</v>
      </c>
      <c r="K1082" s="81" t="s">
        <v>144</v>
      </c>
      <c r="L1082" s="81" t="s">
        <v>1115</v>
      </c>
      <c r="M1082" s="222"/>
      <c r="N1082" s="222"/>
      <c r="O1082" s="222"/>
    </row>
    <row r="1083" spans="1:15" x14ac:dyDescent="0.25">
      <c r="A1083" s="134" t="s">
        <v>1214</v>
      </c>
      <c r="B1083" s="79" t="s">
        <v>152</v>
      </c>
      <c r="C1083" s="80">
        <v>6723</v>
      </c>
      <c r="D1083" s="81" t="s">
        <v>1265</v>
      </c>
      <c r="E1083" s="82">
        <v>46023</v>
      </c>
      <c r="F1083" s="83" t="s">
        <v>1035</v>
      </c>
      <c r="G1083" s="84">
        <v>46048</v>
      </c>
      <c r="H1083" s="81" t="s">
        <v>147</v>
      </c>
      <c r="I1083" s="85" t="s">
        <v>143</v>
      </c>
      <c r="J1083" s="83" t="s">
        <v>194</v>
      </c>
      <c r="K1083" s="81" t="s">
        <v>144</v>
      </c>
      <c r="L1083" s="81" t="s">
        <v>1732</v>
      </c>
      <c r="M1083" s="222"/>
      <c r="N1083" s="222"/>
      <c r="O1083" s="222"/>
    </row>
    <row r="1084" spans="1:15" x14ac:dyDescent="0.25">
      <c r="A1084" s="134" t="s">
        <v>1530</v>
      </c>
      <c r="B1084" s="79" t="s">
        <v>163</v>
      </c>
      <c r="C1084" s="80">
        <v>31300</v>
      </c>
      <c r="D1084" s="81" t="s">
        <v>207</v>
      </c>
      <c r="E1084" s="82">
        <v>46024</v>
      </c>
      <c r="F1084" s="83" t="s">
        <v>1035</v>
      </c>
      <c r="G1084" s="84">
        <v>46048</v>
      </c>
      <c r="H1084" s="81" t="s">
        <v>164</v>
      </c>
      <c r="I1084" s="85" t="s">
        <v>143</v>
      </c>
      <c r="J1084" s="83" t="s">
        <v>194</v>
      </c>
      <c r="K1084" s="81" t="s">
        <v>156</v>
      </c>
      <c r="L1084" s="81" t="s">
        <v>1042</v>
      </c>
      <c r="M1084" s="222"/>
      <c r="N1084" s="222"/>
      <c r="O1084" s="222"/>
    </row>
    <row r="1085" spans="1:15" x14ac:dyDescent="0.25">
      <c r="A1085" s="134" t="s">
        <v>1733</v>
      </c>
      <c r="B1085" s="79" t="s">
        <v>102</v>
      </c>
      <c r="C1085" s="80">
        <v>5961</v>
      </c>
      <c r="D1085" s="81" t="s">
        <v>1057</v>
      </c>
      <c r="E1085" s="82">
        <v>46025</v>
      </c>
      <c r="F1085" s="83" t="s">
        <v>1035</v>
      </c>
      <c r="G1085" s="84">
        <v>46048</v>
      </c>
      <c r="H1085" s="81" t="s">
        <v>146</v>
      </c>
      <c r="I1085" s="85" t="s">
        <v>143</v>
      </c>
      <c r="J1085" s="83" t="s">
        <v>194</v>
      </c>
      <c r="K1085" s="81" t="s">
        <v>1045</v>
      </c>
      <c r="L1085" s="81" t="s">
        <v>141</v>
      </c>
      <c r="M1085" s="222"/>
      <c r="N1085" s="222"/>
      <c r="O1085" s="222"/>
    </row>
    <row r="1086" spans="1:15" x14ac:dyDescent="0.25">
      <c r="A1086" s="134" t="s">
        <v>1441</v>
      </c>
      <c r="B1086" s="79" t="s">
        <v>153</v>
      </c>
      <c r="C1086" s="80">
        <v>7000</v>
      </c>
      <c r="D1086" s="81" t="s">
        <v>199</v>
      </c>
      <c r="E1086" s="82">
        <v>46025</v>
      </c>
      <c r="F1086" s="83" t="s">
        <v>1035</v>
      </c>
      <c r="G1086" s="84">
        <v>46048</v>
      </c>
      <c r="H1086" s="81" t="s">
        <v>146</v>
      </c>
      <c r="I1086" s="85" t="s">
        <v>143</v>
      </c>
      <c r="J1086" s="83" t="s">
        <v>194</v>
      </c>
      <c r="K1086" s="81" t="s">
        <v>156</v>
      </c>
      <c r="L1086" s="81" t="s">
        <v>1125</v>
      </c>
      <c r="M1086" s="222"/>
      <c r="N1086" s="222"/>
      <c r="O1086" s="222"/>
    </row>
    <row r="1087" spans="1:15" x14ac:dyDescent="0.25">
      <c r="A1087" s="134" t="s">
        <v>1734</v>
      </c>
      <c r="B1087" s="79" t="s">
        <v>152</v>
      </c>
      <c r="C1087" s="80">
        <v>20392</v>
      </c>
      <c r="D1087" s="81" t="s">
        <v>141</v>
      </c>
      <c r="E1087" s="82">
        <v>46025</v>
      </c>
      <c r="F1087" s="83" t="s">
        <v>1035</v>
      </c>
      <c r="G1087" s="84">
        <v>46048</v>
      </c>
      <c r="H1087" s="81" t="s">
        <v>147</v>
      </c>
      <c r="I1087" s="85" t="s">
        <v>143</v>
      </c>
      <c r="J1087" s="83" t="s">
        <v>194</v>
      </c>
      <c r="K1087" s="81" t="s">
        <v>156</v>
      </c>
      <c r="L1087" s="81" t="s">
        <v>141</v>
      </c>
      <c r="M1087" s="222"/>
      <c r="N1087" s="222"/>
      <c r="O1087" s="222"/>
    </row>
    <row r="1088" spans="1:15" x14ac:dyDescent="0.25">
      <c r="A1088" s="134" t="s">
        <v>1563</v>
      </c>
      <c r="B1088" s="79" t="s">
        <v>163</v>
      </c>
      <c r="C1088" s="80">
        <v>53036</v>
      </c>
      <c r="D1088" s="81" t="s">
        <v>198</v>
      </c>
      <c r="E1088" s="82">
        <v>46025</v>
      </c>
      <c r="F1088" s="83" t="s">
        <v>1035</v>
      </c>
      <c r="G1088" s="84">
        <v>46048</v>
      </c>
      <c r="H1088" s="81" t="s">
        <v>157</v>
      </c>
      <c r="I1088" s="85" t="s">
        <v>143</v>
      </c>
      <c r="J1088" s="83" t="s">
        <v>194</v>
      </c>
      <c r="K1088" s="81" t="s">
        <v>144</v>
      </c>
      <c r="L1088" s="81" t="s">
        <v>1054</v>
      </c>
      <c r="M1088" s="222"/>
      <c r="N1088" s="222"/>
      <c r="O1088" s="222"/>
    </row>
    <row r="1089" spans="1:15" x14ac:dyDescent="0.25">
      <c r="A1089" s="134" t="s">
        <v>1639</v>
      </c>
      <c r="B1089" s="79" t="s">
        <v>102</v>
      </c>
      <c r="C1089" s="80">
        <v>25891</v>
      </c>
      <c r="D1089" s="81" t="s">
        <v>1878</v>
      </c>
      <c r="E1089" s="82">
        <v>46025</v>
      </c>
      <c r="F1089" s="83" t="s">
        <v>1035</v>
      </c>
      <c r="G1089" s="84">
        <v>46048</v>
      </c>
      <c r="H1089" s="81" t="s">
        <v>146</v>
      </c>
      <c r="I1089" s="85" t="s">
        <v>143</v>
      </c>
      <c r="J1089" s="83" t="s">
        <v>194</v>
      </c>
      <c r="K1089" s="81" t="s">
        <v>156</v>
      </c>
      <c r="L1089" s="81" t="s">
        <v>141</v>
      </c>
      <c r="M1089" s="222"/>
      <c r="N1089" s="222"/>
      <c r="O1089" s="222"/>
    </row>
    <row r="1090" spans="1:15" x14ac:dyDescent="0.25">
      <c r="A1090" s="134" t="s">
        <v>1276</v>
      </c>
      <c r="B1090" s="79" t="s">
        <v>102</v>
      </c>
      <c r="C1090" s="80">
        <v>24000</v>
      </c>
      <c r="D1090" s="81" t="s">
        <v>202</v>
      </c>
      <c r="E1090" s="81" t="s">
        <v>1879</v>
      </c>
      <c r="F1090" s="83" t="s">
        <v>1035</v>
      </c>
      <c r="G1090" s="84">
        <v>46048</v>
      </c>
      <c r="H1090" s="81" t="s">
        <v>147</v>
      </c>
      <c r="I1090" s="85" t="s">
        <v>143</v>
      </c>
      <c r="J1090" s="83" t="s">
        <v>194</v>
      </c>
      <c r="K1090" s="81" t="s">
        <v>156</v>
      </c>
      <c r="L1090" s="81" t="s">
        <v>1996</v>
      </c>
      <c r="M1090" s="222"/>
      <c r="N1090" s="222"/>
      <c r="O1090" s="222"/>
    </row>
    <row r="1091" spans="1:15" x14ac:dyDescent="0.25">
      <c r="A1091" s="134" t="s">
        <v>1684</v>
      </c>
      <c r="B1091" s="79" t="s">
        <v>160</v>
      </c>
      <c r="C1091" s="80">
        <v>6000</v>
      </c>
      <c r="D1091" s="81" t="s">
        <v>141</v>
      </c>
      <c r="E1091" s="82">
        <v>46026</v>
      </c>
      <c r="F1091" s="83" t="s">
        <v>1035</v>
      </c>
      <c r="G1091" s="84">
        <v>46048</v>
      </c>
      <c r="H1091" s="81" t="s">
        <v>142</v>
      </c>
      <c r="I1091" s="85" t="s">
        <v>143</v>
      </c>
      <c r="J1091" s="83" t="s">
        <v>194</v>
      </c>
      <c r="K1091" s="81" t="s">
        <v>144</v>
      </c>
      <c r="L1091" s="81" t="s">
        <v>141</v>
      </c>
      <c r="M1091" s="222"/>
      <c r="N1091" s="222"/>
      <c r="O1091" s="222"/>
    </row>
    <row r="1092" spans="1:15" x14ac:dyDescent="0.25">
      <c r="A1092" s="134" t="s">
        <v>1684</v>
      </c>
      <c r="B1092" s="79" t="s">
        <v>162</v>
      </c>
      <c r="C1092" s="80">
        <v>6000</v>
      </c>
      <c r="D1092" s="81" t="s">
        <v>141</v>
      </c>
      <c r="E1092" s="82">
        <v>46026</v>
      </c>
      <c r="F1092" s="83" t="s">
        <v>1035</v>
      </c>
      <c r="G1092" s="84">
        <v>46048</v>
      </c>
      <c r="H1092" s="81" t="s">
        <v>142</v>
      </c>
      <c r="I1092" s="85" t="s">
        <v>143</v>
      </c>
      <c r="J1092" s="83" t="s">
        <v>194</v>
      </c>
      <c r="K1092" s="81" t="s">
        <v>144</v>
      </c>
      <c r="L1092" s="81" t="s">
        <v>141</v>
      </c>
      <c r="M1092" s="222"/>
      <c r="N1092" s="222"/>
      <c r="O1092" s="222"/>
    </row>
    <row r="1093" spans="1:15" x14ac:dyDescent="0.25">
      <c r="A1093" s="134" t="s">
        <v>1735</v>
      </c>
      <c r="B1093" s="79" t="s">
        <v>102</v>
      </c>
      <c r="C1093" s="80">
        <v>62973</v>
      </c>
      <c r="D1093" s="81" t="s">
        <v>141</v>
      </c>
      <c r="E1093" s="82">
        <v>46026</v>
      </c>
      <c r="F1093" s="83" t="s">
        <v>1035</v>
      </c>
      <c r="G1093" s="84">
        <v>46048</v>
      </c>
      <c r="H1093" s="81" t="s">
        <v>141</v>
      </c>
      <c r="I1093" s="85" t="s">
        <v>143</v>
      </c>
      <c r="J1093" s="83" t="s">
        <v>194</v>
      </c>
      <c r="K1093" s="81" t="s">
        <v>154</v>
      </c>
      <c r="L1093" s="81" t="s">
        <v>141</v>
      </c>
      <c r="M1093" s="222"/>
      <c r="N1093" s="222"/>
      <c r="O1093" s="222"/>
    </row>
    <row r="1094" spans="1:15" x14ac:dyDescent="0.25">
      <c r="A1094" s="134" t="s">
        <v>1736</v>
      </c>
      <c r="B1094" s="79" t="s">
        <v>158</v>
      </c>
      <c r="C1094" s="80">
        <v>28264</v>
      </c>
      <c r="D1094" s="81" t="s">
        <v>220</v>
      </c>
      <c r="E1094" s="82">
        <v>46026</v>
      </c>
      <c r="F1094" s="83" t="s">
        <v>1035</v>
      </c>
      <c r="G1094" s="84">
        <v>46048</v>
      </c>
      <c r="H1094" s="81" t="s">
        <v>1150</v>
      </c>
      <c r="I1094" s="85" t="s">
        <v>143</v>
      </c>
      <c r="J1094" s="83" t="s">
        <v>194</v>
      </c>
      <c r="K1094" s="81" t="s">
        <v>144</v>
      </c>
      <c r="L1094" s="81" t="s">
        <v>1074</v>
      </c>
      <c r="M1094" s="222"/>
      <c r="N1094" s="222"/>
      <c r="O1094" s="222"/>
    </row>
    <row r="1095" spans="1:15" x14ac:dyDescent="0.25">
      <c r="A1095" s="134" t="s">
        <v>1737</v>
      </c>
      <c r="B1095" s="79" t="s">
        <v>102</v>
      </c>
      <c r="C1095" s="80">
        <v>28608</v>
      </c>
      <c r="D1095" s="81" t="s">
        <v>202</v>
      </c>
      <c r="E1095" s="82">
        <v>46026</v>
      </c>
      <c r="F1095" s="83" t="s">
        <v>1035</v>
      </c>
      <c r="G1095" s="84">
        <v>46048</v>
      </c>
      <c r="H1095" s="81" t="s">
        <v>164</v>
      </c>
      <c r="I1095" s="85" t="s">
        <v>143</v>
      </c>
      <c r="J1095" s="83" t="s">
        <v>194</v>
      </c>
      <c r="K1095" s="81" t="s">
        <v>144</v>
      </c>
      <c r="L1095" s="81" t="s">
        <v>1328</v>
      </c>
      <c r="M1095" s="222"/>
      <c r="N1095" s="222"/>
      <c r="O1095" s="222"/>
    </row>
    <row r="1096" spans="1:15" x14ac:dyDescent="0.25">
      <c r="A1096" s="134" t="s">
        <v>1738</v>
      </c>
      <c r="B1096" s="79" t="s">
        <v>102</v>
      </c>
      <c r="C1096" s="80">
        <v>63992</v>
      </c>
      <c r="D1096" s="81" t="s">
        <v>220</v>
      </c>
      <c r="E1096" s="82">
        <v>46026</v>
      </c>
      <c r="F1096" s="83" t="s">
        <v>1035</v>
      </c>
      <c r="G1096" s="84">
        <v>46048</v>
      </c>
      <c r="H1096" s="81" t="s">
        <v>155</v>
      </c>
      <c r="I1096" s="85" t="s">
        <v>143</v>
      </c>
      <c r="J1096" s="83" t="s">
        <v>194</v>
      </c>
      <c r="K1096" s="81" t="s">
        <v>154</v>
      </c>
      <c r="L1096" s="81" t="s">
        <v>1036</v>
      </c>
      <c r="M1096" s="222"/>
      <c r="N1096" s="222"/>
      <c r="O1096" s="222"/>
    </row>
    <row r="1097" spans="1:15" x14ac:dyDescent="0.25">
      <c r="A1097" s="134" t="s">
        <v>1739</v>
      </c>
      <c r="B1097" s="79" t="s">
        <v>102</v>
      </c>
      <c r="C1097" s="80">
        <v>29016</v>
      </c>
      <c r="D1097" s="81" t="s">
        <v>141</v>
      </c>
      <c r="E1097" s="82">
        <v>46026</v>
      </c>
      <c r="F1097" s="83" t="s">
        <v>1035</v>
      </c>
      <c r="G1097" s="84">
        <v>46048</v>
      </c>
      <c r="H1097" s="81" t="s">
        <v>146</v>
      </c>
      <c r="I1097" s="85" t="s">
        <v>143</v>
      </c>
      <c r="J1097" s="83" t="s">
        <v>194</v>
      </c>
      <c r="K1097" s="81" t="s">
        <v>144</v>
      </c>
      <c r="L1097" s="81" t="s">
        <v>1058</v>
      </c>
      <c r="M1097" s="222"/>
      <c r="N1097" s="222"/>
      <c r="O1097" s="222"/>
    </row>
    <row r="1098" spans="1:15" x14ac:dyDescent="0.25">
      <c r="A1098" s="134" t="s">
        <v>1740</v>
      </c>
      <c r="B1098" s="79" t="s">
        <v>158</v>
      </c>
      <c r="C1098" s="80">
        <v>32016</v>
      </c>
      <c r="D1098" s="81" t="s">
        <v>220</v>
      </c>
      <c r="E1098" s="82">
        <v>46026</v>
      </c>
      <c r="F1098" s="83" t="s">
        <v>1035</v>
      </c>
      <c r="G1098" s="84">
        <v>46048</v>
      </c>
      <c r="H1098" s="81" t="s">
        <v>159</v>
      </c>
      <c r="I1098" s="85" t="s">
        <v>143</v>
      </c>
      <c r="J1098" s="83" t="s">
        <v>194</v>
      </c>
      <c r="K1098" s="81" t="s">
        <v>144</v>
      </c>
      <c r="L1098" s="81" t="s">
        <v>1058</v>
      </c>
      <c r="M1098" s="222"/>
      <c r="N1098" s="222"/>
      <c r="O1098" s="222"/>
    </row>
    <row r="1099" spans="1:15" x14ac:dyDescent="0.25">
      <c r="A1099" s="134" t="s">
        <v>1353</v>
      </c>
      <c r="B1099" s="79" t="s">
        <v>102</v>
      </c>
      <c r="C1099" s="80">
        <v>30502</v>
      </c>
      <c r="D1099" s="81" t="s">
        <v>198</v>
      </c>
      <c r="E1099" s="82">
        <v>46026</v>
      </c>
      <c r="F1099" s="83" t="s">
        <v>1035</v>
      </c>
      <c r="G1099" s="84">
        <v>46048</v>
      </c>
      <c r="H1099" s="81" t="s">
        <v>146</v>
      </c>
      <c r="I1099" s="85" t="s">
        <v>143</v>
      </c>
      <c r="J1099" s="83" t="s">
        <v>194</v>
      </c>
      <c r="K1099" s="81" t="s">
        <v>144</v>
      </c>
      <c r="L1099" s="81" t="s">
        <v>1054</v>
      </c>
      <c r="M1099" s="222"/>
      <c r="N1099" s="222"/>
      <c r="O1099" s="222"/>
    </row>
    <row r="1100" spans="1:15" x14ac:dyDescent="0.25">
      <c r="A1100" s="134" t="s">
        <v>1741</v>
      </c>
      <c r="B1100" s="79" t="s">
        <v>102</v>
      </c>
      <c r="C1100" s="80">
        <v>31741</v>
      </c>
      <c r="D1100" s="81" t="s">
        <v>198</v>
      </c>
      <c r="E1100" s="82">
        <v>46026</v>
      </c>
      <c r="F1100" s="83" t="s">
        <v>1035</v>
      </c>
      <c r="G1100" s="84">
        <v>46048</v>
      </c>
      <c r="H1100" s="81" t="s">
        <v>1105</v>
      </c>
      <c r="I1100" s="85" t="s">
        <v>143</v>
      </c>
      <c r="J1100" s="83" t="s">
        <v>194</v>
      </c>
      <c r="K1100" s="81" t="s">
        <v>144</v>
      </c>
      <c r="L1100" s="81" t="s">
        <v>1054</v>
      </c>
      <c r="M1100" s="222"/>
      <c r="N1100" s="222"/>
      <c r="O1100" s="222"/>
    </row>
    <row r="1101" spans="1:15" x14ac:dyDescent="0.25">
      <c r="A1101" s="134" t="s">
        <v>1279</v>
      </c>
      <c r="B1101" s="79" t="s">
        <v>102</v>
      </c>
      <c r="C1101" s="80">
        <v>30500</v>
      </c>
      <c r="D1101" s="81" t="s">
        <v>1076</v>
      </c>
      <c r="E1101" s="82">
        <v>46026</v>
      </c>
      <c r="F1101" s="83" t="s">
        <v>1035</v>
      </c>
      <c r="G1101" s="84">
        <v>46048</v>
      </c>
      <c r="H1101" s="81" t="s">
        <v>166</v>
      </c>
      <c r="I1101" s="85" t="s">
        <v>143</v>
      </c>
      <c r="J1101" s="83" t="s">
        <v>194</v>
      </c>
      <c r="K1101" s="81" t="s">
        <v>144</v>
      </c>
      <c r="L1101" s="81" t="s">
        <v>1077</v>
      </c>
      <c r="M1101" s="222"/>
      <c r="N1101" s="222"/>
      <c r="O1101" s="222"/>
    </row>
    <row r="1102" spans="1:15" x14ac:dyDescent="0.25">
      <c r="A1102" s="134" t="s">
        <v>1742</v>
      </c>
      <c r="B1102" s="79" t="s">
        <v>102</v>
      </c>
      <c r="C1102" s="80">
        <v>27530</v>
      </c>
      <c r="D1102" s="81" t="s">
        <v>202</v>
      </c>
      <c r="E1102" s="82">
        <v>46026</v>
      </c>
      <c r="F1102" s="83" t="s">
        <v>1035</v>
      </c>
      <c r="G1102" s="84">
        <v>46048</v>
      </c>
      <c r="H1102" s="81" t="s">
        <v>157</v>
      </c>
      <c r="I1102" s="85" t="s">
        <v>143</v>
      </c>
      <c r="J1102" s="83" t="s">
        <v>194</v>
      </c>
      <c r="K1102" s="81" t="s">
        <v>154</v>
      </c>
      <c r="L1102" s="81" t="s">
        <v>1098</v>
      </c>
      <c r="M1102" s="222"/>
      <c r="N1102" s="222"/>
      <c r="O1102" s="222"/>
    </row>
    <row r="1103" spans="1:15" x14ac:dyDescent="0.25">
      <c r="A1103" s="134" t="s">
        <v>1034</v>
      </c>
      <c r="B1103" s="79" t="s">
        <v>102</v>
      </c>
      <c r="C1103" s="80">
        <v>26553</v>
      </c>
      <c r="D1103" s="81" t="s">
        <v>200</v>
      </c>
      <c r="E1103" s="82">
        <v>46026</v>
      </c>
      <c r="F1103" s="83" t="s">
        <v>1035</v>
      </c>
      <c r="G1103" s="84">
        <v>46048</v>
      </c>
      <c r="H1103" s="81" t="s">
        <v>142</v>
      </c>
      <c r="I1103" s="85" t="s">
        <v>143</v>
      </c>
      <c r="J1103" s="83" t="s">
        <v>194</v>
      </c>
      <c r="K1103" s="81" t="s">
        <v>154</v>
      </c>
      <c r="L1103" s="81" t="s">
        <v>1106</v>
      </c>
      <c r="M1103" s="222"/>
      <c r="N1103" s="222"/>
      <c r="O1103" s="222"/>
    </row>
    <row r="1104" spans="1:15" x14ac:dyDescent="0.25">
      <c r="A1104" s="134" t="s">
        <v>1104</v>
      </c>
      <c r="B1104" s="79" t="s">
        <v>102</v>
      </c>
      <c r="C1104" s="80">
        <v>9602</v>
      </c>
      <c r="D1104" s="81" t="s">
        <v>141</v>
      </c>
      <c r="E1104" s="81" t="s">
        <v>1880</v>
      </c>
      <c r="F1104" s="83" t="s">
        <v>1035</v>
      </c>
      <c r="G1104" s="84">
        <v>46048</v>
      </c>
      <c r="H1104" s="81" t="s">
        <v>147</v>
      </c>
      <c r="I1104" s="85" t="s">
        <v>143</v>
      </c>
      <c r="J1104" s="83" t="s">
        <v>194</v>
      </c>
      <c r="K1104" s="81" t="s">
        <v>154</v>
      </c>
      <c r="L1104" s="81" t="s">
        <v>141</v>
      </c>
      <c r="M1104" s="222"/>
      <c r="N1104" s="222"/>
      <c r="O1104" s="222"/>
    </row>
    <row r="1105" spans="1:15" x14ac:dyDescent="0.25">
      <c r="A1105" s="134" t="s">
        <v>1104</v>
      </c>
      <c r="B1105" s="79" t="s">
        <v>152</v>
      </c>
      <c r="C1105" s="80">
        <v>8550</v>
      </c>
      <c r="D1105" s="81" t="s">
        <v>141</v>
      </c>
      <c r="E1105" s="81" t="s">
        <v>1880</v>
      </c>
      <c r="F1105" s="83" t="s">
        <v>1035</v>
      </c>
      <c r="G1105" s="84">
        <v>46048</v>
      </c>
      <c r="H1105" s="81" t="s">
        <v>147</v>
      </c>
      <c r="I1105" s="85" t="s">
        <v>143</v>
      </c>
      <c r="J1105" s="83" t="s">
        <v>194</v>
      </c>
      <c r="K1105" s="81" t="s">
        <v>154</v>
      </c>
      <c r="L1105" s="81" t="s">
        <v>1232</v>
      </c>
      <c r="M1105" s="222"/>
      <c r="N1105" s="222"/>
      <c r="O1105" s="222"/>
    </row>
    <row r="1106" spans="1:15" x14ac:dyDescent="0.25">
      <c r="A1106" s="134" t="s">
        <v>1743</v>
      </c>
      <c r="B1106" s="79" t="s">
        <v>153</v>
      </c>
      <c r="C1106" s="80">
        <v>6100</v>
      </c>
      <c r="D1106" s="81" t="s">
        <v>1994</v>
      </c>
      <c r="E1106" s="82">
        <v>46027</v>
      </c>
      <c r="F1106" s="83" t="s">
        <v>1035</v>
      </c>
      <c r="G1106" s="84">
        <v>46048</v>
      </c>
      <c r="H1106" s="81" t="s">
        <v>157</v>
      </c>
      <c r="I1106" s="85" t="s">
        <v>143</v>
      </c>
      <c r="J1106" s="83" t="s">
        <v>194</v>
      </c>
      <c r="K1106" s="81" t="s">
        <v>154</v>
      </c>
      <c r="L1106" s="81" t="s">
        <v>1228</v>
      </c>
      <c r="M1106" s="222"/>
      <c r="N1106" s="222"/>
      <c r="O1106" s="222"/>
    </row>
    <row r="1107" spans="1:15" x14ac:dyDescent="0.25">
      <c r="A1107" s="134" t="s">
        <v>1744</v>
      </c>
      <c r="B1107" s="79" t="s">
        <v>163</v>
      </c>
      <c r="C1107" s="80">
        <v>6010</v>
      </c>
      <c r="D1107" s="81" t="s">
        <v>1050</v>
      </c>
      <c r="E1107" s="82">
        <v>46027</v>
      </c>
      <c r="F1107" s="83" t="s">
        <v>1035</v>
      </c>
      <c r="G1107" s="84">
        <v>46048</v>
      </c>
      <c r="H1107" s="81" t="s">
        <v>146</v>
      </c>
      <c r="I1107" s="85" t="s">
        <v>143</v>
      </c>
      <c r="J1107" s="83" t="s">
        <v>194</v>
      </c>
      <c r="K1107" s="81" t="s">
        <v>1045</v>
      </c>
      <c r="L1107" s="81" t="s">
        <v>141</v>
      </c>
      <c r="M1107" s="222"/>
      <c r="N1107" s="222"/>
      <c r="O1107" s="222"/>
    </row>
    <row r="1108" spans="1:15" x14ac:dyDescent="0.25">
      <c r="A1108" s="134" t="s">
        <v>1745</v>
      </c>
      <c r="B1108" s="79" t="s">
        <v>153</v>
      </c>
      <c r="C1108" s="80">
        <v>18400</v>
      </c>
      <c r="D1108" s="81" t="s">
        <v>198</v>
      </c>
      <c r="E1108" s="82">
        <v>46027</v>
      </c>
      <c r="F1108" s="83" t="s">
        <v>1035</v>
      </c>
      <c r="G1108" s="84">
        <v>46048</v>
      </c>
      <c r="H1108" s="81" t="s">
        <v>208</v>
      </c>
      <c r="I1108" s="85" t="s">
        <v>143</v>
      </c>
      <c r="J1108" s="83" t="s">
        <v>194</v>
      </c>
      <c r="K1108" s="81" t="s">
        <v>144</v>
      </c>
      <c r="L1108" s="81" t="s">
        <v>1088</v>
      </c>
      <c r="M1108" s="222"/>
      <c r="N1108" s="222"/>
      <c r="O1108" s="222"/>
    </row>
    <row r="1109" spans="1:15" x14ac:dyDescent="0.25">
      <c r="A1109" s="134" t="s">
        <v>1337</v>
      </c>
      <c r="B1109" s="79" t="s">
        <v>138</v>
      </c>
      <c r="C1109" s="80">
        <v>5090</v>
      </c>
      <c r="D1109" s="81" t="s">
        <v>141</v>
      </c>
      <c r="E1109" s="82">
        <v>46027</v>
      </c>
      <c r="F1109" s="83" t="s">
        <v>1035</v>
      </c>
      <c r="G1109" s="84">
        <v>46048</v>
      </c>
      <c r="H1109" s="81" t="s">
        <v>145</v>
      </c>
      <c r="I1109" s="85" t="s">
        <v>143</v>
      </c>
      <c r="J1109" s="83" t="s">
        <v>194</v>
      </c>
      <c r="K1109" s="81" t="s">
        <v>144</v>
      </c>
      <c r="L1109" s="81" t="s">
        <v>141</v>
      </c>
      <c r="M1109" s="222"/>
      <c r="N1109" s="222"/>
      <c r="O1109" s="222"/>
    </row>
    <row r="1110" spans="1:15" x14ac:dyDescent="0.25">
      <c r="A1110" s="134" t="s">
        <v>2099</v>
      </c>
      <c r="B1110" s="79" t="s">
        <v>218</v>
      </c>
      <c r="C1110" s="80">
        <v>5400</v>
      </c>
      <c r="D1110" s="81" t="s">
        <v>1050</v>
      </c>
      <c r="E1110" s="82">
        <v>46027</v>
      </c>
      <c r="F1110" s="83" t="s">
        <v>1035</v>
      </c>
      <c r="G1110" s="84">
        <v>46048</v>
      </c>
      <c r="H1110" s="81" t="s">
        <v>146</v>
      </c>
      <c r="I1110" s="85" t="s">
        <v>143</v>
      </c>
      <c r="J1110" s="83" t="s">
        <v>194</v>
      </c>
      <c r="K1110" s="81" t="s">
        <v>156</v>
      </c>
      <c r="L1110" s="81" t="s">
        <v>1654</v>
      </c>
      <c r="M1110" s="222"/>
      <c r="N1110" s="222"/>
      <c r="O1110" s="222"/>
    </row>
    <row r="1111" spans="1:15" x14ac:dyDescent="0.25">
      <c r="A1111" s="134" t="s">
        <v>1746</v>
      </c>
      <c r="B1111" s="79" t="s">
        <v>158</v>
      </c>
      <c r="C1111" s="80">
        <v>16213</v>
      </c>
      <c r="D1111" s="81" t="s">
        <v>197</v>
      </c>
      <c r="E1111" s="82">
        <v>46027</v>
      </c>
      <c r="F1111" s="83" t="s">
        <v>1035</v>
      </c>
      <c r="G1111" s="84">
        <v>46048</v>
      </c>
      <c r="H1111" s="81" t="s">
        <v>155</v>
      </c>
      <c r="I1111" s="85" t="s">
        <v>143</v>
      </c>
      <c r="J1111" s="83" t="s">
        <v>194</v>
      </c>
      <c r="K1111" s="81" t="s">
        <v>156</v>
      </c>
      <c r="L1111" s="81" t="s">
        <v>1096</v>
      </c>
      <c r="M1111" s="222"/>
      <c r="N1111" s="222"/>
      <c r="O1111" s="222"/>
    </row>
    <row r="1112" spans="1:15" x14ac:dyDescent="0.25">
      <c r="A1112" s="134" t="s">
        <v>1746</v>
      </c>
      <c r="B1112" s="79" t="s">
        <v>152</v>
      </c>
      <c r="C1112" s="80">
        <v>30500</v>
      </c>
      <c r="D1112" s="81" t="s">
        <v>197</v>
      </c>
      <c r="E1112" s="82">
        <v>46027</v>
      </c>
      <c r="F1112" s="83" t="s">
        <v>1035</v>
      </c>
      <c r="G1112" s="84">
        <v>46048</v>
      </c>
      <c r="H1112" s="81" t="s">
        <v>155</v>
      </c>
      <c r="I1112" s="85" t="s">
        <v>143</v>
      </c>
      <c r="J1112" s="83" t="s">
        <v>194</v>
      </c>
      <c r="K1112" s="81" t="s">
        <v>156</v>
      </c>
      <c r="L1112" s="81" t="s">
        <v>1096</v>
      </c>
      <c r="M1112" s="222"/>
      <c r="N1112" s="222"/>
      <c r="O1112" s="222"/>
    </row>
    <row r="1113" spans="1:15" x14ac:dyDescent="0.25">
      <c r="A1113" s="134" t="s">
        <v>1318</v>
      </c>
      <c r="B1113" s="79" t="s">
        <v>153</v>
      </c>
      <c r="C1113" s="80">
        <v>6245</v>
      </c>
      <c r="D1113" s="81" t="s">
        <v>1129</v>
      </c>
      <c r="E1113" s="82">
        <v>46027</v>
      </c>
      <c r="F1113" s="83" t="s">
        <v>1035</v>
      </c>
      <c r="G1113" s="84">
        <v>46048</v>
      </c>
      <c r="H1113" s="81" t="s">
        <v>142</v>
      </c>
      <c r="I1113" s="85" t="s">
        <v>143</v>
      </c>
      <c r="J1113" s="83" t="s">
        <v>194</v>
      </c>
      <c r="K1113" s="81" t="s">
        <v>144</v>
      </c>
      <c r="L1113" s="81" t="s">
        <v>1058</v>
      </c>
      <c r="M1113" s="222"/>
      <c r="N1113" s="222"/>
      <c r="O1113" s="222"/>
    </row>
    <row r="1114" spans="1:15" x14ac:dyDescent="0.25">
      <c r="A1114" s="134" t="s">
        <v>1304</v>
      </c>
      <c r="B1114" s="79" t="s">
        <v>153</v>
      </c>
      <c r="C1114" s="80">
        <v>5931</v>
      </c>
      <c r="D1114" s="81" t="s">
        <v>1997</v>
      </c>
      <c r="E1114" s="82">
        <v>46027</v>
      </c>
      <c r="F1114" s="83" t="s">
        <v>1035</v>
      </c>
      <c r="G1114" s="84">
        <v>46048</v>
      </c>
      <c r="H1114" s="81" t="s">
        <v>142</v>
      </c>
      <c r="I1114" s="85" t="s">
        <v>143</v>
      </c>
      <c r="J1114" s="83" t="s">
        <v>194</v>
      </c>
      <c r="K1114" s="81" t="s">
        <v>144</v>
      </c>
      <c r="L1114" s="81" t="s">
        <v>1058</v>
      </c>
      <c r="M1114" s="222"/>
      <c r="N1114" s="222"/>
      <c r="O1114" s="222"/>
    </row>
    <row r="1115" spans="1:15" x14ac:dyDescent="0.25">
      <c r="A1115" s="134" t="s">
        <v>1183</v>
      </c>
      <c r="B1115" s="79" t="s">
        <v>153</v>
      </c>
      <c r="C1115" s="80">
        <v>3000</v>
      </c>
      <c r="D1115" s="81" t="s">
        <v>1129</v>
      </c>
      <c r="E1115" s="82">
        <v>46027</v>
      </c>
      <c r="F1115" s="83" t="s">
        <v>1035</v>
      </c>
      <c r="G1115" s="84">
        <v>46048</v>
      </c>
      <c r="H1115" s="81" t="s">
        <v>217</v>
      </c>
      <c r="I1115" s="85" t="s">
        <v>143</v>
      </c>
      <c r="J1115" s="83" t="s">
        <v>194</v>
      </c>
      <c r="K1115" s="81" t="s">
        <v>144</v>
      </c>
      <c r="L1115" s="81" t="s">
        <v>1058</v>
      </c>
      <c r="M1115" s="222"/>
      <c r="N1115" s="222"/>
      <c r="O1115" s="222"/>
    </row>
    <row r="1116" spans="1:15" x14ac:dyDescent="0.25">
      <c r="A1116" s="134" t="s">
        <v>1179</v>
      </c>
      <c r="B1116" s="79" t="s">
        <v>152</v>
      </c>
      <c r="C1116" s="80">
        <v>10000</v>
      </c>
      <c r="D1116" s="81" t="s">
        <v>141</v>
      </c>
      <c r="E1116" s="82">
        <v>46028</v>
      </c>
      <c r="F1116" s="83" t="s">
        <v>1035</v>
      </c>
      <c r="G1116" s="84">
        <v>46048</v>
      </c>
      <c r="H1116" s="81" t="s">
        <v>145</v>
      </c>
      <c r="I1116" s="85" t="s">
        <v>143</v>
      </c>
      <c r="J1116" s="83" t="s">
        <v>194</v>
      </c>
      <c r="K1116" s="81" t="s">
        <v>144</v>
      </c>
      <c r="L1116" s="81" t="s">
        <v>1074</v>
      </c>
      <c r="M1116" s="222"/>
      <c r="N1116" s="222"/>
      <c r="O1116" s="222"/>
    </row>
    <row r="1117" spans="1:15" x14ac:dyDescent="0.25">
      <c r="A1117" s="134" t="s">
        <v>1753</v>
      </c>
      <c r="B1117" s="79" t="s">
        <v>212</v>
      </c>
      <c r="C1117" s="80">
        <v>6603</v>
      </c>
      <c r="D1117" s="81" t="s">
        <v>1754</v>
      </c>
      <c r="E1117" s="82">
        <v>46028</v>
      </c>
      <c r="F1117" s="83" t="s">
        <v>1035</v>
      </c>
      <c r="G1117" s="84">
        <v>46048</v>
      </c>
      <c r="H1117" s="81" t="s">
        <v>146</v>
      </c>
      <c r="I1117" s="85" t="s">
        <v>143</v>
      </c>
      <c r="J1117" s="83" t="s">
        <v>194</v>
      </c>
      <c r="K1117" s="81" t="s">
        <v>151</v>
      </c>
      <c r="L1117" s="81" t="s">
        <v>1755</v>
      </c>
      <c r="M1117" s="222"/>
      <c r="N1117" s="222"/>
      <c r="O1117" s="222"/>
    </row>
    <row r="1118" spans="1:15" x14ac:dyDescent="0.25">
      <c r="A1118" s="134" t="s">
        <v>1510</v>
      </c>
      <c r="B1118" s="79" t="s">
        <v>1060</v>
      </c>
      <c r="C1118" s="80">
        <v>6600</v>
      </c>
      <c r="D1118" s="81" t="s">
        <v>1994</v>
      </c>
      <c r="E1118" s="82">
        <v>46029</v>
      </c>
      <c r="F1118" s="83" t="s">
        <v>1035</v>
      </c>
      <c r="G1118" s="84">
        <v>46048</v>
      </c>
      <c r="H1118" s="81" t="s">
        <v>201</v>
      </c>
      <c r="I1118" s="85" t="s">
        <v>143</v>
      </c>
      <c r="J1118" s="83" t="s">
        <v>194</v>
      </c>
      <c r="K1118" s="81" t="s">
        <v>154</v>
      </c>
      <c r="L1118" s="81" t="s">
        <v>1193</v>
      </c>
      <c r="M1118" s="222"/>
      <c r="N1118" s="222"/>
      <c r="O1118" s="222"/>
    </row>
    <row r="1119" spans="1:15" x14ac:dyDescent="0.25">
      <c r="A1119" s="134" t="s">
        <v>1413</v>
      </c>
      <c r="B1119" s="79" t="s">
        <v>102</v>
      </c>
      <c r="C1119" s="80">
        <v>23714</v>
      </c>
      <c r="D1119" s="81" t="s">
        <v>198</v>
      </c>
      <c r="E1119" s="82">
        <v>46029</v>
      </c>
      <c r="F1119" s="83" t="s">
        <v>1035</v>
      </c>
      <c r="G1119" s="84">
        <v>46048</v>
      </c>
      <c r="H1119" s="81" t="s">
        <v>146</v>
      </c>
      <c r="I1119" s="85" t="s">
        <v>143</v>
      </c>
      <c r="J1119" s="83" t="s">
        <v>194</v>
      </c>
      <c r="K1119" s="81" t="s">
        <v>144</v>
      </c>
      <c r="L1119" s="81" t="s">
        <v>1054</v>
      </c>
      <c r="M1119" s="222"/>
      <c r="N1119" s="222"/>
      <c r="O1119" s="222"/>
    </row>
    <row r="1120" spans="1:15" x14ac:dyDescent="0.25">
      <c r="A1120" s="134" t="s">
        <v>1114</v>
      </c>
      <c r="B1120" s="79" t="s">
        <v>102</v>
      </c>
      <c r="C1120" s="80">
        <v>24000</v>
      </c>
      <c r="D1120" s="81" t="s">
        <v>141</v>
      </c>
      <c r="E1120" s="82">
        <v>46029</v>
      </c>
      <c r="F1120" s="83" t="s">
        <v>1035</v>
      </c>
      <c r="G1120" s="84">
        <v>46048</v>
      </c>
      <c r="H1120" s="81" t="s">
        <v>147</v>
      </c>
      <c r="I1120" s="85" t="s">
        <v>143</v>
      </c>
      <c r="J1120" s="83" t="s">
        <v>194</v>
      </c>
      <c r="K1120" s="81" t="s">
        <v>154</v>
      </c>
      <c r="L1120" s="81" t="s">
        <v>1098</v>
      </c>
      <c r="M1120" s="222"/>
      <c r="N1120" s="222"/>
      <c r="O1120" s="222"/>
    </row>
    <row r="1121" spans="1:15" x14ac:dyDescent="0.25">
      <c r="A1121" s="134" t="s">
        <v>1464</v>
      </c>
      <c r="B1121" s="79" t="s">
        <v>152</v>
      </c>
      <c r="C1121" s="80">
        <v>6217</v>
      </c>
      <c r="D1121" s="81" t="s">
        <v>141</v>
      </c>
      <c r="E1121" s="82">
        <v>46029</v>
      </c>
      <c r="F1121" s="83" t="s">
        <v>1035</v>
      </c>
      <c r="G1121" s="84">
        <v>46048</v>
      </c>
      <c r="H1121" s="81" t="s">
        <v>147</v>
      </c>
      <c r="I1121" s="85" t="s">
        <v>143</v>
      </c>
      <c r="J1121" s="83" t="s">
        <v>194</v>
      </c>
      <c r="K1121" s="81" t="s">
        <v>156</v>
      </c>
      <c r="L1121" s="81" t="s">
        <v>141</v>
      </c>
      <c r="M1121" s="222"/>
      <c r="N1121" s="222"/>
      <c r="O1121" s="222"/>
    </row>
    <row r="1122" spans="1:15" x14ac:dyDescent="0.25">
      <c r="A1122" s="134" t="s">
        <v>1345</v>
      </c>
      <c r="B1122" s="79" t="s">
        <v>102</v>
      </c>
      <c r="C1122" s="80">
        <v>22000</v>
      </c>
      <c r="D1122" s="81" t="s">
        <v>1265</v>
      </c>
      <c r="E1122" s="82">
        <v>46029</v>
      </c>
      <c r="F1122" s="83" t="s">
        <v>1035</v>
      </c>
      <c r="G1122" s="84">
        <v>46048</v>
      </c>
      <c r="H1122" s="81" t="s">
        <v>146</v>
      </c>
      <c r="I1122" s="85" t="s">
        <v>143</v>
      </c>
      <c r="J1122" s="83" t="s">
        <v>194</v>
      </c>
      <c r="K1122" s="81" t="s">
        <v>154</v>
      </c>
      <c r="L1122" s="81" t="s">
        <v>141</v>
      </c>
      <c r="M1122" s="222"/>
      <c r="N1122" s="222"/>
      <c r="O1122" s="222"/>
    </row>
    <row r="1123" spans="1:15" x14ac:dyDescent="0.25">
      <c r="A1123" s="134" t="s">
        <v>1747</v>
      </c>
      <c r="B1123" s="79" t="s">
        <v>102</v>
      </c>
      <c r="C1123" s="80">
        <v>30705</v>
      </c>
      <c r="D1123" s="81" t="s">
        <v>1881</v>
      </c>
      <c r="E1123" s="82">
        <v>46029</v>
      </c>
      <c r="F1123" s="83" t="s">
        <v>1035</v>
      </c>
      <c r="G1123" s="84">
        <v>46048</v>
      </c>
      <c r="H1123" s="81" t="s">
        <v>157</v>
      </c>
      <c r="I1123" s="85" t="s">
        <v>143</v>
      </c>
      <c r="J1123" s="83" t="s">
        <v>194</v>
      </c>
      <c r="K1123" s="81" t="s">
        <v>154</v>
      </c>
      <c r="L1123" s="81" t="s">
        <v>1036</v>
      </c>
      <c r="M1123" s="222"/>
      <c r="N1123" s="222"/>
      <c r="O1123" s="222"/>
    </row>
    <row r="1124" spans="1:15" x14ac:dyDescent="0.25">
      <c r="A1124" s="134" t="s">
        <v>1463</v>
      </c>
      <c r="B1124" s="79" t="s">
        <v>102</v>
      </c>
      <c r="C1124" s="80">
        <v>27700</v>
      </c>
      <c r="D1124" s="81" t="s">
        <v>200</v>
      </c>
      <c r="E1124" s="82">
        <v>46029</v>
      </c>
      <c r="F1124" s="83" t="s">
        <v>1035</v>
      </c>
      <c r="G1124" s="84">
        <v>46048</v>
      </c>
      <c r="H1124" s="81" t="s">
        <v>146</v>
      </c>
      <c r="I1124" s="85" t="s">
        <v>143</v>
      </c>
      <c r="J1124" s="83" t="s">
        <v>194</v>
      </c>
      <c r="K1124" s="81" t="s">
        <v>156</v>
      </c>
      <c r="L1124" s="81" t="s">
        <v>1042</v>
      </c>
      <c r="M1124" s="222"/>
      <c r="N1124" s="222"/>
      <c r="O1124" s="222"/>
    </row>
    <row r="1125" spans="1:15" x14ac:dyDescent="0.25">
      <c r="A1125" s="134" t="s">
        <v>1498</v>
      </c>
      <c r="B1125" s="79" t="s">
        <v>102</v>
      </c>
      <c r="C1125" s="80">
        <v>5422</v>
      </c>
      <c r="D1125" s="81" t="s">
        <v>197</v>
      </c>
      <c r="E1125" s="82">
        <v>46029</v>
      </c>
      <c r="F1125" s="83" t="s">
        <v>1035</v>
      </c>
      <c r="G1125" s="84">
        <v>46048</v>
      </c>
      <c r="H1125" s="81" t="s">
        <v>201</v>
      </c>
      <c r="I1125" s="85" t="s">
        <v>143</v>
      </c>
      <c r="J1125" s="83" t="s">
        <v>194</v>
      </c>
      <c r="K1125" s="81" t="s">
        <v>156</v>
      </c>
      <c r="L1125" s="81" t="s">
        <v>1654</v>
      </c>
      <c r="M1125" s="222"/>
      <c r="N1125" s="222"/>
      <c r="O1125" s="222"/>
    </row>
    <row r="1126" spans="1:15" x14ac:dyDescent="0.25">
      <c r="A1126" s="134" t="s">
        <v>1626</v>
      </c>
      <c r="B1126" s="79" t="s">
        <v>163</v>
      </c>
      <c r="C1126" s="80">
        <v>28500</v>
      </c>
      <c r="D1126" s="81" t="s">
        <v>1076</v>
      </c>
      <c r="E1126" s="82">
        <v>46031</v>
      </c>
      <c r="F1126" s="83" t="s">
        <v>1035</v>
      </c>
      <c r="G1126" s="84">
        <v>46048</v>
      </c>
      <c r="H1126" s="81" t="s">
        <v>164</v>
      </c>
      <c r="I1126" s="85" t="s">
        <v>143</v>
      </c>
      <c r="J1126" s="83" t="s">
        <v>194</v>
      </c>
      <c r="K1126" s="81" t="s">
        <v>144</v>
      </c>
      <c r="L1126" s="81" t="s">
        <v>1077</v>
      </c>
      <c r="M1126" s="222"/>
      <c r="N1126" s="222"/>
      <c r="O1126" s="222"/>
    </row>
    <row r="1127" spans="1:15" x14ac:dyDescent="0.25">
      <c r="A1127" s="134" t="s">
        <v>1315</v>
      </c>
      <c r="B1127" s="79" t="s">
        <v>212</v>
      </c>
      <c r="C1127" s="80">
        <v>6600</v>
      </c>
      <c r="D1127" s="81" t="s">
        <v>202</v>
      </c>
      <c r="E1127" s="82">
        <v>46031</v>
      </c>
      <c r="F1127" s="83" t="s">
        <v>1035</v>
      </c>
      <c r="G1127" s="84">
        <v>46048</v>
      </c>
      <c r="H1127" s="81" t="s">
        <v>146</v>
      </c>
      <c r="I1127" s="85" t="s">
        <v>143</v>
      </c>
      <c r="J1127" s="83" t="s">
        <v>194</v>
      </c>
      <c r="K1127" s="81" t="s">
        <v>144</v>
      </c>
      <c r="L1127" s="81" t="s">
        <v>1328</v>
      </c>
      <c r="M1127" s="222"/>
      <c r="N1127" s="222"/>
      <c r="O1127" s="222"/>
    </row>
    <row r="1128" spans="1:15" x14ac:dyDescent="0.25">
      <c r="A1128" s="134" t="s">
        <v>1315</v>
      </c>
      <c r="B1128" s="79" t="s">
        <v>152</v>
      </c>
      <c r="C1128" s="80">
        <v>5962</v>
      </c>
      <c r="D1128" s="81" t="s">
        <v>202</v>
      </c>
      <c r="E1128" s="82">
        <v>46031</v>
      </c>
      <c r="F1128" s="83" t="s">
        <v>1035</v>
      </c>
      <c r="G1128" s="84">
        <v>46048</v>
      </c>
      <c r="H1128" s="81" t="s">
        <v>146</v>
      </c>
      <c r="I1128" s="85" t="s">
        <v>143</v>
      </c>
      <c r="J1128" s="83" t="s">
        <v>194</v>
      </c>
      <c r="K1128" s="81" t="s">
        <v>144</v>
      </c>
      <c r="L1128" s="81" t="s">
        <v>1328</v>
      </c>
      <c r="M1128" s="222"/>
      <c r="N1128" s="222"/>
      <c r="O1128" s="222"/>
    </row>
    <row r="1129" spans="1:15" x14ac:dyDescent="0.25">
      <c r="A1129" s="134" t="s">
        <v>1315</v>
      </c>
      <c r="B1129" s="79" t="s">
        <v>102</v>
      </c>
      <c r="C1129" s="80">
        <v>17606</v>
      </c>
      <c r="D1129" s="81" t="s">
        <v>202</v>
      </c>
      <c r="E1129" s="82">
        <v>46031</v>
      </c>
      <c r="F1129" s="83" t="s">
        <v>1035</v>
      </c>
      <c r="G1129" s="84">
        <v>46048</v>
      </c>
      <c r="H1129" s="81" t="s">
        <v>146</v>
      </c>
      <c r="I1129" s="85" t="s">
        <v>143</v>
      </c>
      <c r="J1129" s="83" t="s">
        <v>194</v>
      </c>
      <c r="K1129" s="81" t="s">
        <v>144</v>
      </c>
      <c r="L1129" s="81" t="s">
        <v>1328</v>
      </c>
      <c r="M1129" s="222"/>
      <c r="N1129" s="222"/>
      <c r="O1129" s="222"/>
    </row>
    <row r="1130" spans="1:15" x14ac:dyDescent="0.25">
      <c r="A1130" s="134" t="s">
        <v>1748</v>
      </c>
      <c r="B1130" s="79" t="s">
        <v>153</v>
      </c>
      <c r="C1130" s="80">
        <v>2800</v>
      </c>
      <c r="D1130" s="81" t="s">
        <v>1561</v>
      </c>
      <c r="E1130" s="82">
        <v>46031</v>
      </c>
      <c r="F1130" s="83" t="s">
        <v>1035</v>
      </c>
      <c r="G1130" s="84">
        <v>46048</v>
      </c>
      <c r="H1130" s="81" t="s">
        <v>217</v>
      </c>
      <c r="I1130" s="85" t="s">
        <v>143</v>
      </c>
      <c r="J1130" s="83" t="s">
        <v>194</v>
      </c>
      <c r="K1130" s="81" t="s">
        <v>154</v>
      </c>
      <c r="L1130" s="81" t="s">
        <v>1228</v>
      </c>
      <c r="M1130" s="222"/>
      <c r="N1130" s="222"/>
      <c r="O1130" s="222"/>
    </row>
    <row r="1131" spans="1:15" x14ac:dyDescent="0.25">
      <c r="A1131" s="134" t="s">
        <v>1749</v>
      </c>
      <c r="B1131" s="79" t="s">
        <v>102</v>
      </c>
      <c r="C1131" s="80">
        <v>66000</v>
      </c>
      <c r="D1131" s="81" t="s">
        <v>198</v>
      </c>
      <c r="E1131" s="82">
        <v>46031</v>
      </c>
      <c r="F1131" s="83" t="s">
        <v>1035</v>
      </c>
      <c r="G1131" s="84">
        <v>46048</v>
      </c>
      <c r="H1131" s="81" t="s">
        <v>142</v>
      </c>
      <c r="I1131" s="85" t="s">
        <v>143</v>
      </c>
      <c r="J1131" s="83" t="s">
        <v>194</v>
      </c>
      <c r="K1131" s="81" t="s">
        <v>144</v>
      </c>
      <c r="L1131" s="81" t="s">
        <v>1054</v>
      </c>
    </row>
    <row r="1132" spans="1:15" x14ac:dyDescent="0.25">
      <c r="A1132" s="134" t="s">
        <v>1348</v>
      </c>
      <c r="B1132" s="79" t="s">
        <v>102</v>
      </c>
      <c r="C1132" s="80">
        <v>29700</v>
      </c>
      <c r="D1132" s="81" t="s">
        <v>1129</v>
      </c>
      <c r="E1132" s="82">
        <v>46031</v>
      </c>
      <c r="F1132" s="83" t="s">
        <v>1035</v>
      </c>
      <c r="G1132" s="84">
        <v>46048</v>
      </c>
      <c r="H1132" s="81" t="s">
        <v>146</v>
      </c>
      <c r="I1132" s="85" t="s">
        <v>143</v>
      </c>
      <c r="J1132" s="83" t="s">
        <v>194</v>
      </c>
      <c r="K1132" s="81" t="s">
        <v>144</v>
      </c>
      <c r="L1132" s="81" t="s">
        <v>1058</v>
      </c>
    </row>
    <row r="1133" spans="1:15" x14ac:dyDescent="0.25">
      <c r="A1133" s="134" t="s">
        <v>1086</v>
      </c>
      <c r="B1133" s="79" t="s">
        <v>102</v>
      </c>
      <c r="C1133" s="80">
        <v>26350</v>
      </c>
      <c r="D1133" s="81" t="s">
        <v>1129</v>
      </c>
      <c r="E1133" s="82">
        <v>46031</v>
      </c>
      <c r="F1133" s="83" t="s">
        <v>1035</v>
      </c>
      <c r="G1133" s="84">
        <v>46048</v>
      </c>
      <c r="H1133" s="81" t="s">
        <v>146</v>
      </c>
      <c r="I1133" s="85" t="s">
        <v>143</v>
      </c>
      <c r="J1133" s="83" t="s">
        <v>194</v>
      </c>
      <c r="K1133" s="81" t="s">
        <v>144</v>
      </c>
      <c r="L1133" s="81" t="s">
        <v>1058</v>
      </c>
    </row>
    <row r="1134" spans="1:15" x14ac:dyDescent="0.25">
      <c r="A1134" s="134" t="s">
        <v>1750</v>
      </c>
      <c r="B1134" s="79" t="s">
        <v>153</v>
      </c>
      <c r="C1134" s="80">
        <v>7250</v>
      </c>
      <c r="D1134" s="81" t="s">
        <v>199</v>
      </c>
      <c r="E1134" s="82">
        <v>46031</v>
      </c>
      <c r="F1134" s="83" t="s">
        <v>1035</v>
      </c>
      <c r="G1134" s="84">
        <v>46048</v>
      </c>
      <c r="H1134" s="81" t="s">
        <v>146</v>
      </c>
      <c r="I1134" s="85" t="s">
        <v>143</v>
      </c>
      <c r="J1134" s="83" t="s">
        <v>194</v>
      </c>
      <c r="K1134" s="81" t="s">
        <v>156</v>
      </c>
      <c r="L1134" s="81" t="s">
        <v>1125</v>
      </c>
    </row>
    <row r="1135" spans="1:15" x14ac:dyDescent="0.25">
      <c r="A1135" s="134" t="s">
        <v>1751</v>
      </c>
      <c r="B1135" s="79" t="s">
        <v>153</v>
      </c>
      <c r="C1135" s="80">
        <v>6250</v>
      </c>
      <c r="D1135" s="81" t="s">
        <v>203</v>
      </c>
      <c r="E1135" s="82">
        <v>46031</v>
      </c>
      <c r="F1135" s="83" t="s">
        <v>1035</v>
      </c>
      <c r="G1135" s="84">
        <v>46048</v>
      </c>
      <c r="H1135" s="81" t="s">
        <v>147</v>
      </c>
      <c r="I1135" s="85" t="s">
        <v>143</v>
      </c>
      <c r="J1135" s="83" t="s">
        <v>194</v>
      </c>
      <c r="K1135" s="81" t="s">
        <v>154</v>
      </c>
      <c r="L1135" s="81" t="s">
        <v>1228</v>
      </c>
    </row>
    <row r="1136" spans="1:15" x14ac:dyDescent="0.25">
      <c r="A1136" s="134" t="s">
        <v>1351</v>
      </c>
      <c r="B1136" s="79" t="s">
        <v>153</v>
      </c>
      <c r="C1136" s="80">
        <v>5800</v>
      </c>
      <c r="D1136" s="81" t="s">
        <v>197</v>
      </c>
      <c r="E1136" s="82">
        <v>46031</v>
      </c>
      <c r="F1136" s="83" t="s">
        <v>1035</v>
      </c>
      <c r="G1136" s="84">
        <v>46048</v>
      </c>
      <c r="H1136" s="81" t="s">
        <v>1176</v>
      </c>
      <c r="I1136" s="85" t="s">
        <v>143</v>
      </c>
      <c r="J1136" s="83" t="s">
        <v>194</v>
      </c>
      <c r="K1136" s="81" t="s">
        <v>144</v>
      </c>
      <c r="L1136" s="81" t="s">
        <v>1058</v>
      </c>
    </row>
    <row r="1137" spans="1:12" x14ac:dyDescent="0.25">
      <c r="A1137" s="134" t="s">
        <v>1752</v>
      </c>
      <c r="B1137" s="79" t="s">
        <v>102</v>
      </c>
      <c r="C1137" s="80">
        <v>42180</v>
      </c>
      <c r="D1137" s="81" t="s">
        <v>141</v>
      </c>
      <c r="E1137" s="82">
        <v>46031</v>
      </c>
      <c r="F1137" s="83" t="s">
        <v>1035</v>
      </c>
      <c r="G1137" s="84">
        <v>46048</v>
      </c>
      <c r="H1137" s="81" t="s">
        <v>147</v>
      </c>
      <c r="I1137" s="85" t="s">
        <v>143</v>
      </c>
      <c r="J1137" s="83" t="s">
        <v>194</v>
      </c>
      <c r="K1137" s="81" t="s">
        <v>154</v>
      </c>
      <c r="L1137" s="81" t="s">
        <v>1998</v>
      </c>
    </row>
    <row r="1138" spans="1:12" x14ac:dyDescent="0.25">
      <c r="A1138" s="134" t="s">
        <v>1758</v>
      </c>
      <c r="B1138" s="79" t="s">
        <v>162</v>
      </c>
      <c r="C1138" s="80">
        <v>4191</v>
      </c>
      <c r="D1138" s="81" t="s">
        <v>141</v>
      </c>
      <c r="E1138" s="82">
        <v>46031</v>
      </c>
      <c r="F1138" s="83" t="s">
        <v>1035</v>
      </c>
      <c r="G1138" s="84">
        <v>46048</v>
      </c>
      <c r="H1138" s="81" t="s">
        <v>147</v>
      </c>
      <c r="I1138" s="85" t="s">
        <v>143</v>
      </c>
      <c r="J1138" s="83" t="s">
        <v>194</v>
      </c>
      <c r="K1138" s="81" t="s">
        <v>156</v>
      </c>
      <c r="L1138" s="81" t="s">
        <v>1999</v>
      </c>
    </row>
    <row r="1139" spans="1:12" x14ac:dyDescent="0.25">
      <c r="A1139" s="134" t="s">
        <v>1271</v>
      </c>
      <c r="B1139" s="79" t="s">
        <v>165</v>
      </c>
      <c r="C1139" s="80">
        <v>2000</v>
      </c>
      <c r="D1139" s="81" t="s">
        <v>215</v>
      </c>
      <c r="E1139" s="82">
        <v>46031</v>
      </c>
      <c r="F1139" s="83" t="s">
        <v>1035</v>
      </c>
      <c r="G1139" s="84">
        <v>46048</v>
      </c>
      <c r="H1139" s="81" t="s">
        <v>216</v>
      </c>
      <c r="I1139" s="85" t="s">
        <v>143</v>
      </c>
      <c r="J1139" s="83" t="s">
        <v>194</v>
      </c>
      <c r="K1139" s="81" t="s">
        <v>151</v>
      </c>
      <c r="L1139" s="81" t="s">
        <v>1755</v>
      </c>
    </row>
    <row r="1140" spans="1:12" x14ac:dyDescent="0.25">
      <c r="A1140" s="134" t="s">
        <v>1651</v>
      </c>
      <c r="B1140" s="79" t="s">
        <v>102</v>
      </c>
      <c r="C1140" s="80">
        <v>5869</v>
      </c>
      <c r="D1140" s="81" t="s">
        <v>1108</v>
      </c>
      <c r="E1140" s="81" t="s">
        <v>1882</v>
      </c>
      <c r="F1140" s="83" t="s">
        <v>1035</v>
      </c>
      <c r="G1140" s="84">
        <v>46048</v>
      </c>
      <c r="H1140" s="81" t="s">
        <v>150</v>
      </c>
      <c r="I1140" s="85" t="s">
        <v>143</v>
      </c>
      <c r="J1140" s="83" t="s">
        <v>194</v>
      </c>
      <c r="K1140" s="81" t="s">
        <v>156</v>
      </c>
      <c r="L1140" s="81" t="s">
        <v>1996</v>
      </c>
    </row>
    <row r="1141" spans="1:12" x14ac:dyDescent="0.25">
      <c r="A1141" s="134" t="s">
        <v>1756</v>
      </c>
      <c r="B1141" s="79" t="s">
        <v>152</v>
      </c>
      <c r="C1141" s="80">
        <v>5678</v>
      </c>
      <c r="D1141" s="81" t="s">
        <v>1038</v>
      </c>
      <c r="E1141" s="82">
        <v>46032</v>
      </c>
      <c r="F1141" s="83" t="s">
        <v>1035</v>
      </c>
      <c r="G1141" s="84">
        <v>46048</v>
      </c>
      <c r="H1141" s="81" t="s">
        <v>147</v>
      </c>
      <c r="I1141" s="85" t="s">
        <v>143</v>
      </c>
      <c r="J1141" s="83" t="s">
        <v>194</v>
      </c>
      <c r="K1141" s="81" t="s">
        <v>144</v>
      </c>
      <c r="L1141" s="81" t="s">
        <v>1146</v>
      </c>
    </row>
    <row r="1142" spans="1:12" x14ac:dyDescent="0.25">
      <c r="A1142" s="134" t="s">
        <v>1253</v>
      </c>
      <c r="B1142" s="79" t="s">
        <v>102</v>
      </c>
      <c r="C1142" s="80">
        <v>23100</v>
      </c>
      <c r="D1142" s="81" t="s">
        <v>219</v>
      </c>
      <c r="E1142" s="82">
        <v>46032</v>
      </c>
      <c r="F1142" s="83" t="s">
        <v>1035</v>
      </c>
      <c r="G1142" s="84">
        <v>46048</v>
      </c>
      <c r="H1142" s="81" t="s">
        <v>146</v>
      </c>
      <c r="I1142" s="85" t="s">
        <v>143</v>
      </c>
      <c r="J1142" s="83" t="s">
        <v>194</v>
      </c>
      <c r="K1142" s="81" t="s">
        <v>144</v>
      </c>
      <c r="L1142" s="81" t="s">
        <v>1070</v>
      </c>
    </row>
    <row r="1143" spans="1:12" x14ac:dyDescent="0.25">
      <c r="A1143" s="134" t="s">
        <v>1419</v>
      </c>
      <c r="B1143" s="79" t="s">
        <v>153</v>
      </c>
      <c r="C1143" s="80">
        <v>12000</v>
      </c>
      <c r="D1143" s="81" t="s">
        <v>199</v>
      </c>
      <c r="E1143" s="82">
        <v>46032</v>
      </c>
      <c r="F1143" s="83" t="s">
        <v>1035</v>
      </c>
      <c r="G1143" s="84">
        <v>46048</v>
      </c>
      <c r="H1143" s="81" t="s">
        <v>157</v>
      </c>
      <c r="I1143" s="85" t="s">
        <v>143</v>
      </c>
      <c r="J1143" s="83" t="s">
        <v>194</v>
      </c>
      <c r="K1143" s="81" t="s">
        <v>144</v>
      </c>
      <c r="L1143" s="81" t="s">
        <v>1077</v>
      </c>
    </row>
    <row r="1144" spans="1:12" x14ac:dyDescent="0.25">
      <c r="A1144" s="134" t="s">
        <v>1757</v>
      </c>
      <c r="B1144" s="79" t="s">
        <v>153</v>
      </c>
      <c r="C1144" s="80">
        <v>6250</v>
      </c>
      <c r="D1144" s="81" t="s">
        <v>203</v>
      </c>
      <c r="E1144" s="82">
        <v>46032</v>
      </c>
      <c r="F1144" s="83" t="s">
        <v>1035</v>
      </c>
      <c r="G1144" s="84">
        <v>46048</v>
      </c>
      <c r="H1144" s="81" t="s">
        <v>147</v>
      </c>
      <c r="I1144" s="85" t="s">
        <v>143</v>
      </c>
      <c r="J1144" s="83" t="s">
        <v>194</v>
      </c>
      <c r="K1144" s="81" t="s">
        <v>154</v>
      </c>
      <c r="L1144" s="81" t="s">
        <v>1228</v>
      </c>
    </row>
    <row r="1145" spans="1:12" x14ac:dyDescent="0.25">
      <c r="A1145" s="134" t="s">
        <v>1168</v>
      </c>
      <c r="B1145" s="79" t="s">
        <v>102</v>
      </c>
      <c r="C1145" s="80">
        <v>25404</v>
      </c>
      <c r="D1145" s="81" t="s">
        <v>1057</v>
      </c>
      <c r="E1145" s="82">
        <v>46032</v>
      </c>
      <c r="F1145" s="83" t="s">
        <v>1035</v>
      </c>
      <c r="G1145" s="84">
        <v>46048</v>
      </c>
      <c r="H1145" s="81" t="s">
        <v>146</v>
      </c>
      <c r="I1145" s="85" t="s">
        <v>143</v>
      </c>
      <c r="J1145" s="83" t="s">
        <v>194</v>
      </c>
      <c r="K1145" s="81" t="s">
        <v>154</v>
      </c>
      <c r="L1145" s="81" t="s">
        <v>1036</v>
      </c>
    </row>
    <row r="1146" spans="1:12" x14ac:dyDescent="0.25">
      <c r="A1146" s="134" t="s">
        <v>1307</v>
      </c>
      <c r="B1146" s="79" t="s">
        <v>153</v>
      </c>
      <c r="C1146" s="80">
        <v>6080</v>
      </c>
      <c r="D1146" s="81" t="s">
        <v>198</v>
      </c>
      <c r="E1146" s="82">
        <v>46032</v>
      </c>
      <c r="F1146" s="83" t="s">
        <v>1035</v>
      </c>
      <c r="G1146" s="84">
        <v>46048</v>
      </c>
      <c r="H1146" s="81" t="s">
        <v>142</v>
      </c>
      <c r="I1146" s="85" t="s">
        <v>143</v>
      </c>
      <c r="J1146" s="83" t="s">
        <v>194</v>
      </c>
      <c r="K1146" s="81" t="s">
        <v>144</v>
      </c>
      <c r="L1146" s="81" t="s">
        <v>1088</v>
      </c>
    </row>
    <row r="1147" spans="1:12" x14ac:dyDescent="0.25">
      <c r="A1147" s="134" t="s">
        <v>1307</v>
      </c>
      <c r="B1147" s="79" t="s">
        <v>153</v>
      </c>
      <c r="C1147" s="80">
        <v>5920</v>
      </c>
      <c r="D1147" s="81" t="s">
        <v>198</v>
      </c>
      <c r="E1147" s="82">
        <v>46032</v>
      </c>
      <c r="F1147" s="83" t="s">
        <v>1035</v>
      </c>
      <c r="G1147" s="84">
        <v>46048</v>
      </c>
      <c r="H1147" s="81" t="s">
        <v>159</v>
      </c>
      <c r="I1147" s="85" t="s">
        <v>143</v>
      </c>
      <c r="J1147" s="83" t="s">
        <v>194</v>
      </c>
      <c r="K1147" s="81" t="s">
        <v>144</v>
      </c>
      <c r="L1147" s="81" t="s">
        <v>1088</v>
      </c>
    </row>
    <row r="1148" spans="1:12" x14ac:dyDescent="0.25">
      <c r="A1148" s="134" t="s">
        <v>1435</v>
      </c>
      <c r="B1148" s="79" t="s">
        <v>152</v>
      </c>
      <c r="C1148" s="80">
        <v>31800</v>
      </c>
      <c r="D1148" s="81" t="s">
        <v>196</v>
      </c>
      <c r="E1148" s="82">
        <v>46032</v>
      </c>
      <c r="F1148" s="83" t="s">
        <v>1035</v>
      </c>
      <c r="G1148" s="84">
        <v>46048</v>
      </c>
      <c r="H1148" s="81" t="s">
        <v>147</v>
      </c>
      <c r="I1148" s="85" t="s">
        <v>143</v>
      </c>
      <c r="J1148" s="83" t="s">
        <v>194</v>
      </c>
      <c r="K1148" s="81" t="s">
        <v>154</v>
      </c>
      <c r="L1148" s="81" t="s">
        <v>1098</v>
      </c>
    </row>
    <row r="1149" spans="1:12" x14ac:dyDescent="0.25">
      <c r="A1149" s="134" t="s">
        <v>1759</v>
      </c>
      <c r="B1149" s="79" t="s">
        <v>102</v>
      </c>
      <c r="C1149" s="80">
        <v>33000</v>
      </c>
      <c r="D1149" s="81" t="s">
        <v>197</v>
      </c>
      <c r="E1149" s="82">
        <v>46032</v>
      </c>
      <c r="F1149" s="83" t="s">
        <v>1035</v>
      </c>
      <c r="G1149" s="84">
        <v>46048</v>
      </c>
      <c r="H1149" s="81" t="s">
        <v>147</v>
      </c>
      <c r="I1149" s="85" t="s">
        <v>143</v>
      </c>
      <c r="J1149" s="83" t="s">
        <v>194</v>
      </c>
      <c r="K1149" s="81" t="s">
        <v>156</v>
      </c>
      <c r="L1149" s="81" t="s">
        <v>1096</v>
      </c>
    </row>
    <row r="1150" spans="1:12" x14ac:dyDescent="0.25">
      <c r="A1150" s="134" t="s">
        <v>2100</v>
      </c>
      <c r="B1150" s="79" t="s">
        <v>102</v>
      </c>
      <c r="C1150" s="80">
        <v>2824</v>
      </c>
      <c r="D1150" s="81" t="s">
        <v>141</v>
      </c>
      <c r="E1150" s="81" t="s">
        <v>1883</v>
      </c>
      <c r="F1150" s="83" t="s">
        <v>1035</v>
      </c>
      <c r="G1150" s="84">
        <v>46048</v>
      </c>
      <c r="H1150" s="81" t="s">
        <v>150</v>
      </c>
      <c r="I1150" s="85" t="s">
        <v>143</v>
      </c>
      <c r="J1150" s="83" t="s">
        <v>194</v>
      </c>
      <c r="K1150" s="81" t="s">
        <v>156</v>
      </c>
      <c r="L1150" s="81" t="s">
        <v>1999</v>
      </c>
    </row>
    <row r="1151" spans="1:12" x14ac:dyDescent="0.25">
      <c r="A1151" s="134" t="s">
        <v>1526</v>
      </c>
      <c r="B1151" s="79" t="s">
        <v>163</v>
      </c>
      <c r="C1151" s="80">
        <v>16500</v>
      </c>
      <c r="D1151" s="81" t="s">
        <v>196</v>
      </c>
      <c r="E1151" s="82">
        <v>46033</v>
      </c>
      <c r="F1151" s="83" t="s">
        <v>1035</v>
      </c>
      <c r="G1151" s="84">
        <v>46048</v>
      </c>
      <c r="H1151" s="81" t="s">
        <v>164</v>
      </c>
      <c r="I1151" s="85" t="s">
        <v>143</v>
      </c>
      <c r="J1151" s="83" t="s">
        <v>194</v>
      </c>
      <c r="K1151" s="81" t="s">
        <v>154</v>
      </c>
      <c r="L1151" s="81" t="s">
        <v>1232</v>
      </c>
    </row>
    <row r="1152" spans="1:12" x14ac:dyDescent="0.25">
      <c r="A1152" s="134" t="s">
        <v>1138</v>
      </c>
      <c r="B1152" s="79" t="s">
        <v>102</v>
      </c>
      <c r="C1152" s="80">
        <v>24491</v>
      </c>
      <c r="D1152" s="81" t="s">
        <v>195</v>
      </c>
      <c r="E1152" s="82">
        <v>46033</v>
      </c>
      <c r="F1152" s="83" t="s">
        <v>1035</v>
      </c>
      <c r="G1152" s="84">
        <v>46048</v>
      </c>
      <c r="H1152" s="81" t="s">
        <v>147</v>
      </c>
      <c r="I1152" s="85" t="s">
        <v>143</v>
      </c>
      <c r="J1152" s="83" t="s">
        <v>194</v>
      </c>
      <c r="K1152" s="81" t="s">
        <v>144</v>
      </c>
      <c r="L1152" s="81" t="s">
        <v>1074</v>
      </c>
    </row>
    <row r="1153" spans="1:12" x14ac:dyDescent="0.25">
      <c r="A1153" s="134" t="s">
        <v>1270</v>
      </c>
      <c r="B1153" s="79" t="s">
        <v>153</v>
      </c>
      <c r="C1153" s="80">
        <v>3000</v>
      </c>
      <c r="D1153" s="81" t="s">
        <v>1129</v>
      </c>
      <c r="E1153" s="82">
        <v>46033</v>
      </c>
      <c r="F1153" s="83" t="s">
        <v>1035</v>
      </c>
      <c r="G1153" s="84">
        <v>46048</v>
      </c>
      <c r="H1153" s="81" t="s">
        <v>217</v>
      </c>
      <c r="I1153" s="85" t="s">
        <v>143</v>
      </c>
      <c r="J1153" s="83" t="s">
        <v>194</v>
      </c>
      <c r="K1153" s="81" t="s">
        <v>144</v>
      </c>
      <c r="L1153" s="81" t="s">
        <v>1058</v>
      </c>
    </row>
    <row r="1154" spans="1:12" x14ac:dyDescent="0.25">
      <c r="A1154" s="134" t="s">
        <v>1760</v>
      </c>
      <c r="B1154" s="79" t="s">
        <v>163</v>
      </c>
      <c r="C1154" s="80">
        <v>55810</v>
      </c>
      <c r="D1154" s="81" t="s">
        <v>198</v>
      </c>
      <c r="E1154" s="82">
        <v>46033</v>
      </c>
      <c r="F1154" s="83" t="s">
        <v>1035</v>
      </c>
      <c r="G1154" s="84">
        <v>46048</v>
      </c>
      <c r="H1154" s="81" t="s">
        <v>157</v>
      </c>
      <c r="I1154" s="85" t="s">
        <v>143</v>
      </c>
      <c r="J1154" s="83" t="s">
        <v>194</v>
      </c>
      <c r="K1154" s="81" t="s">
        <v>144</v>
      </c>
      <c r="L1154" s="81" t="s">
        <v>1054</v>
      </c>
    </row>
    <row r="1155" spans="1:12" x14ac:dyDescent="0.25">
      <c r="A1155" s="134" t="s">
        <v>1059</v>
      </c>
      <c r="B1155" s="79" t="s">
        <v>102</v>
      </c>
      <c r="C1155" s="80">
        <v>10642</v>
      </c>
      <c r="D1155" s="81" t="s">
        <v>1520</v>
      </c>
      <c r="E1155" s="82">
        <v>46033</v>
      </c>
      <c r="F1155" s="83" t="s">
        <v>1035</v>
      </c>
      <c r="G1155" s="84">
        <v>46048</v>
      </c>
      <c r="H1155" s="81" t="s">
        <v>150</v>
      </c>
      <c r="I1155" s="85" t="s">
        <v>143</v>
      </c>
      <c r="J1155" s="83" t="s">
        <v>194</v>
      </c>
      <c r="K1155" s="81" t="s">
        <v>144</v>
      </c>
      <c r="L1155" s="81" t="s">
        <v>1115</v>
      </c>
    </row>
    <row r="1156" spans="1:12" x14ac:dyDescent="0.25">
      <c r="A1156" s="134" t="s">
        <v>1280</v>
      </c>
      <c r="B1156" s="79" t="s">
        <v>165</v>
      </c>
      <c r="C1156" s="80">
        <v>4331</v>
      </c>
      <c r="D1156" s="81" t="s">
        <v>197</v>
      </c>
      <c r="E1156" s="82">
        <v>46033</v>
      </c>
      <c r="F1156" s="83" t="s">
        <v>1035</v>
      </c>
      <c r="G1156" s="84">
        <v>46048</v>
      </c>
      <c r="H1156" s="81" t="s">
        <v>142</v>
      </c>
      <c r="I1156" s="85" t="s">
        <v>143</v>
      </c>
      <c r="J1156" s="83" t="s">
        <v>194</v>
      </c>
      <c r="K1156" s="81" t="s">
        <v>144</v>
      </c>
      <c r="L1156" s="81" t="s">
        <v>1058</v>
      </c>
    </row>
    <row r="1157" spans="1:12" x14ac:dyDescent="0.25">
      <c r="A1157" s="134" t="s">
        <v>1761</v>
      </c>
      <c r="B1157" s="79" t="s">
        <v>102</v>
      </c>
      <c r="C1157" s="80">
        <v>31020</v>
      </c>
      <c r="D1157" s="81" t="s">
        <v>198</v>
      </c>
      <c r="E1157" s="82">
        <v>46033</v>
      </c>
      <c r="F1157" s="83" t="s">
        <v>1035</v>
      </c>
      <c r="G1157" s="84">
        <v>46048</v>
      </c>
      <c r="H1157" s="81" t="s">
        <v>146</v>
      </c>
      <c r="I1157" s="85" t="s">
        <v>143</v>
      </c>
      <c r="J1157" s="83" t="s">
        <v>194</v>
      </c>
      <c r="K1157" s="81" t="s">
        <v>144</v>
      </c>
      <c r="L1157" s="81" t="s">
        <v>1054</v>
      </c>
    </row>
    <row r="1158" spans="1:12" x14ac:dyDescent="0.25">
      <c r="A1158" s="134" t="s">
        <v>1762</v>
      </c>
      <c r="B1158" s="79" t="s">
        <v>102</v>
      </c>
      <c r="C1158" s="80">
        <v>66000</v>
      </c>
      <c r="D1158" s="81" t="s">
        <v>200</v>
      </c>
      <c r="E1158" s="82">
        <v>46033</v>
      </c>
      <c r="F1158" s="83" t="s">
        <v>1035</v>
      </c>
      <c r="G1158" s="84">
        <v>46048</v>
      </c>
      <c r="H1158" s="81" t="s">
        <v>168</v>
      </c>
      <c r="I1158" s="85" t="s">
        <v>143</v>
      </c>
      <c r="J1158" s="83" t="s">
        <v>194</v>
      </c>
      <c r="K1158" s="81" t="s">
        <v>154</v>
      </c>
      <c r="L1158" s="81" t="s">
        <v>1106</v>
      </c>
    </row>
    <row r="1159" spans="1:12" x14ac:dyDescent="0.25">
      <c r="A1159" s="134" t="s">
        <v>1177</v>
      </c>
      <c r="B1159" s="79" t="s">
        <v>163</v>
      </c>
      <c r="C1159" s="80">
        <v>4976</v>
      </c>
      <c r="D1159" s="81" t="s">
        <v>141</v>
      </c>
      <c r="E1159" s="81" t="s">
        <v>2000</v>
      </c>
      <c r="F1159" s="83" t="s">
        <v>1035</v>
      </c>
      <c r="G1159" s="84">
        <v>46048</v>
      </c>
      <c r="H1159" s="81" t="s">
        <v>146</v>
      </c>
      <c r="I1159" s="85" t="s">
        <v>143</v>
      </c>
      <c r="J1159" s="83" t="s">
        <v>194</v>
      </c>
      <c r="K1159" s="81" t="s">
        <v>156</v>
      </c>
      <c r="L1159" s="81" t="s">
        <v>141</v>
      </c>
    </row>
    <row r="1160" spans="1:12" x14ac:dyDescent="0.25">
      <c r="A1160" s="134" t="s">
        <v>1221</v>
      </c>
      <c r="B1160" s="79" t="s">
        <v>163</v>
      </c>
      <c r="C1160" s="80">
        <v>5500</v>
      </c>
      <c r="D1160" s="81" t="s">
        <v>1532</v>
      </c>
      <c r="E1160" s="81" t="s">
        <v>2000</v>
      </c>
      <c r="F1160" s="83" t="s">
        <v>1035</v>
      </c>
      <c r="G1160" s="84">
        <v>46048</v>
      </c>
      <c r="H1160" s="81" t="s">
        <v>150</v>
      </c>
      <c r="I1160" s="85" t="s">
        <v>143</v>
      </c>
      <c r="J1160" s="83" t="s">
        <v>194</v>
      </c>
      <c r="K1160" s="81" t="s">
        <v>151</v>
      </c>
      <c r="L1160" s="81" t="s">
        <v>1755</v>
      </c>
    </row>
    <row r="1161" spans="1:12" x14ac:dyDescent="0.25">
      <c r="A1161" s="134" t="s">
        <v>2048</v>
      </c>
      <c r="B1161" s="79" t="s">
        <v>1060</v>
      </c>
      <c r="C1161" s="80">
        <v>1506</v>
      </c>
      <c r="D1161" s="81"/>
      <c r="E1161" s="81" t="s">
        <v>2000</v>
      </c>
      <c r="F1161" s="83" t="s">
        <v>1035</v>
      </c>
      <c r="G1161" s="84">
        <v>46048</v>
      </c>
      <c r="H1161" s="81" t="s">
        <v>216</v>
      </c>
      <c r="I1161" s="85" t="s">
        <v>143</v>
      </c>
      <c r="J1161" s="83" t="s">
        <v>194</v>
      </c>
      <c r="K1161" s="81" t="s">
        <v>151</v>
      </c>
      <c r="L1161" s="81" t="s">
        <v>1081</v>
      </c>
    </row>
    <row r="1162" spans="1:12" x14ac:dyDescent="0.25">
      <c r="A1162" s="134" t="s">
        <v>1534</v>
      </c>
      <c r="B1162" s="79" t="s">
        <v>102</v>
      </c>
      <c r="C1162" s="80">
        <v>27500</v>
      </c>
      <c r="D1162" s="81" t="s">
        <v>196</v>
      </c>
      <c r="E1162" s="82">
        <v>46034</v>
      </c>
      <c r="F1162" s="83" t="s">
        <v>1035</v>
      </c>
      <c r="G1162" s="84">
        <v>46048</v>
      </c>
      <c r="H1162" s="81" t="s">
        <v>147</v>
      </c>
      <c r="I1162" s="85" t="s">
        <v>143</v>
      </c>
      <c r="J1162" s="83" t="s">
        <v>194</v>
      </c>
      <c r="K1162" s="81" t="s">
        <v>144</v>
      </c>
      <c r="L1162" s="81" t="s">
        <v>1357</v>
      </c>
    </row>
    <row r="1163" spans="1:12" x14ac:dyDescent="0.25">
      <c r="A1163" s="134" t="s">
        <v>1764</v>
      </c>
      <c r="B1163" s="79" t="s">
        <v>163</v>
      </c>
      <c r="C1163" s="80">
        <v>30597</v>
      </c>
      <c r="D1163" s="81" t="s">
        <v>220</v>
      </c>
      <c r="E1163" s="82">
        <v>46034</v>
      </c>
      <c r="F1163" s="83" t="s">
        <v>1035</v>
      </c>
      <c r="G1163" s="84">
        <v>46048</v>
      </c>
      <c r="H1163" s="81" t="s">
        <v>164</v>
      </c>
      <c r="I1163" s="85" t="s">
        <v>143</v>
      </c>
      <c r="J1163" s="83" t="s">
        <v>194</v>
      </c>
      <c r="K1163" s="81" t="s">
        <v>154</v>
      </c>
      <c r="L1163" s="81" t="s">
        <v>1036</v>
      </c>
    </row>
    <row r="1164" spans="1:12" x14ac:dyDescent="0.25">
      <c r="A1164" s="134" t="s">
        <v>1765</v>
      </c>
      <c r="B1164" s="79" t="s">
        <v>218</v>
      </c>
      <c r="C1164" s="80">
        <v>8752</v>
      </c>
      <c r="D1164" s="81" t="s">
        <v>197</v>
      </c>
      <c r="E1164" s="82">
        <v>46034</v>
      </c>
      <c r="F1164" s="83" t="s">
        <v>1035</v>
      </c>
      <c r="G1164" s="84">
        <v>46048</v>
      </c>
      <c r="H1164" s="81" t="s">
        <v>148</v>
      </c>
      <c r="I1164" s="85" t="s">
        <v>143</v>
      </c>
      <c r="J1164" s="83" t="s">
        <v>194</v>
      </c>
      <c r="K1164" s="81" t="s">
        <v>144</v>
      </c>
      <c r="L1164" s="81" t="s">
        <v>1058</v>
      </c>
    </row>
    <row r="1165" spans="1:12" x14ac:dyDescent="0.25">
      <c r="A1165" s="134" t="s">
        <v>1765</v>
      </c>
      <c r="B1165" s="79" t="s">
        <v>213</v>
      </c>
      <c r="C1165" s="80">
        <v>13870</v>
      </c>
      <c r="D1165" s="81" t="s">
        <v>197</v>
      </c>
      <c r="E1165" s="82">
        <v>46034</v>
      </c>
      <c r="F1165" s="83" t="s">
        <v>1035</v>
      </c>
      <c r="G1165" s="84">
        <v>46048</v>
      </c>
      <c r="H1165" s="81" t="s">
        <v>148</v>
      </c>
      <c r="I1165" s="85" t="s">
        <v>143</v>
      </c>
      <c r="J1165" s="83" t="s">
        <v>194</v>
      </c>
      <c r="K1165" s="81" t="s">
        <v>144</v>
      </c>
      <c r="L1165" s="81" t="s">
        <v>1058</v>
      </c>
    </row>
    <row r="1166" spans="1:12" x14ac:dyDescent="0.25">
      <c r="A1166" s="134" t="s">
        <v>1254</v>
      </c>
      <c r="B1166" s="79" t="s">
        <v>153</v>
      </c>
      <c r="C1166" s="80">
        <v>5950</v>
      </c>
      <c r="D1166" s="81" t="s">
        <v>198</v>
      </c>
      <c r="E1166" s="82">
        <v>46034</v>
      </c>
      <c r="F1166" s="83" t="s">
        <v>1035</v>
      </c>
      <c r="G1166" s="84">
        <v>46048</v>
      </c>
      <c r="H1166" s="81" t="s">
        <v>146</v>
      </c>
      <c r="I1166" s="85" t="s">
        <v>143</v>
      </c>
      <c r="J1166" s="83" t="s">
        <v>194</v>
      </c>
      <c r="K1166" s="81" t="s">
        <v>144</v>
      </c>
      <c r="L1166" s="81" t="s">
        <v>1088</v>
      </c>
    </row>
    <row r="1167" spans="1:12" x14ac:dyDescent="0.25">
      <c r="A1167" s="134" t="s">
        <v>1766</v>
      </c>
      <c r="B1167" s="79" t="s">
        <v>102</v>
      </c>
      <c r="C1167" s="80">
        <v>28547</v>
      </c>
      <c r="D1167" s="81" t="s">
        <v>1076</v>
      </c>
      <c r="E1167" s="82">
        <v>46034</v>
      </c>
      <c r="F1167" s="83" t="s">
        <v>1035</v>
      </c>
      <c r="G1167" s="84">
        <v>46048</v>
      </c>
      <c r="H1167" s="81" t="s">
        <v>148</v>
      </c>
      <c r="I1167" s="85" t="s">
        <v>143</v>
      </c>
      <c r="J1167" s="83" t="s">
        <v>194</v>
      </c>
      <c r="K1167" s="81" t="s">
        <v>144</v>
      </c>
      <c r="L1167" s="81" t="s">
        <v>1077</v>
      </c>
    </row>
    <row r="1168" spans="1:12" x14ac:dyDescent="0.25">
      <c r="A1168" s="134" t="s">
        <v>1665</v>
      </c>
      <c r="B1168" s="79" t="s">
        <v>153</v>
      </c>
      <c r="C1168" s="80">
        <v>14400</v>
      </c>
      <c r="D1168" s="81" t="s">
        <v>198</v>
      </c>
      <c r="E1168" s="82">
        <v>46034</v>
      </c>
      <c r="F1168" s="83" t="s">
        <v>1035</v>
      </c>
      <c r="G1168" s="84">
        <v>46048</v>
      </c>
      <c r="H1168" s="81" t="s">
        <v>157</v>
      </c>
      <c r="I1168" s="85" t="s">
        <v>143</v>
      </c>
      <c r="J1168" s="83" t="s">
        <v>194</v>
      </c>
      <c r="K1168" s="81" t="s">
        <v>154</v>
      </c>
      <c r="L1168" s="81" t="s">
        <v>2001</v>
      </c>
    </row>
    <row r="1169" spans="1:12" x14ac:dyDescent="0.25">
      <c r="A1169" s="134" t="s">
        <v>1111</v>
      </c>
      <c r="B1169" s="79" t="s">
        <v>102</v>
      </c>
      <c r="C1169" s="80">
        <v>25654</v>
      </c>
      <c r="D1169" s="81" t="s">
        <v>141</v>
      </c>
      <c r="E1169" s="82">
        <v>46034</v>
      </c>
      <c r="F1169" s="83" t="s">
        <v>1035</v>
      </c>
      <c r="G1169" s="84">
        <v>46048</v>
      </c>
      <c r="H1169" s="81" t="s">
        <v>147</v>
      </c>
      <c r="I1169" s="85" t="s">
        <v>143</v>
      </c>
      <c r="J1169" s="83" t="s">
        <v>194</v>
      </c>
      <c r="K1169" s="81" t="s">
        <v>144</v>
      </c>
      <c r="L1169" s="81" t="s">
        <v>1092</v>
      </c>
    </row>
    <row r="1170" spans="1:12" x14ac:dyDescent="0.25">
      <c r="A1170" s="134" t="s">
        <v>1297</v>
      </c>
      <c r="B1170" s="79" t="s">
        <v>1060</v>
      </c>
      <c r="C1170" s="80">
        <v>3273</v>
      </c>
      <c r="D1170" s="81" t="s">
        <v>141</v>
      </c>
      <c r="E1170" s="81" t="s">
        <v>2002</v>
      </c>
      <c r="F1170" s="83" t="s">
        <v>1035</v>
      </c>
      <c r="G1170" s="84">
        <v>46048</v>
      </c>
      <c r="H1170" s="81" t="s">
        <v>1039</v>
      </c>
      <c r="I1170" s="85" t="s">
        <v>143</v>
      </c>
      <c r="J1170" s="83" t="s">
        <v>194</v>
      </c>
      <c r="K1170" s="81" t="s">
        <v>154</v>
      </c>
      <c r="L1170" s="81" t="s">
        <v>2003</v>
      </c>
    </row>
    <row r="1171" spans="1:12" x14ac:dyDescent="0.25">
      <c r="A1171" s="134" t="s">
        <v>1239</v>
      </c>
      <c r="B1171" s="79" t="s">
        <v>218</v>
      </c>
      <c r="C1171" s="80">
        <v>6000</v>
      </c>
      <c r="D1171" s="81" t="s">
        <v>1451</v>
      </c>
      <c r="E1171" s="81" t="s">
        <v>2002</v>
      </c>
      <c r="F1171" s="83" t="s">
        <v>1035</v>
      </c>
      <c r="G1171" s="84">
        <v>46048</v>
      </c>
      <c r="H1171" s="81" t="s">
        <v>157</v>
      </c>
      <c r="I1171" s="85" t="s">
        <v>143</v>
      </c>
      <c r="J1171" s="83" t="s">
        <v>194</v>
      </c>
      <c r="K1171" s="81" t="s">
        <v>154</v>
      </c>
      <c r="L1171" s="81" t="s">
        <v>2004</v>
      </c>
    </row>
    <row r="1172" spans="1:12" x14ac:dyDescent="0.25">
      <c r="A1172" s="134" t="s">
        <v>1645</v>
      </c>
      <c r="B1172" s="79" t="s">
        <v>102</v>
      </c>
      <c r="C1172" s="80">
        <v>30787</v>
      </c>
      <c r="D1172" s="81" t="s">
        <v>202</v>
      </c>
      <c r="E1172" s="82">
        <v>46035</v>
      </c>
      <c r="F1172" s="83" t="s">
        <v>1035</v>
      </c>
      <c r="G1172" s="84">
        <v>46048</v>
      </c>
      <c r="H1172" s="81" t="s">
        <v>164</v>
      </c>
      <c r="I1172" s="85" t="s">
        <v>143</v>
      </c>
      <c r="J1172" s="83" t="s">
        <v>194</v>
      </c>
      <c r="K1172" s="81" t="s">
        <v>154</v>
      </c>
      <c r="L1172" s="81" t="s">
        <v>1232</v>
      </c>
    </row>
    <row r="1173" spans="1:12" x14ac:dyDescent="0.25">
      <c r="A1173" s="134" t="s">
        <v>1488</v>
      </c>
      <c r="B1173" s="79" t="s">
        <v>212</v>
      </c>
      <c r="C1173" s="80">
        <v>3736</v>
      </c>
      <c r="D1173" s="81" t="s">
        <v>1042</v>
      </c>
      <c r="E1173" s="82">
        <v>46035</v>
      </c>
      <c r="F1173" s="83" t="s">
        <v>1035</v>
      </c>
      <c r="G1173" s="84">
        <v>46048</v>
      </c>
      <c r="H1173" s="81" t="s">
        <v>146</v>
      </c>
      <c r="I1173" s="85" t="s">
        <v>143</v>
      </c>
      <c r="J1173" s="83" t="s">
        <v>194</v>
      </c>
      <c r="K1173" s="81" t="s">
        <v>156</v>
      </c>
      <c r="L1173" s="81" t="s">
        <v>1042</v>
      </c>
    </row>
    <row r="1174" spans="1:12" x14ac:dyDescent="0.25">
      <c r="A1174" s="134" t="s">
        <v>1767</v>
      </c>
      <c r="B1174" s="79" t="s">
        <v>158</v>
      </c>
      <c r="C1174" s="80">
        <v>23832</v>
      </c>
      <c r="D1174" s="81" t="s">
        <v>211</v>
      </c>
      <c r="E1174" s="82">
        <v>46035</v>
      </c>
      <c r="F1174" s="83" t="s">
        <v>1035</v>
      </c>
      <c r="G1174" s="84">
        <v>46048</v>
      </c>
      <c r="H1174" s="81" t="s">
        <v>169</v>
      </c>
      <c r="I1174" s="85" t="s">
        <v>143</v>
      </c>
      <c r="J1174" s="83" t="s">
        <v>194</v>
      </c>
      <c r="K1174" s="81" t="s">
        <v>156</v>
      </c>
      <c r="L1174" s="81" t="s">
        <v>1768</v>
      </c>
    </row>
    <row r="1175" spans="1:12" x14ac:dyDescent="0.25">
      <c r="A1175" s="134" t="s">
        <v>1225</v>
      </c>
      <c r="B1175" s="79" t="s">
        <v>153</v>
      </c>
      <c r="C1175" s="80">
        <v>6293</v>
      </c>
      <c r="D1175" s="81" t="s">
        <v>2005</v>
      </c>
      <c r="E1175" s="82">
        <v>46035</v>
      </c>
      <c r="F1175" s="83" t="s">
        <v>1035</v>
      </c>
      <c r="G1175" s="84">
        <v>46048</v>
      </c>
      <c r="H1175" s="81" t="s">
        <v>147</v>
      </c>
      <c r="I1175" s="85" t="s">
        <v>143</v>
      </c>
      <c r="J1175" s="83" t="s">
        <v>194</v>
      </c>
      <c r="K1175" s="81" t="s">
        <v>144</v>
      </c>
      <c r="L1175" s="81" t="s">
        <v>1058</v>
      </c>
    </row>
    <row r="1176" spans="1:12" x14ac:dyDescent="0.25">
      <c r="A1176" s="134" t="s">
        <v>1325</v>
      </c>
      <c r="B1176" s="79" t="s">
        <v>153</v>
      </c>
      <c r="C1176" s="80">
        <v>5100</v>
      </c>
      <c r="D1176" s="81" t="s">
        <v>1994</v>
      </c>
      <c r="E1176" s="82">
        <v>46035</v>
      </c>
      <c r="F1176" s="83" t="s">
        <v>1035</v>
      </c>
      <c r="G1176" s="84">
        <v>46048</v>
      </c>
      <c r="H1176" s="81" t="s">
        <v>216</v>
      </c>
      <c r="I1176" s="85" t="s">
        <v>143</v>
      </c>
      <c r="J1176" s="83" t="s">
        <v>194</v>
      </c>
      <c r="K1176" s="81" t="s">
        <v>154</v>
      </c>
      <c r="L1176" s="81" t="s">
        <v>1228</v>
      </c>
    </row>
    <row r="1177" spans="1:12" x14ac:dyDescent="0.25">
      <c r="A1177" s="134" t="s">
        <v>1599</v>
      </c>
      <c r="B1177" s="79" t="s">
        <v>102</v>
      </c>
      <c r="C1177" s="80">
        <v>31569</v>
      </c>
      <c r="D1177" s="81" t="s">
        <v>197</v>
      </c>
      <c r="E1177" s="82">
        <v>46035</v>
      </c>
      <c r="F1177" s="83" t="s">
        <v>1035</v>
      </c>
      <c r="G1177" s="84">
        <v>46048</v>
      </c>
      <c r="H1177" s="81" t="s">
        <v>166</v>
      </c>
      <c r="I1177" s="85" t="s">
        <v>143</v>
      </c>
      <c r="J1177" s="83" t="s">
        <v>194</v>
      </c>
      <c r="K1177" s="81" t="s">
        <v>156</v>
      </c>
      <c r="L1177" s="81" t="s">
        <v>1096</v>
      </c>
    </row>
    <row r="1178" spans="1:12" x14ac:dyDescent="0.25">
      <c r="A1178" s="134" t="s">
        <v>1465</v>
      </c>
      <c r="B1178" s="79" t="s">
        <v>1060</v>
      </c>
      <c r="C1178" s="80">
        <v>6600</v>
      </c>
      <c r="D1178" s="81" t="s">
        <v>141</v>
      </c>
      <c r="E1178" s="81" t="s">
        <v>2006</v>
      </c>
      <c r="F1178" s="83" t="s">
        <v>1035</v>
      </c>
      <c r="G1178" s="84">
        <v>46048</v>
      </c>
      <c r="H1178" s="81" t="s">
        <v>145</v>
      </c>
      <c r="I1178" s="85" t="s">
        <v>143</v>
      </c>
      <c r="J1178" s="83" t="s">
        <v>194</v>
      </c>
      <c r="K1178" s="81" t="s">
        <v>154</v>
      </c>
      <c r="L1178" s="81" t="s">
        <v>1193</v>
      </c>
    </row>
    <row r="1179" spans="1:12" x14ac:dyDescent="0.25">
      <c r="A1179" s="134" t="s">
        <v>1170</v>
      </c>
      <c r="B1179" s="79" t="s">
        <v>162</v>
      </c>
      <c r="C1179" s="80">
        <v>7000</v>
      </c>
      <c r="D1179" s="81" t="s">
        <v>141</v>
      </c>
      <c r="E1179" s="82">
        <v>46036</v>
      </c>
      <c r="F1179" s="83" t="s">
        <v>1035</v>
      </c>
      <c r="G1179" s="84">
        <v>46048</v>
      </c>
      <c r="H1179" s="81" t="s">
        <v>147</v>
      </c>
      <c r="I1179" s="85" t="s">
        <v>143</v>
      </c>
      <c r="J1179" s="83" t="s">
        <v>194</v>
      </c>
      <c r="K1179" s="81" t="s">
        <v>144</v>
      </c>
      <c r="L1179" s="81" t="s">
        <v>141</v>
      </c>
    </row>
    <row r="1180" spans="1:12" x14ac:dyDescent="0.25">
      <c r="A1180" s="134" t="s">
        <v>1769</v>
      </c>
      <c r="B1180" s="79" t="s">
        <v>153</v>
      </c>
      <c r="C1180" s="80">
        <v>7100</v>
      </c>
      <c r="D1180" s="81" t="s">
        <v>199</v>
      </c>
      <c r="E1180" s="82">
        <v>46036</v>
      </c>
      <c r="F1180" s="83" t="s">
        <v>1035</v>
      </c>
      <c r="G1180" s="84">
        <v>46048</v>
      </c>
      <c r="H1180" s="81" t="s">
        <v>147</v>
      </c>
      <c r="I1180" s="85" t="s">
        <v>143</v>
      </c>
      <c r="J1180" s="83" t="s">
        <v>194</v>
      </c>
      <c r="K1180" s="81" t="s">
        <v>144</v>
      </c>
      <c r="L1180" s="81" t="s">
        <v>1077</v>
      </c>
    </row>
    <row r="1181" spans="1:12" x14ac:dyDescent="0.25">
      <c r="A1181" s="134" t="s">
        <v>1047</v>
      </c>
      <c r="B1181" s="79" t="s">
        <v>102</v>
      </c>
      <c r="C1181" s="80">
        <v>29877</v>
      </c>
      <c r="D1181" s="81" t="s">
        <v>141</v>
      </c>
      <c r="E1181" s="82">
        <v>46036</v>
      </c>
      <c r="F1181" s="83" t="s">
        <v>1035</v>
      </c>
      <c r="G1181" s="84">
        <v>46048</v>
      </c>
      <c r="H1181" s="81" t="s">
        <v>146</v>
      </c>
      <c r="I1181" s="85" t="s">
        <v>143</v>
      </c>
      <c r="J1181" s="83" t="s">
        <v>194</v>
      </c>
      <c r="K1181" s="81" t="s">
        <v>144</v>
      </c>
      <c r="L1181" s="81" t="s">
        <v>1058</v>
      </c>
    </row>
    <row r="1182" spans="1:12" x14ac:dyDescent="0.25">
      <c r="A1182" s="134" t="s">
        <v>1447</v>
      </c>
      <c r="B1182" s="79" t="s">
        <v>102</v>
      </c>
      <c r="C1182" s="80">
        <v>12439</v>
      </c>
      <c r="D1182" s="81" t="s">
        <v>1520</v>
      </c>
      <c r="E1182" s="82">
        <v>46036</v>
      </c>
      <c r="F1182" s="83" t="s">
        <v>1035</v>
      </c>
      <c r="G1182" s="84">
        <v>46048</v>
      </c>
      <c r="H1182" s="81" t="s">
        <v>201</v>
      </c>
      <c r="I1182" s="85" t="s">
        <v>143</v>
      </c>
      <c r="J1182" s="83" t="s">
        <v>194</v>
      </c>
      <c r="K1182" s="81" t="s">
        <v>144</v>
      </c>
      <c r="L1182" s="81" t="s">
        <v>1115</v>
      </c>
    </row>
    <row r="1183" spans="1:12" x14ac:dyDescent="0.25">
      <c r="A1183" s="134" t="s">
        <v>1770</v>
      </c>
      <c r="B1183" s="79" t="s">
        <v>153</v>
      </c>
      <c r="C1183" s="80">
        <v>17337</v>
      </c>
      <c r="D1183" s="81" t="s">
        <v>1405</v>
      </c>
      <c r="E1183" s="82">
        <v>46036</v>
      </c>
      <c r="F1183" s="83" t="s">
        <v>1035</v>
      </c>
      <c r="G1183" s="84">
        <v>46048</v>
      </c>
      <c r="H1183" s="81" t="s">
        <v>208</v>
      </c>
      <c r="I1183" s="85" t="s">
        <v>143</v>
      </c>
      <c r="J1183" s="83" t="s">
        <v>194</v>
      </c>
      <c r="K1183" s="81" t="s">
        <v>154</v>
      </c>
      <c r="L1183" s="81" t="s">
        <v>1422</v>
      </c>
    </row>
    <row r="1184" spans="1:12" x14ac:dyDescent="0.25">
      <c r="A1184" s="134" t="s">
        <v>1771</v>
      </c>
      <c r="B1184" s="79" t="s">
        <v>218</v>
      </c>
      <c r="C1184" s="80">
        <v>59127</v>
      </c>
      <c r="D1184" s="81" t="s">
        <v>198</v>
      </c>
      <c r="E1184" s="82">
        <v>46036</v>
      </c>
      <c r="F1184" s="83" t="s">
        <v>1035</v>
      </c>
      <c r="G1184" s="84">
        <v>46048</v>
      </c>
      <c r="H1184" s="81" t="s">
        <v>1256</v>
      </c>
      <c r="I1184" s="85" t="s">
        <v>143</v>
      </c>
      <c r="J1184" s="83" t="s">
        <v>194</v>
      </c>
      <c r="K1184" s="81" t="s">
        <v>144</v>
      </c>
      <c r="L1184" s="81" t="s">
        <v>1054</v>
      </c>
    </row>
    <row r="1185" spans="1:12" x14ac:dyDescent="0.25">
      <c r="A1185" s="134" t="s">
        <v>1772</v>
      </c>
      <c r="B1185" s="79" t="s">
        <v>102</v>
      </c>
      <c r="C1185" s="80">
        <v>25550</v>
      </c>
      <c r="D1185" s="81" t="s">
        <v>198</v>
      </c>
      <c r="E1185" s="82">
        <v>46036</v>
      </c>
      <c r="F1185" s="83" t="s">
        <v>1035</v>
      </c>
      <c r="G1185" s="84">
        <v>46048</v>
      </c>
      <c r="H1185" s="81" t="s">
        <v>146</v>
      </c>
      <c r="I1185" s="85" t="s">
        <v>143</v>
      </c>
      <c r="J1185" s="83" t="s">
        <v>194</v>
      </c>
      <c r="K1185" s="81" t="s">
        <v>144</v>
      </c>
      <c r="L1185" s="81" t="s">
        <v>1054</v>
      </c>
    </row>
    <row r="1186" spans="1:12" x14ac:dyDescent="0.25">
      <c r="A1186" s="134" t="s">
        <v>1773</v>
      </c>
      <c r="B1186" s="79" t="s">
        <v>102</v>
      </c>
      <c r="C1186" s="80">
        <v>63832</v>
      </c>
      <c r="D1186" s="81" t="s">
        <v>198</v>
      </c>
      <c r="E1186" s="82">
        <v>46036</v>
      </c>
      <c r="F1186" s="83" t="s">
        <v>1035</v>
      </c>
      <c r="G1186" s="84">
        <v>46048</v>
      </c>
      <c r="H1186" s="81" t="s">
        <v>155</v>
      </c>
      <c r="I1186" s="85" t="s">
        <v>143</v>
      </c>
      <c r="J1186" s="83" t="s">
        <v>194</v>
      </c>
      <c r="K1186" s="81" t="s">
        <v>144</v>
      </c>
      <c r="L1186" s="81" t="s">
        <v>1054</v>
      </c>
    </row>
    <row r="1187" spans="1:12" x14ac:dyDescent="0.25">
      <c r="A1187" s="134" t="s">
        <v>1335</v>
      </c>
      <c r="B1187" s="79" t="s">
        <v>1060</v>
      </c>
      <c r="C1187" s="80">
        <v>3923</v>
      </c>
      <c r="D1187" s="81" t="s">
        <v>1102</v>
      </c>
      <c r="E1187" s="81" t="s">
        <v>1884</v>
      </c>
      <c r="F1187" s="83" t="s">
        <v>1035</v>
      </c>
      <c r="G1187" s="84">
        <v>46048</v>
      </c>
      <c r="H1187" s="81" t="s">
        <v>1121</v>
      </c>
      <c r="I1187" s="85" t="s">
        <v>143</v>
      </c>
      <c r="J1187" s="83" t="s">
        <v>194</v>
      </c>
      <c r="K1187" s="81" t="s">
        <v>154</v>
      </c>
      <c r="L1187" s="81" t="s">
        <v>2007</v>
      </c>
    </row>
    <row r="1188" spans="1:12" x14ac:dyDescent="0.25">
      <c r="A1188" s="134" t="s">
        <v>1452</v>
      </c>
      <c r="B1188" s="79" t="s">
        <v>102</v>
      </c>
      <c r="C1188" s="80">
        <v>3289</v>
      </c>
      <c r="D1188" s="81" t="s">
        <v>1313</v>
      </c>
      <c r="E1188" s="81" t="s">
        <v>1884</v>
      </c>
      <c r="F1188" s="83" t="s">
        <v>1035</v>
      </c>
      <c r="G1188" s="84">
        <v>46048</v>
      </c>
      <c r="H1188" s="81" t="s">
        <v>150</v>
      </c>
      <c r="I1188" s="85" t="s">
        <v>143</v>
      </c>
      <c r="J1188" s="83" t="s">
        <v>194</v>
      </c>
      <c r="K1188" s="81" t="s">
        <v>156</v>
      </c>
      <c r="L1188" s="81" t="s">
        <v>1999</v>
      </c>
    </row>
    <row r="1189" spans="1:12" x14ac:dyDescent="0.25">
      <c r="A1189" s="134" t="s">
        <v>1666</v>
      </c>
      <c r="B1189" s="79" t="s">
        <v>102</v>
      </c>
      <c r="C1189" s="80">
        <v>1139</v>
      </c>
      <c r="D1189" s="81" t="s">
        <v>197</v>
      </c>
      <c r="E1189" s="81" t="s">
        <v>1884</v>
      </c>
      <c r="F1189" s="83" t="s">
        <v>1035</v>
      </c>
      <c r="G1189" s="84">
        <v>46048</v>
      </c>
      <c r="H1189" s="81" t="s">
        <v>216</v>
      </c>
      <c r="I1189" s="85" t="s">
        <v>143</v>
      </c>
      <c r="J1189" s="83" t="s">
        <v>194</v>
      </c>
      <c r="K1189" s="81" t="s">
        <v>151</v>
      </c>
      <c r="L1189" s="81" t="s">
        <v>2008</v>
      </c>
    </row>
    <row r="1190" spans="1:12" x14ac:dyDescent="0.25">
      <c r="A1190" s="134" t="s">
        <v>1668</v>
      </c>
      <c r="B1190" s="79" t="s">
        <v>102</v>
      </c>
      <c r="C1190" s="81">
        <v>841</v>
      </c>
      <c r="D1190" s="81" t="s">
        <v>197</v>
      </c>
      <c r="E1190" s="81" t="s">
        <v>1884</v>
      </c>
      <c r="F1190" s="83" t="s">
        <v>1035</v>
      </c>
      <c r="G1190" s="84">
        <v>46048</v>
      </c>
      <c r="H1190" s="81" t="s">
        <v>216</v>
      </c>
      <c r="I1190" s="85" t="s">
        <v>143</v>
      </c>
      <c r="J1190" s="83" t="s">
        <v>194</v>
      </c>
      <c r="K1190" s="81" t="s">
        <v>151</v>
      </c>
      <c r="L1190" s="81" t="s">
        <v>2008</v>
      </c>
    </row>
    <row r="1191" spans="1:12" x14ac:dyDescent="0.25">
      <c r="A1191" s="134" t="s">
        <v>1669</v>
      </c>
      <c r="B1191" s="79" t="s">
        <v>102</v>
      </c>
      <c r="C1191" s="80">
        <v>1151</v>
      </c>
      <c r="D1191" s="81" t="s">
        <v>197</v>
      </c>
      <c r="E1191" s="81" t="s">
        <v>1884</v>
      </c>
      <c r="F1191" s="83" t="s">
        <v>1035</v>
      </c>
      <c r="G1191" s="84">
        <v>46048</v>
      </c>
      <c r="H1191" s="81" t="s">
        <v>216</v>
      </c>
      <c r="I1191" s="85" t="s">
        <v>143</v>
      </c>
      <c r="J1191" s="83" t="s">
        <v>194</v>
      </c>
      <c r="K1191" s="81" t="s">
        <v>151</v>
      </c>
      <c r="L1191" s="81" t="s">
        <v>2008</v>
      </c>
    </row>
    <row r="1192" spans="1:12" x14ac:dyDescent="0.25">
      <c r="A1192" s="134" t="s">
        <v>1670</v>
      </c>
      <c r="B1192" s="79" t="s">
        <v>102</v>
      </c>
      <c r="C1192" s="80">
        <v>1153</v>
      </c>
      <c r="D1192" s="81" t="s">
        <v>197</v>
      </c>
      <c r="E1192" s="81" t="s">
        <v>1884</v>
      </c>
      <c r="F1192" s="83" t="s">
        <v>1035</v>
      </c>
      <c r="G1192" s="84">
        <v>46048</v>
      </c>
      <c r="H1192" s="81" t="s">
        <v>216</v>
      </c>
      <c r="I1192" s="85" t="s">
        <v>143</v>
      </c>
      <c r="J1192" s="83" t="s">
        <v>194</v>
      </c>
      <c r="K1192" s="81" t="s">
        <v>151</v>
      </c>
      <c r="L1192" s="81" t="s">
        <v>2008</v>
      </c>
    </row>
    <row r="1193" spans="1:12" x14ac:dyDescent="0.25">
      <c r="A1193" s="134" t="s">
        <v>1671</v>
      </c>
      <c r="B1193" s="79" t="s">
        <v>102</v>
      </c>
      <c r="C1193" s="80">
        <v>1206</v>
      </c>
      <c r="D1193" s="81" t="s">
        <v>197</v>
      </c>
      <c r="E1193" s="81" t="s">
        <v>1884</v>
      </c>
      <c r="F1193" s="83" t="s">
        <v>1035</v>
      </c>
      <c r="G1193" s="84">
        <v>46048</v>
      </c>
      <c r="H1193" s="81" t="s">
        <v>216</v>
      </c>
      <c r="I1193" s="85" t="s">
        <v>143</v>
      </c>
      <c r="J1193" s="83" t="s">
        <v>194</v>
      </c>
      <c r="K1193" s="81" t="s">
        <v>151</v>
      </c>
      <c r="L1193" s="81" t="s">
        <v>2008</v>
      </c>
    </row>
    <row r="1194" spans="1:12" x14ac:dyDescent="0.25">
      <c r="A1194" s="134" t="s">
        <v>1672</v>
      </c>
      <c r="B1194" s="79" t="s">
        <v>102</v>
      </c>
      <c r="C1194" s="81">
        <v>793</v>
      </c>
      <c r="D1194" s="81" t="s">
        <v>197</v>
      </c>
      <c r="E1194" s="81" t="s">
        <v>1884</v>
      </c>
      <c r="F1194" s="83" t="s">
        <v>1035</v>
      </c>
      <c r="G1194" s="84">
        <v>46048</v>
      </c>
      <c r="H1194" s="81" t="s">
        <v>216</v>
      </c>
      <c r="I1194" s="85" t="s">
        <v>143</v>
      </c>
      <c r="J1194" s="83" t="s">
        <v>194</v>
      </c>
      <c r="K1194" s="81" t="s">
        <v>151</v>
      </c>
      <c r="L1194" s="81" t="s">
        <v>2008</v>
      </c>
    </row>
    <row r="1195" spans="1:12" x14ac:dyDescent="0.25">
      <c r="A1195" s="134" t="s">
        <v>1620</v>
      </c>
      <c r="B1195" s="79" t="s">
        <v>163</v>
      </c>
      <c r="C1195" s="80">
        <v>28580</v>
      </c>
      <c r="D1195" s="81" t="s">
        <v>202</v>
      </c>
      <c r="E1195" s="82">
        <v>46037</v>
      </c>
      <c r="F1195" s="83" t="s">
        <v>1035</v>
      </c>
      <c r="G1195" s="84">
        <v>46048</v>
      </c>
      <c r="H1195" s="81" t="s">
        <v>142</v>
      </c>
      <c r="I1195" s="85" t="s">
        <v>143</v>
      </c>
      <c r="J1195" s="83" t="s">
        <v>194</v>
      </c>
      <c r="K1195" s="81" t="s">
        <v>144</v>
      </c>
      <c r="L1195" s="81" t="s">
        <v>1328</v>
      </c>
    </row>
    <row r="1196" spans="1:12" x14ac:dyDescent="0.25">
      <c r="A1196" s="134" t="s">
        <v>1774</v>
      </c>
      <c r="B1196" s="79" t="s">
        <v>102</v>
      </c>
      <c r="C1196" s="80">
        <v>62687</v>
      </c>
      <c r="D1196" s="81" t="s">
        <v>220</v>
      </c>
      <c r="E1196" s="82">
        <v>46037</v>
      </c>
      <c r="F1196" s="83" t="s">
        <v>1035</v>
      </c>
      <c r="G1196" s="84">
        <v>46048</v>
      </c>
      <c r="H1196" s="81" t="s">
        <v>1150</v>
      </c>
      <c r="I1196" s="85" t="s">
        <v>143</v>
      </c>
      <c r="J1196" s="83" t="s">
        <v>194</v>
      </c>
      <c r="K1196" s="81" t="s">
        <v>154</v>
      </c>
      <c r="L1196" s="81" t="s">
        <v>1036</v>
      </c>
    </row>
    <row r="1197" spans="1:12" x14ac:dyDescent="0.25">
      <c r="A1197" s="134" t="s">
        <v>1386</v>
      </c>
      <c r="B1197" s="79" t="s">
        <v>153</v>
      </c>
      <c r="C1197" s="80">
        <v>5250</v>
      </c>
      <c r="D1197" s="81" t="s">
        <v>199</v>
      </c>
      <c r="E1197" s="82">
        <v>46037</v>
      </c>
      <c r="F1197" s="83" t="s">
        <v>1035</v>
      </c>
      <c r="G1197" s="84">
        <v>46048</v>
      </c>
      <c r="H1197" s="81" t="s">
        <v>142</v>
      </c>
      <c r="I1197" s="85" t="s">
        <v>143</v>
      </c>
      <c r="J1197" s="83" t="s">
        <v>194</v>
      </c>
      <c r="K1197" s="81" t="s">
        <v>156</v>
      </c>
      <c r="L1197" s="81" t="s">
        <v>1125</v>
      </c>
    </row>
    <row r="1198" spans="1:12" x14ac:dyDescent="0.25">
      <c r="A1198" s="134" t="s">
        <v>2101</v>
      </c>
      <c r="B1198" s="79" t="s">
        <v>102</v>
      </c>
      <c r="C1198" s="80">
        <v>2960</v>
      </c>
      <c r="D1198" s="81" t="s">
        <v>1313</v>
      </c>
      <c r="E1198" s="81" t="s">
        <v>1885</v>
      </c>
      <c r="F1198" s="83" t="s">
        <v>1035</v>
      </c>
      <c r="G1198" s="84">
        <v>46048</v>
      </c>
      <c r="H1198" s="81" t="s">
        <v>150</v>
      </c>
      <c r="I1198" s="85" t="s">
        <v>143</v>
      </c>
      <c r="J1198" s="83" t="s">
        <v>194</v>
      </c>
      <c r="K1198" s="81" t="s">
        <v>151</v>
      </c>
      <c r="L1198" s="81" t="s">
        <v>2008</v>
      </c>
    </row>
    <row r="1199" spans="1:12" x14ac:dyDescent="0.25">
      <c r="A1199" s="134" t="s">
        <v>1775</v>
      </c>
      <c r="B1199" s="79" t="s">
        <v>102</v>
      </c>
      <c r="C1199" s="80">
        <v>61594</v>
      </c>
      <c r="D1199" s="81" t="s">
        <v>200</v>
      </c>
      <c r="E1199" s="82">
        <v>46038</v>
      </c>
      <c r="F1199" s="83" t="s">
        <v>1035</v>
      </c>
      <c r="G1199" s="84">
        <v>46048</v>
      </c>
      <c r="H1199" s="81" t="s">
        <v>1373</v>
      </c>
      <c r="I1199" s="85" t="s">
        <v>143</v>
      </c>
      <c r="J1199" s="83" t="s">
        <v>194</v>
      </c>
      <c r="K1199" s="81" t="s">
        <v>154</v>
      </c>
      <c r="L1199" s="81" t="s">
        <v>1106</v>
      </c>
    </row>
    <row r="1200" spans="1:12" x14ac:dyDescent="0.25">
      <c r="A1200" s="134" t="s">
        <v>1776</v>
      </c>
      <c r="B1200" s="79" t="s">
        <v>102</v>
      </c>
      <c r="C1200" s="80">
        <v>53551</v>
      </c>
      <c r="D1200" s="81" t="s">
        <v>1076</v>
      </c>
      <c r="E1200" s="82">
        <v>46038</v>
      </c>
      <c r="F1200" s="83" t="s">
        <v>1035</v>
      </c>
      <c r="G1200" s="84">
        <v>46048</v>
      </c>
      <c r="H1200" s="81" t="s">
        <v>142</v>
      </c>
      <c r="I1200" s="85" t="s">
        <v>143</v>
      </c>
      <c r="J1200" s="83" t="s">
        <v>194</v>
      </c>
      <c r="K1200" s="81" t="s">
        <v>144</v>
      </c>
      <c r="L1200" s="81" t="s">
        <v>1077</v>
      </c>
    </row>
    <row r="1201" spans="1:12" x14ac:dyDescent="0.25">
      <c r="A1201" s="134" t="s">
        <v>1289</v>
      </c>
      <c r="B1201" s="79" t="s">
        <v>163</v>
      </c>
      <c r="C1201" s="80">
        <v>30000</v>
      </c>
      <c r="D1201" s="81" t="s">
        <v>202</v>
      </c>
      <c r="E1201" s="82">
        <v>46038</v>
      </c>
      <c r="F1201" s="83" t="s">
        <v>1035</v>
      </c>
      <c r="G1201" s="84">
        <v>46048</v>
      </c>
      <c r="H1201" s="81" t="s">
        <v>164</v>
      </c>
      <c r="I1201" s="85" t="s">
        <v>143</v>
      </c>
      <c r="J1201" s="83" t="s">
        <v>194</v>
      </c>
      <c r="K1201" s="81" t="s">
        <v>154</v>
      </c>
      <c r="L1201" s="81" t="s">
        <v>1098</v>
      </c>
    </row>
    <row r="1202" spans="1:12" x14ac:dyDescent="0.25">
      <c r="A1202" s="134" t="s">
        <v>1192</v>
      </c>
      <c r="B1202" s="79" t="s">
        <v>212</v>
      </c>
      <c r="C1202" s="80">
        <v>6000</v>
      </c>
      <c r="D1202" s="81" t="s">
        <v>141</v>
      </c>
      <c r="E1202" s="82">
        <v>46038</v>
      </c>
      <c r="F1202" s="83" t="s">
        <v>1035</v>
      </c>
      <c r="G1202" s="84">
        <v>46048</v>
      </c>
      <c r="H1202" s="81" t="s">
        <v>147</v>
      </c>
      <c r="I1202" s="85" t="s">
        <v>143</v>
      </c>
      <c r="J1202" s="83" t="s">
        <v>194</v>
      </c>
      <c r="K1202" s="81" t="s">
        <v>151</v>
      </c>
      <c r="L1202" s="81" t="s">
        <v>141</v>
      </c>
    </row>
    <row r="1203" spans="1:12" x14ac:dyDescent="0.25">
      <c r="A1203" s="134" t="s">
        <v>1107</v>
      </c>
      <c r="B1203" s="79" t="s">
        <v>218</v>
      </c>
      <c r="C1203" s="80">
        <v>2900</v>
      </c>
      <c r="D1203" s="81" t="s">
        <v>197</v>
      </c>
      <c r="E1203" s="82">
        <v>46038</v>
      </c>
      <c r="F1203" s="83" t="s">
        <v>1035</v>
      </c>
      <c r="G1203" s="84">
        <v>46048</v>
      </c>
      <c r="H1203" s="81" t="s">
        <v>201</v>
      </c>
      <c r="I1203" s="85" t="s">
        <v>143</v>
      </c>
      <c r="J1203" s="83" t="s">
        <v>194</v>
      </c>
      <c r="K1203" s="81" t="s">
        <v>156</v>
      </c>
      <c r="L1203" s="81" t="s">
        <v>1096</v>
      </c>
    </row>
    <row r="1204" spans="1:12" x14ac:dyDescent="0.25">
      <c r="A1204" s="134" t="s">
        <v>1107</v>
      </c>
      <c r="B1204" s="79" t="s">
        <v>102</v>
      </c>
      <c r="C1204" s="80">
        <v>7150</v>
      </c>
      <c r="D1204" s="81" t="s">
        <v>197</v>
      </c>
      <c r="E1204" s="82">
        <v>46038</v>
      </c>
      <c r="F1204" s="83" t="s">
        <v>1035</v>
      </c>
      <c r="G1204" s="84">
        <v>46048</v>
      </c>
      <c r="H1204" s="81" t="s">
        <v>201</v>
      </c>
      <c r="I1204" s="85" t="s">
        <v>143</v>
      </c>
      <c r="J1204" s="83" t="s">
        <v>194</v>
      </c>
      <c r="K1204" s="81" t="s">
        <v>156</v>
      </c>
      <c r="L1204" s="81" t="s">
        <v>1096</v>
      </c>
    </row>
    <row r="1205" spans="1:12" x14ac:dyDescent="0.25">
      <c r="A1205" s="134" t="s">
        <v>1777</v>
      </c>
      <c r="B1205" s="79" t="s">
        <v>160</v>
      </c>
      <c r="C1205" s="80">
        <v>4800</v>
      </c>
      <c r="D1205" s="81" t="s">
        <v>141</v>
      </c>
      <c r="E1205" s="82">
        <v>46038</v>
      </c>
      <c r="F1205" s="83" t="s">
        <v>1035</v>
      </c>
      <c r="G1205" s="84">
        <v>46048</v>
      </c>
      <c r="H1205" s="81" t="s">
        <v>142</v>
      </c>
      <c r="I1205" s="85" t="s">
        <v>143</v>
      </c>
      <c r="J1205" s="83" t="s">
        <v>194</v>
      </c>
      <c r="K1205" s="81" t="s">
        <v>144</v>
      </c>
      <c r="L1205" s="81" t="s">
        <v>1074</v>
      </c>
    </row>
    <row r="1206" spans="1:12" x14ac:dyDescent="0.25">
      <c r="A1206" s="134" t="s">
        <v>1151</v>
      </c>
      <c r="B1206" s="79" t="s">
        <v>102</v>
      </c>
      <c r="C1206" s="80">
        <v>6414</v>
      </c>
      <c r="D1206" s="81" t="s">
        <v>197</v>
      </c>
      <c r="E1206" s="82">
        <v>46038</v>
      </c>
      <c r="F1206" s="83" t="s">
        <v>1035</v>
      </c>
      <c r="G1206" s="84">
        <v>46048</v>
      </c>
      <c r="H1206" s="81" t="s">
        <v>201</v>
      </c>
      <c r="I1206" s="85" t="s">
        <v>143</v>
      </c>
      <c r="J1206" s="83" t="s">
        <v>194</v>
      </c>
      <c r="K1206" s="81" t="s">
        <v>156</v>
      </c>
      <c r="L1206" s="81" t="s">
        <v>141</v>
      </c>
    </row>
    <row r="1207" spans="1:12" x14ac:dyDescent="0.25">
      <c r="A1207" s="134" t="s">
        <v>1237</v>
      </c>
      <c r="B1207" s="79" t="s">
        <v>102</v>
      </c>
      <c r="C1207" s="80">
        <v>28500</v>
      </c>
      <c r="D1207" s="81" t="s">
        <v>141</v>
      </c>
      <c r="E1207" s="82">
        <v>46038</v>
      </c>
      <c r="F1207" s="83" t="s">
        <v>1035</v>
      </c>
      <c r="G1207" s="84">
        <v>46048</v>
      </c>
      <c r="H1207" s="81" t="s">
        <v>147</v>
      </c>
      <c r="I1207" s="85" t="s">
        <v>143</v>
      </c>
      <c r="J1207" s="83" t="s">
        <v>194</v>
      </c>
      <c r="K1207" s="81" t="s">
        <v>156</v>
      </c>
      <c r="L1207" s="81" t="s">
        <v>141</v>
      </c>
    </row>
    <row r="1208" spans="1:12" x14ac:dyDescent="0.25">
      <c r="A1208" s="134" t="s">
        <v>1153</v>
      </c>
      <c r="B1208" s="79" t="s">
        <v>163</v>
      </c>
      <c r="C1208" s="80">
        <v>6600</v>
      </c>
      <c r="D1208" s="81" t="s">
        <v>202</v>
      </c>
      <c r="E1208" s="82">
        <v>46038</v>
      </c>
      <c r="F1208" s="83" t="s">
        <v>1035</v>
      </c>
      <c r="G1208" s="84">
        <v>46048</v>
      </c>
      <c r="H1208" s="81" t="s">
        <v>164</v>
      </c>
      <c r="I1208" s="85" t="s">
        <v>143</v>
      </c>
      <c r="J1208" s="83" t="s">
        <v>194</v>
      </c>
      <c r="K1208" s="81" t="s">
        <v>151</v>
      </c>
      <c r="L1208" s="81" t="s">
        <v>1152</v>
      </c>
    </row>
    <row r="1209" spans="1:12" x14ac:dyDescent="0.25">
      <c r="A1209" s="134" t="s">
        <v>1479</v>
      </c>
      <c r="B1209" s="79" t="s">
        <v>102</v>
      </c>
      <c r="C1209" s="80">
        <v>31912</v>
      </c>
      <c r="D1209" s="81" t="s">
        <v>1878</v>
      </c>
      <c r="E1209" s="82">
        <v>46039</v>
      </c>
      <c r="F1209" s="83" t="s">
        <v>1035</v>
      </c>
      <c r="G1209" s="84">
        <v>46048</v>
      </c>
      <c r="H1209" s="81" t="s">
        <v>166</v>
      </c>
      <c r="I1209" s="85" t="s">
        <v>143</v>
      </c>
      <c r="J1209" s="83" t="s">
        <v>194</v>
      </c>
      <c r="K1209" s="81" t="s">
        <v>144</v>
      </c>
      <c r="L1209" s="81" t="s">
        <v>1058</v>
      </c>
    </row>
    <row r="1210" spans="1:12" x14ac:dyDescent="0.25">
      <c r="A1210" s="134" t="s">
        <v>1212</v>
      </c>
      <c r="B1210" s="79" t="s">
        <v>153</v>
      </c>
      <c r="C1210" s="80">
        <v>11200</v>
      </c>
      <c r="D1210" s="81" t="s">
        <v>198</v>
      </c>
      <c r="E1210" s="82">
        <v>46039</v>
      </c>
      <c r="F1210" s="83" t="s">
        <v>1035</v>
      </c>
      <c r="G1210" s="84">
        <v>46048</v>
      </c>
      <c r="H1210" s="81" t="s">
        <v>157</v>
      </c>
      <c r="I1210" s="85" t="s">
        <v>143</v>
      </c>
      <c r="J1210" s="83" t="s">
        <v>194</v>
      </c>
      <c r="K1210" s="81" t="s">
        <v>154</v>
      </c>
      <c r="L1210" s="81" t="s">
        <v>2007</v>
      </c>
    </row>
    <row r="1211" spans="1:12" x14ac:dyDescent="0.25">
      <c r="A1211" s="134" t="s">
        <v>1778</v>
      </c>
      <c r="B1211" s="79" t="s">
        <v>163</v>
      </c>
      <c r="C1211" s="80">
        <v>3300</v>
      </c>
      <c r="D1211" s="81" t="s">
        <v>2005</v>
      </c>
      <c r="E1211" s="82">
        <v>46039</v>
      </c>
      <c r="F1211" s="83" t="s">
        <v>1035</v>
      </c>
      <c r="G1211" s="84">
        <v>46048</v>
      </c>
      <c r="H1211" s="81" t="s">
        <v>150</v>
      </c>
      <c r="I1211" s="85" t="s">
        <v>143</v>
      </c>
      <c r="J1211" s="83" t="s">
        <v>194</v>
      </c>
      <c r="K1211" s="81" t="s">
        <v>144</v>
      </c>
      <c r="L1211" s="81" t="s">
        <v>1058</v>
      </c>
    </row>
    <row r="1212" spans="1:12" x14ac:dyDescent="0.25">
      <c r="A1212" s="134" t="s">
        <v>1530</v>
      </c>
      <c r="B1212" s="79" t="s">
        <v>102</v>
      </c>
      <c r="C1212" s="80">
        <v>7016</v>
      </c>
      <c r="D1212" s="81" t="s">
        <v>197</v>
      </c>
      <c r="E1212" s="81" t="s">
        <v>1886</v>
      </c>
      <c r="F1212" s="83" t="s">
        <v>1035</v>
      </c>
      <c r="G1212" s="84">
        <v>46048</v>
      </c>
      <c r="H1212" s="81" t="s">
        <v>201</v>
      </c>
      <c r="I1212" s="85" t="s">
        <v>143</v>
      </c>
      <c r="J1212" s="83" t="s">
        <v>194</v>
      </c>
      <c r="K1212" s="81" t="s">
        <v>156</v>
      </c>
      <c r="L1212" s="81" t="s">
        <v>141</v>
      </c>
    </row>
    <row r="1213" spans="1:12" x14ac:dyDescent="0.25">
      <c r="A1213" s="134" t="s">
        <v>1530</v>
      </c>
      <c r="B1213" s="79" t="s">
        <v>218</v>
      </c>
      <c r="C1213" s="80">
        <v>2911</v>
      </c>
      <c r="D1213" s="81" t="s">
        <v>1561</v>
      </c>
      <c r="E1213" s="81" t="s">
        <v>1886</v>
      </c>
      <c r="F1213" s="83" t="s">
        <v>1035</v>
      </c>
      <c r="G1213" s="84">
        <v>46048</v>
      </c>
      <c r="H1213" s="81" t="s">
        <v>201</v>
      </c>
      <c r="I1213" s="85" t="s">
        <v>143</v>
      </c>
      <c r="J1213" s="83" t="s">
        <v>194</v>
      </c>
      <c r="K1213" s="81" t="s">
        <v>156</v>
      </c>
      <c r="L1213" s="81" t="s">
        <v>1999</v>
      </c>
    </row>
    <row r="1214" spans="1:12" x14ac:dyDescent="0.25">
      <c r="A1214" s="134" t="s">
        <v>1779</v>
      </c>
      <c r="B1214" s="79" t="s">
        <v>102</v>
      </c>
      <c r="C1214" s="80">
        <v>30705</v>
      </c>
      <c r="D1214" s="81" t="s">
        <v>141</v>
      </c>
      <c r="E1214" s="82">
        <v>46039</v>
      </c>
      <c r="F1214" s="83" t="s">
        <v>1035</v>
      </c>
      <c r="G1214" s="84">
        <v>46048</v>
      </c>
      <c r="H1214" s="81" t="s">
        <v>157</v>
      </c>
      <c r="I1214" s="85" t="s">
        <v>143</v>
      </c>
      <c r="J1214" s="83" t="s">
        <v>194</v>
      </c>
      <c r="K1214" s="81" t="s">
        <v>154</v>
      </c>
      <c r="L1214" s="81" t="s">
        <v>1998</v>
      </c>
    </row>
    <row r="1215" spans="1:12" x14ac:dyDescent="0.25">
      <c r="A1215" s="134" t="s">
        <v>1201</v>
      </c>
      <c r="B1215" s="79" t="s">
        <v>102</v>
      </c>
      <c r="C1215" s="80">
        <v>25500</v>
      </c>
      <c r="D1215" s="81" t="s">
        <v>141</v>
      </c>
      <c r="E1215" s="82">
        <v>46039</v>
      </c>
      <c r="F1215" s="83" t="s">
        <v>1035</v>
      </c>
      <c r="G1215" s="84">
        <v>46048</v>
      </c>
      <c r="H1215" s="81" t="s">
        <v>217</v>
      </c>
      <c r="I1215" s="85" t="s">
        <v>143</v>
      </c>
      <c r="J1215" s="83" t="s">
        <v>194</v>
      </c>
      <c r="K1215" s="81" t="s">
        <v>154</v>
      </c>
      <c r="L1215" s="81" t="s">
        <v>141</v>
      </c>
    </row>
    <row r="1216" spans="1:12" x14ac:dyDescent="0.25">
      <c r="A1216" s="134" t="s">
        <v>1502</v>
      </c>
      <c r="B1216" s="79" t="s">
        <v>102</v>
      </c>
      <c r="C1216" s="80">
        <v>7714</v>
      </c>
      <c r="D1216" s="81" t="s">
        <v>202</v>
      </c>
      <c r="E1216" s="82">
        <v>46039</v>
      </c>
      <c r="F1216" s="83" t="s">
        <v>1035</v>
      </c>
      <c r="G1216" s="84">
        <v>46048</v>
      </c>
      <c r="H1216" s="81" t="s">
        <v>147</v>
      </c>
      <c r="I1216" s="85" t="s">
        <v>143</v>
      </c>
      <c r="J1216" s="83" t="s">
        <v>194</v>
      </c>
      <c r="K1216" s="81" t="s">
        <v>156</v>
      </c>
      <c r="L1216" s="81" t="s">
        <v>1996</v>
      </c>
    </row>
    <row r="1217" spans="1:12" x14ac:dyDescent="0.25">
      <c r="A1217" s="134" t="s">
        <v>1163</v>
      </c>
      <c r="B1217" s="79" t="s">
        <v>102</v>
      </c>
      <c r="C1217" s="80">
        <v>4827</v>
      </c>
      <c r="D1217" s="81" t="s">
        <v>197</v>
      </c>
      <c r="E1217" s="82">
        <v>46039</v>
      </c>
      <c r="F1217" s="83" t="s">
        <v>1035</v>
      </c>
      <c r="G1217" s="84">
        <v>46048</v>
      </c>
      <c r="H1217" s="81" t="s">
        <v>1430</v>
      </c>
      <c r="I1217" s="85" t="s">
        <v>143</v>
      </c>
      <c r="J1217" s="83" t="s">
        <v>194</v>
      </c>
      <c r="K1217" s="81" t="s">
        <v>156</v>
      </c>
      <c r="L1217" s="81" t="s">
        <v>141</v>
      </c>
    </row>
    <row r="1218" spans="1:12" x14ac:dyDescent="0.25">
      <c r="A1218" s="134" t="s">
        <v>1440</v>
      </c>
      <c r="B1218" s="79" t="s">
        <v>102</v>
      </c>
      <c r="C1218" s="80">
        <v>27311</v>
      </c>
      <c r="D1218" s="81" t="s">
        <v>198</v>
      </c>
      <c r="E1218" s="82">
        <v>46040</v>
      </c>
      <c r="F1218" s="83" t="s">
        <v>1035</v>
      </c>
      <c r="G1218" s="84">
        <v>46048</v>
      </c>
      <c r="H1218" s="81" t="s">
        <v>147</v>
      </c>
      <c r="I1218" s="85" t="s">
        <v>143</v>
      </c>
      <c r="J1218" s="83" t="s">
        <v>194</v>
      </c>
      <c r="K1218" s="81" t="s">
        <v>144</v>
      </c>
      <c r="L1218" s="81" t="s">
        <v>1054</v>
      </c>
    </row>
    <row r="1219" spans="1:12" x14ac:dyDescent="0.25">
      <c r="A1219" s="134" t="s">
        <v>1780</v>
      </c>
      <c r="B1219" s="79" t="s">
        <v>102</v>
      </c>
      <c r="C1219" s="80">
        <v>29018</v>
      </c>
      <c r="D1219" s="81" t="s">
        <v>197</v>
      </c>
      <c r="E1219" s="82">
        <v>46040</v>
      </c>
      <c r="F1219" s="83" t="s">
        <v>1035</v>
      </c>
      <c r="G1219" s="84">
        <v>46048</v>
      </c>
      <c r="H1219" s="81" t="s">
        <v>157</v>
      </c>
      <c r="I1219" s="85" t="s">
        <v>143</v>
      </c>
      <c r="J1219" s="83" t="s">
        <v>194</v>
      </c>
      <c r="K1219" s="81" t="s">
        <v>156</v>
      </c>
      <c r="L1219" s="81" t="s">
        <v>1096</v>
      </c>
    </row>
    <row r="1220" spans="1:12" x14ac:dyDescent="0.25">
      <c r="A1220" s="134" t="s">
        <v>1499</v>
      </c>
      <c r="B1220" s="79" t="s">
        <v>102</v>
      </c>
      <c r="C1220" s="80">
        <v>29109</v>
      </c>
      <c r="D1220" s="81" t="s">
        <v>200</v>
      </c>
      <c r="E1220" s="82">
        <v>46040</v>
      </c>
      <c r="F1220" s="83" t="s">
        <v>1035</v>
      </c>
      <c r="G1220" s="84">
        <v>46048</v>
      </c>
      <c r="H1220" s="81" t="s">
        <v>166</v>
      </c>
      <c r="I1220" s="85" t="s">
        <v>143</v>
      </c>
      <c r="J1220" s="83" t="s">
        <v>194</v>
      </c>
      <c r="K1220" s="81" t="s">
        <v>156</v>
      </c>
      <c r="L1220" s="81" t="s">
        <v>1042</v>
      </c>
    </row>
    <row r="1221" spans="1:12" x14ac:dyDescent="0.25">
      <c r="A1221" s="134" t="s">
        <v>1257</v>
      </c>
      <c r="B1221" s="79" t="s">
        <v>2009</v>
      </c>
      <c r="C1221" s="80">
        <v>6218</v>
      </c>
      <c r="D1221" s="81" t="s">
        <v>2010</v>
      </c>
      <c r="E1221" s="81" t="s">
        <v>2011</v>
      </c>
      <c r="F1221" s="83" t="s">
        <v>1035</v>
      </c>
      <c r="G1221" s="84">
        <v>46048</v>
      </c>
      <c r="H1221" s="81" t="s">
        <v>147</v>
      </c>
      <c r="I1221" s="85" t="s">
        <v>143</v>
      </c>
      <c r="J1221" s="83" t="s">
        <v>194</v>
      </c>
      <c r="K1221" s="81" t="s">
        <v>151</v>
      </c>
      <c r="L1221" s="81" t="s">
        <v>2012</v>
      </c>
    </row>
    <row r="1222" spans="1:12" x14ac:dyDescent="0.25">
      <c r="A1222" s="134" t="s">
        <v>1763</v>
      </c>
      <c r="B1222" s="79" t="s">
        <v>153</v>
      </c>
      <c r="C1222" s="80">
        <v>1800</v>
      </c>
      <c r="D1222" s="81" t="s">
        <v>2013</v>
      </c>
      <c r="E1222" s="82">
        <v>46041</v>
      </c>
      <c r="F1222" s="83" t="s">
        <v>1035</v>
      </c>
      <c r="G1222" s="84">
        <v>46048</v>
      </c>
      <c r="H1222" s="81" t="s">
        <v>1121</v>
      </c>
      <c r="I1222" s="85" t="s">
        <v>143</v>
      </c>
      <c r="J1222" s="83" t="s">
        <v>194</v>
      </c>
      <c r="K1222" s="81" t="s">
        <v>151</v>
      </c>
      <c r="L1222" s="81" t="s">
        <v>1755</v>
      </c>
    </row>
    <row r="1223" spans="1:12" x14ac:dyDescent="0.25">
      <c r="A1223" s="134" t="s">
        <v>1245</v>
      </c>
      <c r="B1223" s="79" t="s">
        <v>152</v>
      </c>
      <c r="C1223" s="80">
        <v>20701</v>
      </c>
      <c r="D1223" s="81" t="s">
        <v>141</v>
      </c>
      <c r="E1223" s="82">
        <v>46041</v>
      </c>
      <c r="F1223" s="83" t="s">
        <v>1035</v>
      </c>
      <c r="G1223" s="84">
        <v>46048</v>
      </c>
      <c r="H1223" s="81" t="s">
        <v>147</v>
      </c>
      <c r="I1223" s="85" t="s">
        <v>143</v>
      </c>
      <c r="J1223" s="83" t="s">
        <v>194</v>
      </c>
      <c r="K1223" s="81" t="s">
        <v>156</v>
      </c>
      <c r="L1223" s="81" t="s">
        <v>141</v>
      </c>
    </row>
    <row r="1224" spans="1:12" x14ac:dyDescent="0.25">
      <c r="A1224" s="134" t="s">
        <v>1602</v>
      </c>
      <c r="B1224" s="79" t="s">
        <v>213</v>
      </c>
      <c r="C1224" s="80">
        <v>6121</v>
      </c>
      <c r="D1224" s="81" t="s">
        <v>214</v>
      </c>
      <c r="E1224" s="82">
        <v>46041</v>
      </c>
      <c r="F1224" s="83" t="s">
        <v>1035</v>
      </c>
      <c r="G1224" s="84">
        <v>46048</v>
      </c>
      <c r="H1224" s="81" t="s">
        <v>147</v>
      </c>
      <c r="I1224" s="85" t="s">
        <v>143</v>
      </c>
      <c r="J1224" s="83" t="s">
        <v>194</v>
      </c>
      <c r="K1224" s="81" t="s">
        <v>151</v>
      </c>
      <c r="L1224" s="81" t="s">
        <v>141</v>
      </c>
    </row>
    <row r="1225" spans="1:12" x14ac:dyDescent="0.25">
      <c r="A1225" s="134" t="s">
        <v>1112</v>
      </c>
      <c r="B1225" s="79" t="s">
        <v>102</v>
      </c>
      <c r="C1225" s="80">
        <v>26983</v>
      </c>
      <c r="D1225" s="81" t="s">
        <v>198</v>
      </c>
      <c r="E1225" s="82">
        <v>46041</v>
      </c>
      <c r="F1225" s="83" t="s">
        <v>1035</v>
      </c>
      <c r="G1225" s="84">
        <v>46048</v>
      </c>
      <c r="H1225" s="81" t="s">
        <v>146</v>
      </c>
      <c r="I1225" s="85" t="s">
        <v>143</v>
      </c>
      <c r="J1225" s="83" t="s">
        <v>194</v>
      </c>
      <c r="K1225" s="81" t="s">
        <v>144</v>
      </c>
      <c r="L1225" s="81" t="s">
        <v>1054</v>
      </c>
    </row>
    <row r="1226" spans="1:12" x14ac:dyDescent="0.25">
      <c r="A1226" s="134" t="s">
        <v>1503</v>
      </c>
      <c r="B1226" s="79" t="s">
        <v>102</v>
      </c>
      <c r="C1226" s="80">
        <v>65300</v>
      </c>
      <c r="D1226" s="81" t="s">
        <v>198</v>
      </c>
      <c r="E1226" s="82">
        <v>46041</v>
      </c>
      <c r="F1226" s="83" t="s">
        <v>1035</v>
      </c>
      <c r="G1226" s="84">
        <v>46048</v>
      </c>
      <c r="H1226" s="81" t="s">
        <v>142</v>
      </c>
      <c r="I1226" s="85" t="s">
        <v>143</v>
      </c>
      <c r="J1226" s="83" t="s">
        <v>194</v>
      </c>
      <c r="K1226" s="81" t="s">
        <v>144</v>
      </c>
      <c r="L1226" s="81" t="s">
        <v>1054</v>
      </c>
    </row>
    <row r="1227" spans="1:12" x14ac:dyDescent="0.25">
      <c r="A1227" s="134" t="s">
        <v>1781</v>
      </c>
      <c r="B1227" s="79" t="s">
        <v>102</v>
      </c>
      <c r="C1227" s="80">
        <v>67558</v>
      </c>
      <c r="D1227" s="81" t="s">
        <v>220</v>
      </c>
      <c r="E1227" s="82">
        <v>46041</v>
      </c>
      <c r="F1227" s="83" t="s">
        <v>1035</v>
      </c>
      <c r="G1227" s="84">
        <v>46048</v>
      </c>
      <c r="H1227" s="81" t="s">
        <v>157</v>
      </c>
      <c r="I1227" s="85" t="s">
        <v>143</v>
      </c>
      <c r="J1227" s="83" t="s">
        <v>194</v>
      </c>
      <c r="K1227" s="81" t="s">
        <v>154</v>
      </c>
      <c r="L1227" s="81" t="s">
        <v>1036</v>
      </c>
    </row>
    <row r="1228" spans="1:12" x14ac:dyDescent="0.25">
      <c r="A1228" s="134" t="s">
        <v>1369</v>
      </c>
      <c r="B1228" s="79" t="s">
        <v>102</v>
      </c>
      <c r="C1228" s="80">
        <v>29261</v>
      </c>
      <c r="D1228" s="81" t="s">
        <v>202</v>
      </c>
      <c r="E1228" s="82">
        <v>46041</v>
      </c>
      <c r="F1228" s="83" t="s">
        <v>1035</v>
      </c>
      <c r="G1228" s="84">
        <v>46048</v>
      </c>
      <c r="H1228" s="81" t="s">
        <v>164</v>
      </c>
      <c r="I1228" s="85" t="s">
        <v>143</v>
      </c>
      <c r="J1228" s="83" t="s">
        <v>194</v>
      </c>
      <c r="K1228" s="81" t="s">
        <v>154</v>
      </c>
      <c r="L1228" s="81" t="s">
        <v>1098</v>
      </c>
    </row>
    <row r="1229" spans="1:12" x14ac:dyDescent="0.25">
      <c r="A1229" s="134" t="s">
        <v>1117</v>
      </c>
      <c r="B1229" s="79" t="s">
        <v>102</v>
      </c>
      <c r="C1229" s="80">
        <v>5454</v>
      </c>
      <c r="D1229" s="81" t="s">
        <v>197</v>
      </c>
      <c r="E1229" s="82">
        <v>46041</v>
      </c>
      <c r="F1229" s="83" t="s">
        <v>1035</v>
      </c>
      <c r="G1229" s="84">
        <v>46048</v>
      </c>
      <c r="H1229" s="81" t="s">
        <v>201</v>
      </c>
      <c r="I1229" s="85" t="s">
        <v>143</v>
      </c>
      <c r="J1229" s="83" t="s">
        <v>194</v>
      </c>
      <c r="K1229" s="81" t="s">
        <v>156</v>
      </c>
      <c r="L1229" s="81" t="s">
        <v>1096</v>
      </c>
    </row>
    <row r="1230" spans="1:12" x14ac:dyDescent="0.25">
      <c r="A1230" s="134" t="s">
        <v>1310</v>
      </c>
      <c r="B1230" s="79" t="s">
        <v>163</v>
      </c>
      <c r="C1230" s="80">
        <v>6900</v>
      </c>
      <c r="D1230" s="81" t="s">
        <v>1118</v>
      </c>
      <c r="E1230" s="82">
        <v>46041</v>
      </c>
      <c r="F1230" s="83" t="s">
        <v>1035</v>
      </c>
      <c r="G1230" s="84">
        <v>46048</v>
      </c>
      <c r="H1230" s="81" t="s">
        <v>150</v>
      </c>
      <c r="I1230" s="85" t="s">
        <v>143</v>
      </c>
      <c r="J1230" s="83" t="s">
        <v>194</v>
      </c>
      <c r="K1230" s="81" t="s">
        <v>151</v>
      </c>
      <c r="L1230" s="81" t="s">
        <v>141</v>
      </c>
    </row>
    <row r="1231" spans="1:12" x14ac:dyDescent="0.25">
      <c r="A1231" s="134" t="s">
        <v>1573</v>
      </c>
      <c r="B1231" s="79" t="s">
        <v>153</v>
      </c>
      <c r="C1231" s="80">
        <v>2095</v>
      </c>
      <c r="D1231" s="81" t="s">
        <v>141</v>
      </c>
      <c r="E1231" s="82">
        <v>46042</v>
      </c>
      <c r="F1231" s="83" t="s">
        <v>1035</v>
      </c>
      <c r="G1231" s="84">
        <v>46048</v>
      </c>
      <c r="H1231" s="81" t="s">
        <v>1121</v>
      </c>
      <c r="I1231" s="85" t="s">
        <v>143</v>
      </c>
      <c r="J1231" s="83" t="s">
        <v>194</v>
      </c>
      <c r="K1231" s="81" t="s">
        <v>151</v>
      </c>
      <c r="L1231" s="81" t="s">
        <v>141</v>
      </c>
    </row>
    <row r="1232" spans="1:12" x14ac:dyDescent="0.25">
      <c r="A1232" s="134" t="s">
        <v>1553</v>
      </c>
      <c r="B1232" s="79" t="s">
        <v>102</v>
      </c>
      <c r="C1232" s="80">
        <v>23100</v>
      </c>
      <c r="D1232" s="81" t="s">
        <v>219</v>
      </c>
      <c r="E1232" s="82">
        <v>46042</v>
      </c>
      <c r="F1232" s="83" t="s">
        <v>1035</v>
      </c>
      <c r="G1232" s="84">
        <v>46048</v>
      </c>
      <c r="H1232" s="81" t="s">
        <v>147</v>
      </c>
      <c r="I1232" s="85" t="s">
        <v>143</v>
      </c>
      <c r="J1232" s="83" t="s">
        <v>194</v>
      </c>
      <c r="K1232" s="81" t="s">
        <v>144</v>
      </c>
      <c r="L1232" s="81" t="s">
        <v>1070</v>
      </c>
    </row>
    <row r="1233" spans="1:12" x14ac:dyDescent="0.25">
      <c r="A1233" s="134" t="s">
        <v>1614</v>
      </c>
      <c r="B1233" s="79" t="s">
        <v>153</v>
      </c>
      <c r="C1233" s="80">
        <v>3000</v>
      </c>
      <c r="D1233" s="81" t="s">
        <v>2014</v>
      </c>
      <c r="E1233" s="82">
        <v>46042</v>
      </c>
      <c r="F1233" s="83" t="s">
        <v>1035</v>
      </c>
      <c r="G1233" s="84">
        <v>46048</v>
      </c>
      <c r="H1233" s="81" t="s">
        <v>142</v>
      </c>
      <c r="I1233" s="85" t="s">
        <v>143</v>
      </c>
      <c r="J1233" s="83" t="s">
        <v>194</v>
      </c>
      <c r="K1233" s="81" t="s">
        <v>144</v>
      </c>
      <c r="L1233" s="81" t="s">
        <v>1058</v>
      </c>
    </row>
    <row r="1234" spans="1:12" x14ac:dyDescent="0.25">
      <c r="A1234" s="134" t="s">
        <v>1614</v>
      </c>
      <c r="B1234" s="79" t="s">
        <v>153</v>
      </c>
      <c r="C1234" s="80">
        <v>2400</v>
      </c>
      <c r="D1234" s="81" t="s">
        <v>2014</v>
      </c>
      <c r="E1234" s="82">
        <v>46042</v>
      </c>
      <c r="F1234" s="83" t="s">
        <v>1035</v>
      </c>
      <c r="G1234" s="84">
        <v>46048</v>
      </c>
      <c r="H1234" s="81" t="s">
        <v>168</v>
      </c>
      <c r="I1234" s="85" t="s">
        <v>143</v>
      </c>
      <c r="J1234" s="83" t="s">
        <v>194</v>
      </c>
      <c r="K1234" s="81" t="s">
        <v>144</v>
      </c>
      <c r="L1234" s="81" t="s">
        <v>1058</v>
      </c>
    </row>
    <row r="1235" spans="1:12" x14ac:dyDescent="0.25">
      <c r="A1235" s="134" t="s">
        <v>1091</v>
      </c>
      <c r="B1235" s="79" t="s">
        <v>152</v>
      </c>
      <c r="C1235" s="80">
        <v>7850</v>
      </c>
      <c r="D1235" s="81" t="s">
        <v>1038</v>
      </c>
      <c r="E1235" s="82">
        <v>46043</v>
      </c>
      <c r="F1235" s="83" t="s">
        <v>1035</v>
      </c>
      <c r="G1235" s="84">
        <v>46048</v>
      </c>
      <c r="H1235" s="81" t="s">
        <v>150</v>
      </c>
      <c r="I1235" s="85" t="s">
        <v>143</v>
      </c>
      <c r="J1235" s="83" t="s">
        <v>194</v>
      </c>
      <c r="K1235" s="81" t="s">
        <v>144</v>
      </c>
      <c r="L1235" s="81" t="s">
        <v>2015</v>
      </c>
    </row>
    <row r="1236" spans="1:12" x14ac:dyDescent="0.25">
      <c r="A1236" s="134" t="s">
        <v>1487</v>
      </c>
      <c r="B1236" s="79" t="s">
        <v>102</v>
      </c>
      <c r="C1236" s="80">
        <v>29330</v>
      </c>
      <c r="D1236" s="81" t="s">
        <v>199</v>
      </c>
      <c r="E1236" s="82">
        <v>46043</v>
      </c>
      <c r="F1236" s="83" t="s">
        <v>1035</v>
      </c>
      <c r="G1236" s="84">
        <v>46048</v>
      </c>
      <c r="H1236" s="81" t="s">
        <v>146</v>
      </c>
      <c r="I1236" s="85" t="s">
        <v>143</v>
      </c>
      <c r="J1236" s="83" t="s">
        <v>194</v>
      </c>
      <c r="K1236" s="81" t="s">
        <v>144</v>
      </c>
      <c r="L1236" s="81" t="s">
        <v>1077</v>
      </c>
    </row>
    <row r="1237" spans="1:12" x14ac:dyDescent="0.25">
      <c r="A1237" s="134" t="s">
        <v>1181</v>
      </c>
      <c r="B1237" s="79" t="s">
        <v>163</v>
      </c>
      <c r="C1237" s="80">
        <v>27500</v>
      </c>
      <c r="D1237" s="81" t="s">
        <v>202</v>
      </c>
      <c r="E1237" s="82">
        <v>46043</v>
      </c>
      <c r="F1237" s="83" t="s">
        <v>1035</v>
      </c>
      <c r="G1237" s="84">
        <v>46048</v>
      </c>
      <c r="H1237" s="81" t="s">
        <v>166</v>
      </c>
      <c r="I1237" s="85" t="s">
        <v>143</v>
      </c>
      <c r="J1237" s="83" t="s">
        <v>194</v>
      </c>
      <c r="K1237" s="81" t="s">
        <v>154</v>
      </c>
      <c r="L1237" s="81" t="s">
        <v>1098</v>
      </c>
    </row>
    <row r="1238" spans="1:12" x14ac:dyDescent="0.25">
      <c r="A1238" s="134" t="s">
        <v>1113</v>
      </c>
      <c r="B1238" s="79" t="s">
        <v>152</v>
      </c>
      <c r="C1238" s="80">
        <v>4665</v>
      </c>
      <c r="D1238" s="81" t="s">
        <v>141</v>
      </c>
      <c r="E1238" s="82">
        <v>46043</v>
      </c>
      <c r="F1238" s="83" t="s">
        <v>1035</v>
      </c>
      <c r="G1238" s="84">
        <v>46048</v>
      </c>
      <c r="H1238" s="81" t="s">
        <v>147</v>
      </c>
      <c r="I1238" s="85" t="s">
        <v>143</v>
      </c>
      <c r="J1238" s="83" t="s">
        <v>194</v>
      </c>
      <c r="K1238" s="81" t="s">
        <v>156</v>
      </c>
      <c r="L1238" s="81" t="s">
        <v>2016</v>
      </c>
    </row>
    <row r="1239" spans="1:12" x14ac:dyDescent="0.25">
      <c r="A1239" s="134" t="s">
        <v>1782</v>
      </c>
      <c r="B1239" s="79" t="s">
        <v>102</v>
      </c>
      <c r="C1239" s="80">
        <v>29215</v>
      </c>
      <c r="D1239" s="81" t="s">
        <v>1367</v>
      </c>
      <c r="E1239" s="82">
        <v>46043</v>
      </c>
      <c r="F1239" s="83" t="s">
        <v>1035</v>
      </c>
      <c r="G1239" s="84">
        <v>46048</v>
      </c>
      <c r="H1239" s="81" t="s">
        <v>147</v>
      </c>
      <c r="I1239" s="85" t="s">
        <v>143</v>
      </c>
      <c r="J1239" s="83" t="s">
        <v>194</v>
      </c>
      <c r="K1239" s="81" t="s">
        <v>156</v>
      </c>
      <c r="L1239" s="81" t="s">
        <v>141</v>
      </c>
    </row>
    <row r="1240" spans="1:12" x14ac:dyDescent="0.25">
      <c r="A1240" s="134" t="s">
        <v>1252</v>
      </c>
      <c r="B1240" s="79" t="s">
        <v>163</v>
      </c>
      <c r="C1240" s="80">
        <v>12564</v>
      </c>
      <c r="D1240" s="81" t="s">
        <v>141</v>
      </c>
      <c r="E1240" s="82">
        <v>46044</v>
      </c>
      <c r="F1240" s="83" t="s">
        <v>1035</v>
      </c>
      <c r="G1240" s="84">
        <v>46048</v>
      </c>
      <c r="H1240" s="81" t="s">
        <v>145</v>
      </c>
      <c r="I1240" s="85" t="s">
        <v>143</v>
      </c>
      <c r="J1240" s="83" t="s">
        <v>194</v>
      </c>
      <c r="K1240" s="81" t="s">
        <v>144</v>
      </c>
      <c r="L1240" s="81" t="s">
        <v>1074</v>
      </c>
    </row>
    <row r="1241" spans="1:12" x14ac:dyDescent="0.25">
      <c r="A1241" s="134" t="s">
        <v>1783</v>
      </c>
      <c r="B1241" s="79" t="s">
        <v>153</v>
      </c>
      <c r="C1241" s="80">
        <v>1750</v>
      </c>
      <c r="D1241" s="81" t="s">
        <v>141</v>
      </c>
      <c r="E1241" s="82">
        <v>46044</v>
      </c>
      <c r="F1241" s="83" t="s">
        <v>1035</v>
      </c>
      <c r="G1241" s="84">
        <v>46048</v>
      </c>
      <c r="H1241" s="81" t="s">
        <v>1121</v>
      </c>
      <c r="I1241" s="85" t="s">
        <v>143</v>
      </c>
      <c r="J1241" s="83" t="s">
        <v>194</v>
      </c>
      <c r="K1241" s="81" t="s">
        <v>151</v>
      </c>
      <c r="L1241" s="81" t="s">
        <v>141</v>
      </c>
    </row>
    <row r="1242" spans="1:12" x14ac:dyDescent="0.25">
      <c r="A1242" s="134" t="s">
        <v>1268</v>
      </c>
      <c r="B1242" s="79" t="s">
        <v>102</v>
      </c>
      <c r="C1242" s="80">
        <v>24200</v>
      </c>
      <c r="D1242" s="81" t="s">
        <v>195</v>
      </c>
      <c r="E1242" s="82">
        <v>46044</v>
      </c>
      <c r="F1242" s="83" t="s">
        <v>1035</v>
      </c>
      <c r="G1242" s="84">
        <v>46048</v>
      </c>
      <c r="H1242" s="81" t="s">
        <v>147</v>
      </c>
      <c r="I1242" s="85" t="s">
        <v>143</v>
      </c>
      <c r="J1242" s="83" t="s">
        <v>194</v>
      </c>
      <c r="K1242" s="81" t="s">
        <v>144</v>
      </c>
      <c r="L1242" s="81" t="s">
        <v>1074</v>
      </c>
    </row>
    <row r="1243" spans="1:12" x14ac:dyDescent="0.25">
      <c r="A1243" s="134" t="s">
        <v>1784</v>
      </c>
      <c r="B1243" s="79" t="s">
        <v>102</v>
      </c>
      <c r="C1243" s="80">
        <v>31361</v>
      </c>
      <c r="D1243" s="81" t="s">
        <v>141</v>
      </c>
      <c r="E1243" s="82">
        <v>46044</v>
      </c>
      <c r="F1243" s="83" t="s">
        <v>1035</v>
      </c>
      <c r="G1243" s="84">
        <v>46048</v>
      </c>
      <c r="H1243" s="81" t="s">
        <v>166</v>
      </c>
      <c r="I1243" s="85" t="s">
        <v>143</v>
      </c>
      <c r="J1243" s="83" t="s">
        <v>194</v>
      </c>
      <c r="K1243" s="81" t="s">
        <v>144</v>
      </c>
      <c r="L1243" s="81" t="s">
        <v>1115</v>
      </c>
    </row>
    <row r="1244" spans="1:12" x14ac:dyDescent="0.25">
      <c r="A1244" s="134" t="s">
        <v>1327</v>
      </c>
      <c r="B1244" s="79" t="s">
        <v>102</v>
      </c>
      <c r="C1244" s="80">
        <v>28700</v>
      </c>
      <c r="D1244" s="81" t="s">
        <v>1129</v>
      </c>
      <c r="E1244" s="82">
        <v>46044</v>
      </c>
      <c r="F1244" s="83" t="s">
        <v>1035</v>
      </c>
      <c r="G1244" s="84">
        <v>46048</v>
      </c>
      <c r="H1244" s="81" t="s">
        <v>157</v>
      </c>
      <c r="I1244" s="85" t="s">
        <v>143</v>
      </c>
      <c r="J1244" s="83" t="s">
        <v>194</v>
      </c>
      <c r="K1244" s="81" t="s">
        <v>144</v>
      </c>
      <c r="L1244" s="81" t="s">
        <v>1058</v>
      </c>
    </row>
    <row r="1245" spans="1:12" x14ac:dyDescent="0.25">
      <c r="A1245" s="134" t="s">
        <v>1089</v>
      </c>
      <c r="B1245" s="79" t="s">
        <v>2009</v>
      </c>
      <c r="C1245" s="80">
        <v>2750</v>
      </c>
      <c r="D1245" s="81" t="s">
        <v>2010</v>
      </c>
      <c r="E1245" s="81" t="s">
        <v>2017</v>
      </c>
      <c r="F1245" s="83" t="s">
        <v>1035</v>
      </c>
      <c r="G1245" s="84">
        <v>46048</v>
      </c>
      <c r="H1245" s="81" t="s">
        <v>147</v>
      </c>
      <c r="I1245" s="85" t="s">
        <v>143</v>
      </c>
      <c r="J1245" s="83" t="s">
        <v>194</v>
      </c>
      <c r="K1245" s="81" t="s">
        <v>151</v>
      </c>
      <c r="L1245" s="81" t="s">
        <v>2012</v>
      </c>
    </row>
    <row r="1246" spans="1:12" x14ac:dyDescent="0.25">
      <c r="A1246" s="134" t="s">
        <v>1786</v>
      </c>
      <c r="B1246" s="79" t="s">
        <v>102</v>
      </c>
      <c r="C1246" s="80">
        <v>21505</v>
      </c>
      <c r="D1246" s="81" t="s">
        <v>202</v>
      </c>
      <c r="E1246" s="82">
        <v>46045</v>
      </c>
      <c r="F1246" s="83" t="s">
        <v>1035</v>
      </c>
      <c r="G1246" s="84">
        <v>46048</v>
      </c>
      <c r="H1246" s="81" t="s">
        <v>146</v>
      </c>
      <c r="I1246" s="85" t="s">
        <v>143</v>
      </c>
      <c r="J1246" s="83" t="s">
        <v>194</v>
      </c>
      <c r="K1246" s="81" t="s">
        <v>144</v>
      </c>
      <c r="L1246" s="81" t="s">
        <v>1328</v>
      </c>
    </row>
    <row r="1247" spans="1:12" x14ac:dyDescent="0.25">
      <c r="A1247" s="134" t="s">
        <v>1786</v>
      </c>
      <c r="B1247" s="79" t="s">
        <v>212</v>
      </c>
      <c r="C1247" s="80">
        <v>5445</v>
      </c>
      <c r="D1247" s="81" t="s">
        <v>202</v>
      </c>
      <c r="E1247" s="82">
        <v>46045</v>
      </c>
      <c r="F1247" s="83" t="s">
        <v>1035</v>
      </c>
      <c r="G1247" s="84">
        <v>46048</v>
      </c>
      <c r="H1247" s="81" t="s">
        <v>146</v>
      </c>
      <c r="I1247" s="85" t="s">
        <v>143</v>
      </c>
      <c r="J1247" s="83" t="s">
        <v>194</v>
      </c>
      <c r="K1247" s="81" t="s">
        <v>144</v>
      </c>
      <c r="L1247" s="81" t="s">
        <v>1328</v>
      </c>
    </row>
    <row r="1248" spans="1:12" x14ac:dyDescent="0.25">
      <c r="A1248" s="134" t="s">
        <v>1787</v>
      </c>
      <c r="B1248" s="79" t="s">
        <v>102</v>
      </c>
      <c r="C1248" s="80">
        <v>66661</v>
      </c>
      <c r="D1248" s="81" t="s">
        <v>141</v>
      </c>
      <c r="E1248" s="82">
        <v>46045</v>
      </c>
      <c r="F1248" s="83" t="s">
        <v>1035</v>
      </c>
      <c r="G1248" s="84">
        <v>46048</v>
      </c>
      <c r="H1248" s="81" t="s">
        <v>141</v>
      </c>
      <c r="I1248" s="85" t="s">
        <v>143</v>
      </c>
      <c r="J1248" s="83" t="s">
        <v>194</v>
      </c>
      <c r="K1248" s="81" t="s">
        <v>154</v>
      </c>
      <c r="L1248" s="81" t="s">
        <v>1106</v>
      </c>
    </row>
    <row r="1249" spans="1:12" x14ac:dyDescent="0.25">
      <c r="A1249" s="134" t="s">
        <v>1788</v>
      </c>
      <c r="B1249" s="79" t="s">
        <v>102</v>
      </c>
      <c r="C1249" s="80">
        <v>66106</v>
      </c>
      <c r="D1249" s="81" t="s">
        <v>1057</v>
      </c>
      <c r="E1249" s="82">
        <v>46045</v>
      </c>
      <c r="F1249" s="83" t="s">
        <v>1035</v>
      </c>
      <c r="G1249" s="84">
        <v>46048</v>
      </c>
      <c r="H1249" s="81" t="s">
        <v>148</v>
      </c>
      <c r="I1249" s="85" t="s">
        <v>143</v>
      </c>
      <c r="J1249" s="83" t="s">
        <v>194</v>
      </c>
      <c r="K1249" s="81" t="s">
        <v>154</v>
      </c>
      <c r="L1249" s="81" t="s">
        <v>1036</v>
      </c>
    </row>
    <row r="1250" spans="1:12" x14ac:dyDescent="0.25">
      <c r="A1250" s="134" t="s">
        <v>1385</v>
      </c>
      <c r="B1250" s="79" t="s">
        <v>102</v>
      </c>
      <c r="C1250" s="80">
        <v>25400</v>
      </c>
      <c r="D1250" s="81" t="s">
        <v>202</v>
      </c>
      <c r="E1250" s="82">
        <v>46045</v>
      </c>
      <c r="F1250" s="83" t="s">
        <v>1035</v>
      </c>
      <c r="G1250" s="84">
        <v>46048</v>
      </c>
      <c r="H1250" s="81" t="s">
        <v>166</v>
      </c>
      <c r="I1250" s="85" t="s">
        <v>143</v>
      </c>
      <c r="J1250" s="83" t="s">
        <v>194</v>
      </c>
      <c r="K1250" s="81" t="s">
        <v>156</v>
      </c>
      <c r="L1250" s="81" t="s">
        <v>141</v>
      </c>
    </row>
    <row r="1251" spans="1:12" x14ac:dyDescent="0.25">
      <c r="A1251" s="134" t="s">
        <v>1505</v>
      </c>
      <c r="B1251" s="79" t="s">
        <v>102</v>
      </c>
      <c r="C1251" s="80">
        <v>27142</v>
      </c>
      <c r="D1251" s="81" t="s">
        <v>200</v>
      </c>
      <c r="E1251" s="82">
        <v>46045</v>
      </c>
      <c r="F1251" s="83" t="s">
        <v>1035</v>
      </c>
      <c r="G1251" s="84">
        <v>46048</v>
      </c>
      <c r="H1251" s="81" t="s">
        <v>146</v>
      </c>
      <c r="I1251" s="85" t="s">
        <v>143</v>
      </c>
      <c r="J1251" s="83" t="s">
        <v>194</v>
      </c>
      <c r="K1251" s="81" t="s">
        <v>156</v>
      </c>
      <c r="L1251" s="81" t="s">
        <v>1042</v>
      </c>
    </row>
    <row r="1252" spans="1:12" x14ac:dyDescent="0.25">
      <c r="A1252" s="134" t="s">
        <v>1331</v>
      </c>
      <c r="B1252" s="79" t="s">
        <v>212</v>
      </c>
      <c r="C1252" s="80">
        <v>3378</v>
      </c>
      <c r="D1252" s="81" t="s">
        <v>197</v>
      </c>
      <c r="E1252" s="81" t="s">
        <v>2018</v>
      </c>
      <c r="F1252" s="83" t="s">
        <v>1035</v>
      </c>
      <c r="G1252" s="84">
        <v>46048</v>
      </c>
      <c r="H1252" s="81" t="s">
        <v>146</v>
      </c>
      <c r="I1252" s="85" t="s">
        <v>143</v>
      </c>
      <c r="J1252" s="83" t="s">
        <v>194</v>
      </c>
      <c r="K1252" s="81" t="s">
        <v>156</v>
      </c>
      <c r="L1252" s="81" t="s">
        <v>1654</v>
      </c>
    </row>
    <row r="1253" spans="1:12" x14ac:dyDescent="0.25">
      <c r="A1253" s="134" t="s">
        <v>1785</v>
      </c>
      <c r="B1253" s="79" t="s">
        <v>102</v>
      </c>
      <c r="C1253" s="80">
        <v>56030</v>
      </c>
      <c r="D1253" s="81" t="s">
        <v>1057</v>
      </c>
      <c r="E1253" s="82">
        <v>46046</v>
      </c>
      <c r="F1253" s="83" t="s">
        <v>1035</v>
      </c>
      <c r="G1253" s="84">
        <v>46048</v>
      </c>
      <c r="H1253" s="81" t="s">
        <v>157</v>
      </c>
      <c r="I1253" s="85" t="s">
        <v>143</v>
      </c>
      <c r="J1253" s="83" t="s">
        <v>194</v>
      </c>
      <c r="K1253" s="81" t="s">
        <v>144</v>
      </c>
      <c r="L1253" s="81" t="s">
        <v>1058</v>
      </c>
    </row>
    <row r="1254" spans="1:12" x14ac:dyDescent="0.25">
      <c r="A1254" s="134" t="s">
        <v>1235</v>
      </c>
      <c r="B1254" s="79" t="s">
        <v>165</v>
      </c>
      <c r="C1254" s="80">
        <v>5000</v>
      </c>
      <c r="D1254" s="81" t="s">
        <v>199</v>
      </c>
      <c r="E1254" s="82">
        <v>46046</v>
      </c>
      <c r="F1254" s="83" t="s">
        <v>1035</v>
      </c>
      <c r="G1254" s="84">
        <v>46048</v>
      </c>
      <c r="H1254" s="81" t="s">
        <v>216</v>
      </c>
      <c r="I1254" s="85" t="s">
        <v>143</v>
      </c>
      <c r="J1254" s="83" t="s">
        <v>194</v>
      </c>
      <c r="K1254" s="81" t="s">
        <v>154</v>
      </c>
      <c r="L1254" s="81" t="s">
        <v>2001</v>
      </c>
    </row>
    <row r="1255" spans="1:12" x14ac:dyDescent="0.25">
      <c r="A1255" s="134" t="s">
        <v>1235</v>
      </c>
      <c r="B1255" s="79" t="s">
        <v>153</v>
      </c>
      <c r="C1255" s="80">
        <v>2407</v>
      </c>
      <c r="D1255" s="81" t="s">
        <v>199</v>
      </c>
      <c r="E1255" s="82">
        <v>46046</v>
      </c>
      <c r="F1255" s="83" t="s">
        <v>1035</v>
      </c>
      <c r="G1255" s="84">
        <v>46048</v>
      </c>
      <c r="H1255" s="81" t="s">
        <v>216</v>
      </c>
      <c r="I1255" s="85" t="s">
        <v>143</v>
      </c>
      <c r="J1255" s="83" t="s">
        <v>194</v>
      </c>
      <c r="K1255" s="81" t="s">
        <v>154</v>
      </c>
      <c r="L1255" s="81" t="s">
        <v>2001</v>
      </c>
    </row>
    <row r="1256" spans="1:12" x14ac:dyDescent="0.25">
      <c r="A1256" s="134" t="s">
        <v>1789</v>
      </c>
      <c r="B1256" s="79" t="s">
        <v>153</v>
      </c>
      <c r="C1256" s="80">
        <v>42000</v>
      </c>
      <c r="D1256" s="81" t="s">
        <v>198</v>
      </c>
      <c r="E1256" s="82">
        <v>46046</v>
      </c>
      <c r="F1256" s="83" t="s">
        <v>1035</v>
      </c>
      <c r="G1256" s="84">
        <v>46048</v>
      </c>
      <c r="H1256" s="81" t="s">
        <v>210</v>
      </c>
      <c r="I1256" s="85" t="s">
        <v>143</v>
      </c>
      <c r="J1256" s="83" t="s">
        <v>194</v>
      </c>
      <c r="K1256" s="81" t="s">
        <v>144</v>
      </c>
      <c r="L1256" s="81" t="s">
        <v>1088</v>
      </c>
    </row>
    <row r="1257" spans="1:12" x14ac:dyDescent="0.25">
      <c r="A1257" s="134" t="s">
        <v>1380</v>
      </c>
      <c r="B1257" s="79" t="s">
        <v>206</v>
      </c>
      <c r="C1257" s="80">
        <v>13204</v>
      </c>
      <c r="D1257" s="81" t="s">
        <v>1887</v>
      </c>
      <c r="E1257" s="82">
        <v>46046</v>
      </c>
      <c r="F1257" s="83" t="s">
        <v>1035</v>
      </c>
      <c r="G1257" s="84">
        <v>46048</v>
      </c>
      <c r="H1257" s="81" t="s">
        <v>147</v>
      </c>
      <c r="I1257" s="85" t="s">
        <v>143</v>
      </c>
      <c r="J1257" s="83" t="s">
        <v>194</v>
      </c>
      <c r="K1257" s="81" t="s">
        <v>156</v>
      </c>
      <c r="L1257" s="81" t="s">
        <v>1042</v>
      </c>
    </row>
    <row r="1258" spans="1:12" x14ac:dyDescent="0.25">
      <c r="A1258" s="134" t="s">
        <v>1380</v>
      </c>
      <c r="B1258" s="79" t="s">
        <v>102</v>
      </c>
      <c r="C1258" s="80">
        <v>12538</v>
      </c>
      <c r="D1258" s="81" t="s">
        <v>1887</v>
      </c>
      <c r="E1258" s="82">
        <v>46046</v>
      </c>
      <c r="F1258" s="83" t="s">
        <v>1035</v>
      </c>
      <c r="G1258" s="84">
        <v>46048</v>
      </c>
      <c r="H1258" s="81" t="s">
        <v>147</v>
      </c>
      <c r="I1258" s="85" t="s">
        <v>143</v>
      </c>
      <c r="J1258" s="83" t="s">
        <v>194</v>
      </c>
      <c r="K1258" s="81" t="s">
        <v>156</v>
      </c>
      <c r="L1258" s="81" t="s">
        <v>1042</v>
      </c>
    </row>
    <row r="1259" spans="1:12" x14ac:dyDescent="0.25">
      <c r="A1259" s="134" t="s">
        <v>1380</v>
      </c>
      <c r="B1259" s="79" t="s">
        <v>163</v>
      </c>
      <c r="C1259" s="80">
        <v>6058</v>
      </c>
      <c r="D1259" s="81" t="s">
        <v>1887</v>
      </c>
      <c r="E1259" s="82">
        <v>46046</v>
      </c>
      <c r="F1259" s="83" t="s">
        <v>1035</v>
      </c>
      <c r="G1259" s="84">
        <v>46048</v>
      </c>
      <c r="H1259" s="81" t="s">
        <v>147</v>
      </c>
      <c r="I1259" s="85" t="s">
        <v>143</v>
      </c>
      <c r="J1259" s="83" t="s">
        <v>194</v>
      </c>
      <c r="K1259" s="81" t="s">
        <v>156</v>
      </c>
      <c r="L1259" s="81" t="s">
        <v>1042</v>
      </c>
    </row>
    <row r="1260" spans="1:12" x14ac:dyDescent="0.25">
      <c r="A1260" s="134" t="s">
        <v>1790</v>
      </c>
      <c r="B1260" s="79" t="s">
        <v>102</v>
      </c>
      <c r="C1260" s="80">
        <v>66000</v>
      </c>
      <c r="D1260" s="81" t="s">
        <v>198</v>
      </c>
      <c r="E1260" s="82">
        <v>46046</v>
      </c>
      <c r="F1260" s="83" t="s">
        <v>1035</v>
      </c>
      <c r="G1260" s="84">
        <v>46048</v>
      </c>
      <c r="H1260" s="81" t="s">
        <v>142</v>
      </c>
      <c r="I1260" s="85" t="s">
        <v>143</v>
      </c>
      <c r="J1260" s="83" t="s">
        <v>194</v>
      </c>
      <c r="K1260" s="81" t="s">
        <v>144</v>
      </c>
      <c r="L1260" s="81" t="s">
        <v>1054</v>
      </c>
    </row>
    <row r="1261" spans="1:12" x14ac:dyDescent="0.25">
      <c r="A1261" s="134" t="s">
        <v>1294</v>
      </c>
      <c r="B1261" s="79" t="s">
        <v>192</v>
      </c>
      <c r="C1261" s="80">
        <v>4800</v>
      </c>
      <c r="D1261" s="81" t="s">
        <v>141</v>
      </c>
      <c r="E1261" s="82">
        <v>46046</v>
      </c>
      <c r="F1261" s="83" t="s">
        <v>1035</v>
      </c>
      <c r="G1261" s="84">
        <v>46048</v>
      </c>
      <c r="H1261" s="81" t="s">
        <v>148</v>
      </c>
      <c r="I1261" s="85" t="s">
        <v>143</v>
      </c>
      <c r="J1261" s="83" t="s">
        <v>194</v>
      </c>
      <c r="K1261" s="81" t="s">
        <v>144</v>
      </c>
      <c r="L1261" s="81" t="s">
        <v>1074</v>
      </c>
    </row>
    <row r="1262" spans="1:12" x14ac:dyDescent="0.25">
      <c r="A1262" s="134" t="s">
        <v>1791</v>
      </c>
      <c r="B1262" s="79" t="s">
        <v>153</v>
      </c>
      <c r="C1262" s="80">
        <v>5912</v>
      </c>
      <c r="D1262" s="81" t="s">
        <v>2005</v>
      </c>
      <c r="E1262" s="82">
        <v>46046</v>
      </c>
      <c r="F1262" s="83" t="s">
        <v>1035</v>
      </c>
      <c r="G1262" s="84">
        <v>46048</v>
      </c>
      <c r="H1262" s="81" t="s">
        <v>221</v>
      </c>
      <c r="I1262" s="85" t="s">
        <v>143</v>
      </c>
      <c r="J1262" s="83" t="s">
        <v>194</v>
      </c>
      <c r="K1262" s="81" t="s">
        <v>144</v>
      </c>
      <c r="L1262" s="81" t="s">
        <v>1058</v>
      </c>
    </row>
    <row r="1263" spans="1:12" x14ac:dyDescent="0.25">
      <c r="A1263" s="134" t="s">
        <v>1481</v>
      </c>
      <c r="B1263" s="79" t="s">
        <v>152</v>
      </c>
      <c r="C1263" s="80">
        <v>5500</v>
      </c>
      <c r="D1263" s="81" t="s">
        <v>1417</v>
      </c>
      <c r="E1263" s="82">
        <v>46046</v>
      </c>
      <c r="F1263" s="83" t="s">
        <v>1035</v>
      </c>
      <c r="G1263" s="84">
        <v>46048</v>
      </c>
      <c r="H1263" s="81" t="s">
        <v>150</v>
      </c>
      <c r="I1263" s="85" t="s">
        <v>143</v>
      </c>
      <c r="J1263" s="83" t="s">
        <v>194</v>
      </c>
      <c r="K1263" s="81" t="s">
        <v>156</v>
      </c>
      <c r="L1263" s="81" t="s">
        <v>141</v>
      </c>
    </row>
    <row r="1264" spans="1:12" x14ac:dyDescent="0.25">
      <c r="A1264" s="134" t="s">
        <v>1794</v>
      </c>
      <c r="B1264" s="79" t="s">
        <v>152</v>
      </c>
      <c r="C1264" s="80">
        <v>4700</v>
      </c>
      <c r="D1264" s="81" t="s">
        <v>141</v>
      </c>
      <c r="E1264" s="82">
        <v>46046</v>
      </c>
      <c r="F1264" s="83" t="s">
        <v>1035</v>
      </c>
      <c r="G1264" s="84">
        <v>46048</v>
      </c>
      <c r="H1264" s="81" t="s">
        <v>147</v>
      </c>
      <c r="I1264" s="85" t="s">
        <v>143</v>
      </c>
      <c r="J1264" s="83" t="s">
        <v>194</v>
      </c>
      <c r="K1264" s="81" t="s">
        <v>154</v>
      </c>
      <c r="L1264" s="81" t="s">
        <v>2019</v>
      </c>
    </row>
    <row r="1265" spans="1:12" x14ac:dyDescent="0.25">
      <c r="A1265" s="134" t="s">
        <v>2102</v>
      </c>
      <c r="B1265" s="79" t="s">
        <v>102</v>
      </c>
      <c r="C1265" s="80">
        <v>1019</v>
      </c>
      <c r="D1265" s="81" t="s">
        <v>197</v>
      </c>
      <c r="E1265" s="81" t="s">
        <v>1888</v>
      </c>
      <c r="F1265" s="83" t="s">
        <v>1035</v>
      </c>
      <c r="G1265" s="84">
        <v>46048</v>
      </c>
      <c r="H1265" s="81" t="s">
        <v>216</v>
      </c>
      <c r="I1265" s="85" t="s">
        <v>143</v>
      </c>
      <c r="J1265" s="83" t="s">
        <v>194</v>
      </c>
      <c r="K1265" s="81" t="s">
        <v>151</v>
      </c>
      <c r="L1265" s="81" t="s">
        <v>2008</v>
      </c>
    </row>
    <row r="1266" spans="1:12" x14ac:dyDescent="0.25">
      <c r="A1266" s="134" t="s">
        <v>2103</v>
      </c>
      <c r="B1266" s="79" t="s">
        <v>102</v>
      </c>
      <c r="C1266" s="80">
        <v>1116</v>
      </c>
      <c r="D1266" s="81" t="s">
        <v>197</v>
      </c>
      <c r="E1266" s="81" t="s">
        <v>1888</v>
      </c>
      <c r="F1266" s="83" t="s">
        <v>1035</v>
      </c>
      <c r="G1266" s="84">
        <v>46048</v>
      </c>
      <c r="H1266" s="81" t="s">
        <v>216</v>
      </c>
      <c r="I1266" s="85" t="s">
        <v>143</v>
      </c>
      <c r="J1266" s="83" t="s">
        <v>194</v>
      </c>
      <c r="K1266" s="81" t="s">
        <v>151</v>
      </c>
      <c r="L1266" s="81" t="s">
        <v>2008</v>
      </c>
    </row>
    <row r="1267" spans="1:12" x14ac:dyDescent="0.25">
      <c r="A1267" s="134" t="s">
        <v>2104</v>
      </c>
      <c r="B1267" s="79" t="s">
        <v>102</v>
      </c>
      <c r="C1267" s="81">
        <v>803</v>
      </c>
      <c r="D1267" s="81" t="s">
        <v>197</v>
      </c>
      <c r="E1267" s="81" t="s">
        <v>1888</v>
      </c>
      <c r="F1267" s="83" t="s">
        <v>1035</v>
      </c>
      <c r="G1267" s="84">
        <v>46048</v>
      </c>
      <c r="H1267" s="81" t="s">
        <v>216</v>
      </c>
      <c r="I1267" s="85" t="s">
        <v>143</v>
      </c>
      <c r="J1267" s="83" t="s">
        <v>194</v>
      </c>
      <c r="K1267" s="81" t="s">
        <v>151</v>
      </c>
      <c r="L1267" s="81" t="s">
        <v>2008</v>
      </c>
    </row>
    <row r="1268" spans="1:12" x14ac:dyDescent="0.25">
      <c r="A1268" s="134" t="s">
        <v>2105</v>
      </c>
      <c r="B1268" s="79" t="s">
        <v>102</v>
      </c>
      <c r="C1268" s="80">
        <v>1081</v>
      </c>
      <c r="D1268" s="81" t="s">
        <v>197</v>
      </c>
      <c r="E1268" s="81" t="s">
        <v>1888</v>
      </c>
      <c r="F1268" s="83" t="s">
        <v>1035</v>
      </c>
      <c r="G1268" s="84">
        <v>46048</v>
      </c>
      <c r="H1268" s="81" t="s">
        <v>216</v>
      </c>
      <c r="I1268" s="85" t="s">
        <v>143</v>
      </c>
      <c r="J1268" s="83" t="s">
        <v>194</v>
      </c>
      <c r="K1268" s="81" t="s">
        <v>151</v>
      </c>
      <c r="L1268" s="81" t="s">
        <v>2008</v>
      </c>
    </row>
    <row r="1269" spans="1:12" x14ac:dyDescent="0.25">
      <c r="A1269" s="134" t="s">
        <v>2106</v>
      </c>
      <c r="B1269" s="79" t="s">
        <v>102</v>
      </c>
      <c r="C1269" s="80">
        <v>1252</v>
      </c>
      <c r="D1269" s="81" t="s">
        <v>197</v>
      </c>
      <c r="E1269" s="81" t="s">
        <v>1888</v>
      </c>
      <c r="F1269" s="83" t="s">
        <v>1035</v>
      </c>
      <c r="G1269" s="84">
        <v>46048</v>
      </c>
      <c r="H1269" s="81" t="s">
        <v>216</v>
      </c>
      <c r="I1269" s="85" t="s">
        <v>143</v>
      </c>
      <c r="J1269" s="83" t="s">
        <v>194</v>
      </c>
      <c r="K1269" s="81" t="s">
        <v>151</v>
      </c>
      <c r="L1269" s="81" t="s">
        <v>2008</v>
      </c>
    </row>
    <row r="1270" spans="1:12" x14ac:dyDescent="0.25">
      <c r="A1270" s="134" t="s">
        <v>2107</v>
      </c>
      <c r="B1270" s="79" t="s">
        <v>102</v>
      </c>
      <c r="C1270" s="81">
        <v>734</v>
      </c>
      <c r="D1270" s="81" t="s">
        <v>197</v>
      </c>
      <c r="E1270" s="81" t="s">
        <v>1888</v>
      </c>
      <c r="F1270" s="83" t="s">
        <v>1035</v>
      </c>
      <c r="G1270" s="84">
        <v>46048</v>
      </c>
      <c r="H1270" s="81" t="s">
        <v>216</v>
      </c>
      <c r="I1270" s="85" t="s">
        <v>143</v>
      </c>
      <c r="J1270" s="83" t="s">
        <v>194</v>
      </c>
      <c r="K1270" s="81" t="s">
        <v>151</v>
      </c>
      <c r="L1270" s="81" t="s">
        <v>2008</v>
      </c>
    </row>
    <row r="1271" spans="1:12" x14ac:dyDescent="0.25">
      <c r="A1271" s="134" t="s">
        <v>1242</v>
      </c>
      <c r="B1271" s="79" t="s">
        <v>1060</v>
      </c>
      <c r="C1271" s="80">
        <v>1349</v>
      </c>
      <c r="D1271" s="81" t="s">
        <v>141</v>
      </c>
      <c r="E1271" s="81" t="s">
        <v>1888</v>
      </c>
      <c r="F1271" s="83" t="s">
        <v>1035</v>
      </c>
      <c r="G1271" s="84">
        <v>46048</v>
      </c>
      <c r="H1271" s="81" t="s">
        <v>1494</v>
      </c>
      <c r="I1271" s="85" t="s">
        <v>143</v>
      </c>
      <c r="J1271" s="83" t="s">
        <v>194</v>
      </c>
      <c r="K1271" s="81" t="s">
        <v>151</v>
      </c>
      <c r="L1271" s="81" t="s">
        <v>1081</v>
      </c>
    </row>
    <row r="1272" spans="1:12" x14ac:dyDescent="0.25">
      <c r="A1272" s="134" t="s">
        <v>1622</v>
      </c>
      <c r="B1272" s="79" t="s">
        <v>162</v>
      </c>
      <c r="C1272" s="80">
        <v>6500</v>
      </c>
      <c r="D1272" s="81" t="s">
        <v>141</v>
      </c>
      <c r="E1272" s="82">
        <v>46047</v>
      </c>
      <c r="F1272" s="83" t="s">
        <v>1035</v>
      </c>
      <c r="G1272" s="84">
        <v>46048</v>
      </c>
      <c r="H1272" s="81" t="s">
        <v>147</v>
      </c>
      <c r="I1272" s="85" t="s">
        <v>143</v>
      </c>
      <c r="J1272" s="83" t="s">
        <v>194</v>
      </c>
      <c r="K1272" s="81" t="s">
        <v>144</v>
      </c>
      <c r="L1272" s="81" t="s">
        <v>141</v>
      </c>
    </row>
    <row r="1273" spans="1:12" x14ac:dyDescent="0.25">
      <c r="A1273" s="134" t="s">
        <v>1204</v>
      </c>
      <c r="B1273" s="79" t="s">
        <v>102</v>
      </c>
      <c r="C1273" s="80">
        <v>7700</v>
      </c>
      <c r="D1273" s="81" t="s">
        <v>1520</v>
      </c>
      <c r="E1273" s="82">
        <v>46047</v>
      </c>
      <c r="F1273" s="83" t="s">
        <v>1035</v>
      </c>
      <c r="G1273" s="84">
        <v>46048</v>
      </c>
      <c r="H1273" s="81" t="s">
        <v>150</v>
      </c>
      <c r="I1273" s="85" t="s">
        <v>143</v>
      </c>
      <c r="J1273" s="83" t="s">
        <v>194</v>
      </c>
      <c r="K1273" s="81" t="s">
        <v>144</v>
      </c>
      <c r="L1273" s="81" t="s">
        <v>1115</v>
      </c>
    </row>
    <row r="1274" spans="1:12" x14ac:dyDescent="0.25">
      <c r="A1274" s="134" t="s">
        <v>1792</v>
      </c>
      <c r="B1274" s="79" t="s">
        <v>102</v>
      </c>
      <c r="C1274" s="80">
        <v>61974</v>
      </c>
      <c r="D1274" s="81" t="s">
        <v>141</v>
      </c>
      <c r="E1274" s="82">
        <v>46047</v>
      </c>
      <c r="F1274" s="83" t="s">
        <v>1035</v>
      </c>
      <c r="G1274" s="84">
        <v>46048</v>
      </c>
      <c r="H1274" s="81" t="s">
        <v>141</v>
      </c>
      <c r="I1274" s="85" t="s">
        <v>143</v>
      </c>
      <c r="J1274" s="83" t="s">
        <v>194</v>
      </c>
      <c r="K1274" s="81" t="s">
        <v>154</v>
      </c>
      <c r="L1274" s="81" t="s">
        <v>1998</v>
      </c>
    </row>
    <row r="1275" spans="1:12" x14ac:dyDescent="0.25">
      <c r="A1275" s="134" t="s">
        <v>1793</v>
      </c>
      <c r="B1275" s="79" t="s">
        <v>102</v>
      </c>
      <c r="C1275" s="80">
        <v>6599</v>
      </c>
      <c r="D1275" s="81" t="s">
        <v>1057</v>
      </c>
      <c r="E1275" s="82">
        <v>46048</v>
      </c>
      <c r="F1275" s="83" t="s">
        <v>1035</v>
      </c>
      <c r="G1275" s="84">
        <v>46048</v>
      </c>
      <c r="H1275" s="81" t="s">
        <v>146</v>
      </c>
      <c r="I1275" s="85" t="s">
        <v>143</v>
      </c>
      <c r="J1275" s="83" t="s">
        <v>194</v>
      </c>
      <c r="K1275" s="81" t="s">
        <v>1045</v>
      </c>
      <c r="L1275" s="81" t="s">
        <v>141</v>
      </c>
    </row>
    <row r="1276" spans="1:12" x14ac:dyDescent="0.25">
      <c r="A1276" s="134" t="s">
        <v>1795</v>
      </c>
      <c r="B1276" s="79" t="s">
        <v>153</v>
      </c>
      <c r="C1276" s="80">
        <v>6000</v>
      </c>
      <c r="D1276" s="81" t="s">
        <v>141</v>
      </c>
      <c r="E1276" s="82">
        <v>46048</v>
      </c>
      <c r="F1276" s="83" t="s">
        <v>1035</v>
      </c>
      <c r="G1276" s="84">
        <v>46048</v>
      </c>
      <c r="H1276" s="81" t="s">
        <v>150</v>
      </c>
      <c r="I1276" s="85" t="s">
        <v>143</v>
      </c>
      <c r="J1276" s="83" t="s">
        <v>194</v>
      </c>
      <c r="K1276" s="81" t="s">
        <v>144</v>
      </c>
      <c r="L1276" s="81" t="s">
        <v>141</v>
      </c>
    </row>
    <row r="1277" spans="1:12" x14ac:dyDescent="0.25">
      <c r="A1277" s="134" t="s">
        <v>1069</v>
      </c>
      <c r="B1277" s="79" t="s">
        <v>102</v>
      </c>
      <c r="C1277" s="80">
        <v>21401</v>
      </c>
      <c r="D1277" s="81" t="s">
        <v>219</v>
      </c>
      <c r="E1277" s="82">
        <v>46050</v>
      </c>
      <c r="F1277" s="83" t="s">
        <v>1035</v>
      </c>
      <c r="G1277" s="84">
        <v>46048</v>
      </c>
      <c r="H1277" s="81" t="s">
        <v>147</v>
      </c>
      <c r="I1277" s="85" t="s">
        <v>143</v>
      </c>
      <c r="J1277" s="83" t="s">
        <v>194</v>
      </c>
      <c r="K1277" s="81" t="s">
        <v>144</v>
      </c>
      <c r="L1277" s="81" t="s">
        <v>1070</v>
      </c>
    </row>
    <row r="1278" spans="1:12" x14ac:dyDescent="0.25">
      <c r="A1278" s="134" t="s">
        <v>1350</v>
      </c>
      <c r="B1278" s="79" t="s">
        <v>152</v>
      </c>
      <c r="C1278" s="80">
        <v>2885</v>
      </c>
      <c r="D1278" s="81" t="s">
        <v>141</v>
      </c>
      <c r="E1278" s="82">
        <v>46050</v>
      </c>
      <c r="F1278" s="83" t="s">
        <v>1035</v>
      </c>
      <c r="G1278" s="84">
        <v>46048</v>
      </c>
      <c r="H1278" s="81" t="s">
        <v>147</v>
      </c>
      <c r="I1278" s="85" t="s">
        <v>143</v>
      </c>
      <c r="J1278" s="83" t="s">
        <v>194</v>
      </c>
      <c r="K1278" s="81" t="s">
        <v>144</v>
      </c>
      <c r="L1278" s="81" t="s">
        <v>1732</v>
      </c>
    </row>
    <row r="1279" spans="1:12" x14ac:dyDescent="0.25">
      <c r="A1279" s="134" t="s">
        <v>1572</v>
      </c>
      <c r="B1279" s="79" t="s">
        <v>152</v>
      </c>
      <c r="C1279" s="80">
        <v>6010</v>
      </c>
      <c r="D1279" s="81" t="s">
        <v>198</v>
      </c>
      <c r="E1279" s="82">
        <v>46050</v>
      </c>
      <c r="F1279" s="83" t="s">
        <v>1035</v>
      </c>
      <c r="G1279" s="84">
        <v>46048</v>
      </c>
      <c r="H1279" s="81" t="s">
        <v>147</v>
      </c>
      <c r="I1279" s="85" t="s">
        <v>143</v>
      </c>
      <c r="J1279" s="83" t="s">
        <v>194</v>
      </c>
      <c r="K1279" s="81" t="s">
        <v>144</v>
      </c>
      <c r="L1279" s="81" t="s">
        <v>1074</v>
      </c>
    </row>
    <row r="1280" spans="1:12" x14ac:dyDescent="0.25">
      <c r="A1280" s="134" t="s">
        <v>1084</v>
      </c>
      <c r="B1280" s="79" t="s">
        <v>102</v>
      </c>
      <c r="C1280" s="80">
        <v>27217</v>
      </c>
      <c r="D1280" s="81" t="s">
        <v>199</v>
      </c>
      <c r="E1280" s="82">
        <v>46050</v>
      </c>
      <c r="F1280" s="83" t="s">
        <v>1035</v>
      </c>
      <c r="G1280" s="84">
        <v>46048</v>
      </c>
      <c r="H1280" s="81" t="s">
        <v>146</v>
      </c>
      <c r="I1280" s="85" t="s">
        <v>143</v>
      </c>
      <c r="J1280" s="83" t="s">
        <v>194</v>
      </c>
      <c r="K1280" s="81" t="s">
        <v>144</v>
      </c>
      <c r="L1280" s="81" t="s">
        <v>1077</v>
      </c>
    </row>
    <row r="1281" spans="1:12" x14ac:dyDescent="0.25">
      <c r="A1281" s="134" t="s">
        <v>1159</v>
      </c>
      <c r="B1281" s="79" t="s">
        <v>102</v>
      </c>
      <c r="C1281" s="80">
        <v>2850</v>
      </c>
      <c r="D1281" s="81" t="s">
        <v>141</v>
      </c>
      <c r="E1281" s="82">
        <v>46050</v>
      </c>
      <c r="F1281" s="83" t="s">
        <v>1035</v>
      </c>
      <c r="G1281" s="84">
        <v>46048</v>
      </c>
      <c r="H1281" s="81" t="s">
        <v>150</v>
      </c>
      <c r="I1281" s="85" t="s">
        <v>143</v>
      </c>
      <c r="J1281" s="83" t="s">
        <v>194</v>
      </c>
      <c r="K1281" s="81" t="s">
        <v>144</v>
      </c>
      <c r="L1281" s="81" t="s">
        <v>1058</v>
      </c>
    </row>
    <row r="1282" spans="1:12" x14ac:dyDescent="0.25">
      <c r="A1282" s="134" t="s">
        <v>1650</v>
      </c>
      <c r="B1282" s="79" t="s">
        <v>1123</v>
      </c>
      <c r="C1282" s="80">
        <v>1800</v>
      </c>
      <c r="D1282" s="81" t="s">
        <v>198</v>
      </c>
      <c r="E1282" s="82">
        <v>46050</v>
      </c>
      <c r="F1282" s="83" t="s">
        <v>1035</v>
      </c>
      <c r="G1282" s="84">
        <v>46048</v>
      </c>
      <c r="H1282" s="81" t="s">
        <v>142</v>
      </c>
      <c r="I1282" s="85" t="s">
        <v>143</v>
      </c>
      <c r="J1282" s="83" t="s">
        <v>194</v>
      </c>
      <c r="K1282" s="81" t="s">
        <v>144</v>
      </c>
      <c r="L1282" s="81" t="s">
        <v>1088</v>
      </c>
    </row>
    <row r="1283" spans="1:12" x14ac:dyDescent="0.25">
      <c r="A1283" s="134" t="s">
        <v>1650</v>
      </c>
      <c r="B1283" s="79" t="s">
        <v>153</v>
      </c>
      <c r="C1283" s="80">
        <v>3900</v>
      </c>
      <c r="D1283" s="81" t="s">
        <v>198</v>
      </c>
      <c r="E1283" s="82">
        <v>46050</v>
      </c>
      <c r="F1283" s="83" t="s">
        <v>1035</v>
      </c>
      <c r="G1283" s="84">
        <v>46048</v>
      </c>
      <c r="H1283" s="81" t="s">
        <v>142</v>
      </c>
      <c r="I1283" s="85" t="s">
        <v>143</v>
      </c>
      <c r="J1283" s="83" t="s">
        <v>194</v>
      </c>
      <c r="K1283" s="81" t="s">
        <v>144</v>
      </c>
      <c r="L1283" s="81" t="s">
        <v>1088</v>
      </c>
    </row>
    <row r="1284" spans="1:12" x14ac:dyDescent="0.25">
      <c r="A1284" s="134" t="s">
        <v>1650</v>
      </c>
      <c r="B1284" s="79" t="s">
        <v>153</v>
      </c>
      <c r="C1284" s="80">
        <v>6300</v>
      </c>
      <c r="D1284" s="81" t="s">
        <v>198</v>
      </c>
      <c r="E1284" s="82">
        <v>46050</v>
      </c>
      <c r="F1284" s="83" t="s">
        <v>1035</v>
      </c>
      <c r="G1284" s="84">
        <v>46048</v>
      </c>
      <c r="H1284" s="81" t="s">
        <v>168</v>
      </c>
      <c r="I1284" s="85" t="s">
        <v>143</v>
      </c>
      <c r="J1284" s="83" t="s">
        <v>194</v>
      </c>
      <c r="K1284" s="81" t="s">
        <v>144</v>
      </c>
      <c r="L1284" s="81" t="s">
        <v>1088</v>
      </c>
    </row>
    <row r="1285" spans="1:12" x14ac:dyDescent="0.25">
      <c r="A1285" s="134" t="s">
        <v>1573</v>
      </c>
      <c r="B1285" s="79" t="s">
        <v>153</v>
      </c>
      <c r="C1285" s="80">
        <v>2006</v>
      </c>
      <c r="D1285" s="81" t="s">
        <v>141</v>
      </c>
      <c r="E1285" s="82">
        <v>46050</v>
      </c>
      <c r="F1285" s="83" t="s">
        <v>1035</v>
      </c>
      <c r="G1285" s="84">
        <v>46048</v>
      </c>
      <c r="H1285" s="81" t="s">
        <v>1121</v>
      </c>
      <c r="I1285" s="85" t="s">
        <v>143</v>
      </c>
      <c r="J1285" s="83" t="s">
        <v>194</v>
      </c>
      <c r="K1285" s="81" t="s">
        <v>151</v>
      </c>
      <c r="L1285" s="81" t="s">
        <v>141</v>
      </c>
    </row>
    <row r="1286" spans="1:12" x14ac:dyDescent="0.25">
      <c r="A1286" s="134" t="s">
        <v>1796</v>
      </c>
      <c r="B1286" s="79" t="s">
        <v>153</v>
      </c>
      <c r="C1286" s="80">
        <v>16000</v>
      </c>
      <c r="D1286" s="81" t="s">
        <v>199</v>
      </c>
      <c r="E1286" s="82">
        <v>46051</v>
      </c>
      <c r="F1286" s="83" t="s">
        <v>1035</v>
      </c>
      <c r="G1286" s="84">
        <v>46048</v>
      </c>
      <c r="H1286" s="81" t="s">
        <v>142</v>
      </c>
      <c r="I1286" s="85" t="s">
        <v>143</v>
      </c>
      <c r="J1286" s="83" t="s">
        <v>194</v>
      </c>
      <c r="K1286" s="81" t="s">
        <v>156</v>
      </c>
      <c r="L1286" s="81" t="s">
        <v>1125</v>
      </c>
    </row>
    <row r="1287" spans="1:12" x14ac:dyDescent="0.25">
      <c r="A1287" s="134" t="s">
        <v>1078</v>
      </c>
      <c r="B1287" s="79" t="s">
        <v>102</v>
      </c>
      <c r="C1287" s="80">
        <v>21712</v>
      </c>
      <c r="D1287" s="81" t="s">
        <v>141</v>
      </c>
      <c r="E1287" s="82">
        <v>46051</v>
      </c>
      <c r="F1287" s="83" t="s">
        <v>1035</v>
      </c>
      <c r="G1287" s="84">
        <v>46048</v>
      </c>
      <c r="H1287" s="81" t="s">
        <v>147</v>
      </c>
      <c r="I1287" s="85" t="s">
        <v>143</v>
      </c>
      <c r="J1287" s="83" t="s">
        <v>194</v>
      </c>
      <c r="K1287" s="81" t="s">
        <v>156</v>
      </c>
      <c r="L1287" s="81" t="s">
        <v>1996</v>
      </c>
    </row>
    <row r="1288" spans="1:12" x14ac:dyDescent="0.25">
      <c r="A1288" s="134" t="s">
        <v>1797</v>
      </c>
      <c r="B1288" s="79" t="s">
        <v>152</v>
      </c>
      <c r="C1288" s="80">
        <v>9680</v>
      </c>
      <c r="D1288" s="81" t="s">
        <v>141</v>
      </c>
      <c r="E1288" s="82">
        <v>46052</v>
      </c>
      <c r="F1288" s="83" t="s">
        <v>1035</v>
      </c>
      <c r="G1288" s="84">
        <v>46048</v>
      </c>
      <c r="H1288" s="81" t="s">
        <v>150</v>
      </c>
      <c r="I1288" s="85" t="s">
        <v>143</v>
      </c>
      <c r="J1288" s="83" t="s">
        <v>194</v>
      </c>
      <c r="K1288" s="81" t="s">
        <v>144</v>
      </c>
      <c r="L1288" s="81" t="s">
        <v>1074</v>
      </c>
    </row>
    <row r="1289" spans="1:12" x14ac:dyDescent="0.25">
      <c r="A1289" s="134" t="s">
        <v>1392</v>
      </c>
      <c r="B1289" s="79" t="s">
        <v>102</v>
      </c>
      <c r="C1289" s="80">
        <v>28102</v>
      </c>
      <c r="D1289" s="81" t="s">
        <v>197</v>
      </c>
      <c r="E1289" s="82">
        <v>46052</v>
      </c>
      <c r="F1289" s="83" t="s">
        <v>1035</v>
      </c>
      <c r="G1289" s="84">
        <v>46048</v>
      </c>
      <c r="H1289" s="81" t="s">
        <v>146</v>
      </c>
      <c r="I1289" s="85" t="s">
        <v>143</v>
      </c>
      <c r="J1289" s="83" t="s">
        <v>194</v>
      </c>
      <c r="K1289" s="81" t="s">
        <v>156</v>
      </c>
      <c r="L1289" s="81" t="s">
        <v>141</v>
      </c>
    </row>
    <row r="1290" spans="1:12" x14ac:dyDescent="0.25">
      <c r="A1290" s="134" t="s">
        <v>1109</v>
      </c>
      <c r="B1290" s="79" t="s">
        <v>163</v>
      </c>
      <c r="C1290" s="80">
        <v>12000</v>
      </c>
      <c r="D1290" s="81" t="s">
        <v>141</v>
      </c>
      <c r="E1290" s="82">
        <v>46052</v>
      </c>
      <c r="F1290" s="83" t="s">
        <v>1035</v>
      </c>
      <c r="G1290" s="84">
        <v>46048</v>
      </c>
      <c r="H1290" s="81" t="s">
        <v>141</v>
      </c>
      <c r="I1290" s="85" t="s">
        <v>143</v>
      </c>
      <c r="J1290" s="83" t="s">
        <v>194</v>
      </c>
      <c r="K1290" s="81" t="s">
        <v>154</v>
      </c>
      <c r="L1290" s="81" t="s">
        <v>2007</v>
      </c>
    </row>
    <row r="1291" spans="1:12" x14ac:dyDescent="0.25">
      <c r="A1291" s="134" t="s">
        <v>1798</v>
      </c>
      <c r="B1291" s="79" t="s">
        <v>218</v>
      </c>
      <c r="C1291" s="80">
        <v>63800</v>
      </c>
      <c r="D1291" s="81" t="s">
        <v>141</v>
      </c>
      <c r="E1291" s="82">
        <v>46052</v>
      </c>
      <c r="F1291" s="83" t="s">
        <v>1035</v>
      </c>
      <c r="G1291" s="84">
        <v>46048</v>
      </c>
      <c r="H1291" s="81" t="s">
        <v>1256</v>
      </c>
      <c r="I1291" s="85" t="s">
        <v>143</v>
      </c>
      <c r="J1291" s="83" t="s">
        <v>194</v>
      </c>
      <c r="K1291" s="81" t="s">
        <v>144</v>
      </c>
      <c r="L1291" s="81" t="s">
        <v>141</v>
      </c>
    </row>
    <row r="1292" spans="1:12" x14ac:dyDescent="0.25">
      <c r="A1292" s="134" t="s">
        <v>1079</v>
      </c>
      <c r="B1292" s="79" t="s">
        <v>163</v>
      </c>
      <c r="C1292" s="80">
        <v>52288</v>
      </c>
      <c r="D1292" s="81" t="s">
        <v>202</v>
      </c>
      <c r="E1292" s="82">
        <v>46052</v>
      </c>
      <c r="F1292" s="83" t="s">
        <v>1035</v>
      </c>
      <c r="G1292" s="84">
        <v>46048</v>
      </c>
      <c r="H1292" s="81" t="s">
        <v>1041</v>
      </c>
      <c r="I1292" s="85" t="s">
        <v>143</v>
      </c>
      <c r="J1292" s="83" t="s">
        <v>194</v>
      </c>
      <c r="K1292" s="81" t="s">
        <v>154</v>
      </c>
      <c r="L1292" s="81" t="s">
        <v>1098</v>
      </c>
    </row>
    <row r="1293" spans="1:12" x14ac:dyDescent="0.25">
      <c r="A1293" s="134" t="s">
        <v>1689</v>
      </c>
      <c r="B1293" s="79" t="s">
        <v>102</v>
      </c>
      <c r="C1293" s="80">
        <v>31195</v>
      </c>
      <c r="D1293" s="81" t="s">
        <v>220</v>
      </c>
      <c r="E1293" s="82">
        <v>46052</v>
      </c>
      <c r="F1293" s="83" t="s">
        <v>1035</v>
      </c>
      <c r="G1293" s="84">
        <v>46048</v>
      </c>
      <c r="H1293" s="81" t="s">
        <v>168</v>
      </c>
      <c r="I1293" s="85" t="s">
        <v>143</v>
      </c>
      <c r="J1293" s="83" t="s">
        <v>194</v>
      </c>
      <c r="K1293" s="81" t="s">
        <v>154</v>
      </c>
      <c r="L1293" s="81" t="s">
        <v>1036</v>
      </c>
    </row>
    <row r="1294" spans="1:12" x14ac:dyDescent="0.25">
      <c r="A1294" s="134" t="s">
        <v>1799</v>
      </c>
      <c r="B1294" s="79" t="s">
        <v>102</v>
      </c>
      <c r="C1294" s="80">
        <v>64277</v>
      </c>
      <c r="D1294" s="81" t="s">
        <v>200</v>
      </c>
      <c r="E1294" s="82">
        <v>46052</v>
      </c>
      <c r="F1294" s="83" t="s">
        <v>1035</v>
      </c>
      <c r="G1294" s="84">
        <v>46048</v>
      </c>
      <c r="H1294" s="81" t="s">
        <v>155</v>
      </c>
      <c r="I1294" s="85" t="s">
        <v>143</v>
      </c>
      <c r="J1294" s="83" t="s">
        <v>194</v>
      </c>
      <c r="K1294" s="81" t="s">
        <v>154</v>
      </c>
      <c r="L1294" s="81" t="s">
        <v>1106</v>
      </c>
    </row>
    <row r="1295" spans="1:12" x14ac:dyDescent="0.25">
      <c r="A1295" s="134" t="s">
        <v>1144</v>
      </c>
      <c r="B1295" s="79" t="s">
        <v>162</v>
      </c>
      <c r="C1295" s="80">
        <v>2723</v>
      </c>
      <c r="D1295" s="81" t="s">
        <v>1141</v>
      </c>
      <c r="E1295" s="82">
        <v>46052</v>
      </c>
      <c r="F1295" s="83" t="s">
        <v>1035</v>
      </c>
      <c r="G1295" s="84">
        <v>46048</v>
      </c>
      <c r="H1295" s="81" t="s">
        <v>147</v>
      </c>
      <c r="I1295" s="85" t="s">
        <v>143</v>
      </c>
      <c r="J1295" s="83" t="s">
        <v>194</v>
      </c>
      <c r="K1295" s="81" t="s">
        <v>144</v>
      </c>
      <c r="L1295" s="81" t="s">
        <v>1058</v>
      </c>
    </row>
    <row r="1296" spans="1:12" x14ac:dyDescent="0.25">
      <c r="A1296" s="134" t="s">
        <v>1254</v>
      </c>
      <c r="B1296" s="79" t="s">
        <v>153</v>
      </c>
      <c r="C1296" s="80">
        <v>5950</v>
      </c>
      <c r="D1296" s="81" t="s">
        <v>198</v>
      </c>
      <c r="E1296" s="82">
        <v>46052</v>
      </c>
      <c r="F1296" s="83" t="s">
        <v>1035</v>
      </c>
      <c r="G1296" s="84">
        <v>46048</v>
      </c>
      <c r="H1296" s="81" t="s">
        <v>142</v>
      </c>
      <c r="I1296" s="85" t="s">
        <v>143</v>
      </c>
      <c r="J1296" s="83" t="s">
        <v>194</v>
      </c>
      <c r="K1296" s="81" t="s">
        <v>154</v>
      </c>
      <c r="L1296" s="81" t="s">
        <v>2020</v>
      </c>
    </row>
    <row r="1297" spans="1:12" x14ac:dyDescent="0.25">
      <c r="A1297" s="134" t="s">
        <v>1419</v>
      </c>
      <c r="B1297" s="79" t="s">
        <v>153</v>
      </c>
      <c r="C1297" s="80">
        <v>12000</v>
      </c>
      <c r="D1297" s="81" t="s">
        <v>1184</v>
      </c>
      <c r="E1297" s="82">
        <v>46052</v>
      </c>
      <c r="F1297" s="83" t="s">
        <v>1035</v>
      </c>
      <c r="G1297" s="84">
        <v>46048</v>
      </c>
      <c r="H1297" s="81" t="s">
        <v>157</v>
      </c>
      <c r="I1297" s="85" t="s">
        <v>143</v>
      </c>
      <c r="J1297" s="83" t="s">
        <v>194</v>
      </c>
      <c r="K1297" s="81" t="s">
        <v>154</v>
      </c>
      <c r="L1297" s="81" t="s">
        <v>1228</v>
      </c>
    </row>
    <row r="1298" spans="1:12" x14ac:dyDescent="0.25">
      <c r="A1298" s="134" t="s">
        <v>1571</v>
      </c>
      <c r="B1298" s="79" t="s">
        <v>218</v>
      </c>
      <c r="C1298" s="80">
        <v>5960</v>
      </c>
      <c r="D1298" s="81" t="s">
        <v>1800</v>
      </c>
      <c r="E1298" s="82">
        <v>46052</v>
      </c>
      <c r="F1298" s="83" t="s">
        <v>1035</v>
      </c>
      <c r="G1298" s="84">
        <v>46048</v>
      </c>
      <c r="H1298" s="81" t="s">
        <v>157</v>
      </c>
      <c r="I1298" s="85" t="s">
        <v>143</v>
      </c>
      <c r="J1298" s="83" t="s">
        <v>194</v>
      </c>
      <c r="K1298" s="81" t="s">
        <v>151</v>
      </c>
      <c r="L1298" s="81" t="s">
        <v>141</v>
      </c>
    </row>
    <row r="1299" spans="1:12" x14ac:dyDescent="0.25">
      <c r="A1299" s="134" t="s">
        <v>1196</v>
      </c>
      <c r="B1299" s="79" t="s">
        <v>102</v>
      </c>
      <c r="C1299" s="80">
        <v>17773</v>
      </c>
      <c r="D1299" s="81" t="s">
        <v>141</v>
      </c>
      <c r="E1299" s="82">
        <v>46053</v>
      </c>
      <c r="F1299" s="83" t="s">
        <v>1035</v>
      </c>
      <c r="G1299" s="84">
        <v>46048</v>
      </c>
      <c r="H1299" s="81" t="s">
        <v>147</v>
      </c>
      <c r="I1299" s="85" t="s">
        <v>143</v>
      </c>
      <c r="J1299" s="83" t="s">
        <v>194</v>
      </c>
      <c r="K1299" s="81" t="s">
        <v>156</v>
      </c>
      <c r="L1299" s="81" t="s">
        <v>141</v>
      </c>
    </row>
    <row r="1300" spans="1:12" x14ac:dyDescent="0.25">
      <c r="A1300" s="134" t="s">
        <v>1148</v>
      </c>
      <c r="B1300" s="79" t="s">
        <v>153</v>
      </c>
      <c r="C1300" s="80">
        <v>18600</v>
      </c>
      <c r="D1300" s="81" t="s">
        <v>220</v>
      </c>
      <c r="E1300" s="82">
        <v>46053</v>
      </c>
      <c r="F1300" s="83" t="s">
        <v>1035</v>
      </c>
      <c r="G1300" s="84">
        <v>46048</v>
      </c>
      <c r="H1300" s="81" t="s">
        <v>155</v>
      </c>
      <c r="I1300" s="85" t="s">
        <v>143</v>
      </c>
      <c r="J1300" s="83" t="s">
        <v>194</v>
      </c>
      <c r="K1300" s="81" t="s">
        <v>144</v>
      </c>
      <c r="L1300" s="81" t="s">
        <v>1058</v>
      </c>
    </row>
    <row r="1301" spans="1:12" x14ac:dyDescent="0.25">
      <c r="A1301" s="134" t="s">
        <v>1601</v>
      </c>
      <c r="B1301" s="79" t="s">
        <v>153</v>
      </c>
      <c r="C1301" s="80">
        <v>2625</v>
      </c>
      <c r="D1301" s="81" t="s">
        <v>141</v>
      </c>
      <c r="E1301" s="82">
        <v>46054</v>
      </c>
      <c r="F1301" s="83" t="s">
        <v>1035</v>
      </c>
      <c r="G1301" s="84">
        <v>46079</v>
      </c>
      <c r="H1301" s="81" t="s">
        <v>1121</v>
      </c>
      <c r="I1301" s="85" t="s">
        <v>143</v>
      </c>
      <c r="J1301" s="83" t="s">
        <v>194</v>
      </c>
      <c r="K1301" s="81" t="s">
        <v>151</v>
      </c>
      <c r="L1301" s="81" t="s">
        <v>141</v>
      </c>
    </row>
    <row r="1302" spans="1:12" x14ac:dyDescent="0.25">
      <c r="A1302" s="134" t="s">
        <v>1340</v>
      </c>
      <c r="B1302" s="79" t="s">
        <v>153</v>
      </c>
      <c r="C1302" s="80">
        <v>3000</v>
      </c>
      <c r="D1302" s="81" t="s">
        <v>141</v>
      </c>
      <c r="E1302" s="82">
        <v>46054</v>
      </c>
      <c r="F1302" s="83" t="s">
        <v>1035</v>
      </c>
      <c r="G1302" s="84">
        <v>46079</v>
      </c>
      <c r="H1302" s="81" t="s">
        <v>142</v>
      </c>
      <c r="I1302" s="85" t="s">
        <v>143</v>
      </c>
      <c r="J1302" s="83" t="s">
        <v>194</v>
      </c>
      <c r="K1302" s="81" t="s">
        <v>144</v>
      </c>
      <c r="L1302" s="81" t="s">
        <v>1058</v>
      </c>
    </row>
    <row r="1303" spans="1:12" x14ac:dyDescent="0.25">
      <c r="A1303" s="134" t="s">
        <v>1721</v>
      </c>
      <c r="B1303" s="79" t="s">
        <v>102</v>
      </c>
      <c r="C1303" s="80">
        <v>27200</v>
      </c>
      <c r="D1303" s="81" t="s">
        <v>197</v>
      </c>
      <c r="E1303" s="82">
        <v>46055</v>
      </c>
      <c r="F1303" s="83" t="s">
        <v>1035</v>
      </c>
      <c r="G1303" s="84">
        <v>46079</v>
      </c>
      <c r="H1303" s="81" t="s">
        <v>166</v>
      </c>
      <c r="I1303" s="85" t="s">
        <v>143</v>
      </c>
      <c r="J1303" s="83" t="s">
        <v>194</v>
      </c>
      <c r="K1303" s="81" t="s">
        <v>156</v>
      </c>
      <c r="L1303" s="81" t="s">
        <v>1096</v>
      </c>
    </row>
    <row r="1304" spans="1:12" x14ac:dyDescent="0.25">
      <c r="A1304" s="134" t="s">
        <v>1214</v>
      </c>
      <c r="B1304" s="79" t="s">
        <v>102</v>
      </c>
      <c r="C1304" s="80">
        <v>7000</v>
      </c>
      <c r="D1304" s="81" t="s">
        <v>141</v>
      </c>
      <c r="E1304" s="82">
        <v>46055</v>
      </c>
      <c r="F1304" s="83" t="s">
        <v>1035</v>
      </c>
      <c r="G1304" s="84">
        <v>46079</v>
      </c>
      <c r="H1304" s="81" t="s">
        <v>217</v>
      </c>
      <c r="I1304" s="85" t="s">
        <v>143</v>
      </c>
      <c r="J1304" s="83" t="s">
        <v>194</v>
      </c>
      <c r="K1304" s="81" t="s">
        <v>156</v>
      </c>
      <c r="L1304" s="81" t="s">
        <v>141</v>
      </c>
    </row>
    <row r="1305" spans="1:12" x14ac:dyDescent="0.25">
      <c r="A1305" s="134" t="s">
        <v>1801</v>
      </c>
      <c r="B1305" s="79" t="s">
        <v>163</v>
      </c>
      <c r="C1305" s="80">
        <v>1782</v>
      </c>
      <c r="D1305" s="81" t="s">
        <v>141</v>
      </c>
      <c r="E1305" s="82">
        <v>46056</v>
      </c>
      <c r="F1305" s="83" t="s">
        <v>1035</v>
      </c>
      <c r="G1305" s="84">
        <v>46079</v>
      </c>
      <c r="H1305" s="81" t="s">
        <v>1121</v>
      </c>
      <c r="I1305" s="85" t="s">
        <v>143</v>
      </c>
      <c r="J1305" s="83" t="s">
        <v>194</v>
      </c>
      <c r="K1305" s="81" t="s">
        <v>1045</v>
      </c>
      <c r="L1305" s="81" t="s">
        <v>141</v>
      </c>
    </row>
    <row r="1306" spans="1:12" x14ac:dyDescent="0.25">
      <c r="A1306" s="134" t="s">
        <v>1802</v>
      </c>
      <c r="B1306" s="79" t="s">
        <v>102</v>
      </c>
      <c r="C1306" s="80">
        <v>31263</v>
      </c>
      <c r="D1306" s="81" t="s">
        <v>202</v>
      </c>
      <c r="E1306" s="82">
        <v>46056</v>
      </c>
      <c r="F1306" s="83" t="s">
        <v>1035</v>
      </c>
      <c r="G1306" s="84">
        <v>46079</v>
      </c>
      <c r="H1306" s="81" t="s">
        <v>147</v>
      </c>
      <c r="I1306" s="85" t="s">
        <v>143</v>
      </c>
      <c r="J1306" s="83" t="s">
        <v>194</v>
      </c>
      <c r="K1306" s="81" t="s">
        <v>144</v>
      </c>
      <c r="L1306" s="81" t="s">
        <v>1328</v>
      </c>
    </row>
    <row r="1307" spans="1:12" x14ac:dyDescent="0.25">
      <c r="A1307" s="134" t="s">
        <v>1803</v>
      </c>
      <c r="B1307" s="79" t="s">
        <v>102</v>
      </c>
      <c r="C1307" s="80">
        <v>28800</v>
      </c>
      <c r="D1307" s="81" t="s">
        <v>196</v>
      </c>
      <c r="E1307" s="82">
        <v>46056</v>
      </c>
      <c r="F1307" s="83" t="s">
        <v>1035</v>
      </c>
      <c r="G1307" s="84">
        <v>46079</v>
      </c>
      <c r="H1307" s="81" t="s">
        <v>157</v>
      </c>
      <c r="I1307" s="85" t="s">
        <v>143</v>
      </c>
      <c r="J1307" s="83" t="s">
        <v>194</v>
      </c>
      <c r="K1307" s="81" t="s">
        <v>144</v>
      </c>
      <c r="L1307" s="81" t="s">
        <v>1357</v>
      </c>
    </row>
    <row r="1308" spans="1:12" x14ac:dyDescent="0.25">
      <c r="A1308" s="134" t="s">
        <v>1428</v>
      </c>
      <c r="B1308" s="79" t="s">
        <v>102</v>
      </c>
      <c r="C1308" s="80">
        <v>30178</v>
      </c>
      <c r="D1308" s="81" t="s">
        <v>1076</v>
      </c>
      <c r="E1308" s="82">
        <v>46056</v>
      </c>
      <c r="F1308" s="83" t="s">
        <v>1035</v>
      </c>
      <c r="G1308" s="84">
        <v>46079</v>
      </c>
      <c r="H1308" s="81" t="s">
        <v>147</v>
      </c>
      <c r="I1308" s="85" t="s">
        <v>143</v>
      </c>
      <c r="J1308" s="83" t="s">
        <v>194</v>
      </c>
      <c r="K1308" s="81" t="s">
        <v>144</v>
      </c>
      <c r="L1308" s="81" t="s">
        <v>1077</v>
      </c>
    </row>
    <row r="1309" spans="1:12" x14ac:dyDescent="0.25">
      <c r="A1309" s="134" t="s">
        <v>1409</v>
      </c>
      <c r="B1309" s="79" t="s">
        <v>102</v>
      </c>
      <c r="C1309" s="80">
        <v>29772</v>
      </c>
      <c r="D1309" s="81" t="s">
        <v>141</v>
      </c>
      <c r="E1309" s="82">
        <v>46056</v>
      </c>
      <c r="F1309" s="83" t="s">
        <v>1035</v>
      </c>
      <c r="G1309" s="84">
        <v>46079</v>
      </c>
      <c r="H1309" s="81" t="s">
        <v>148</v>
      </c>
      <c r="I1309" s="85" t="s">
        <v>143</v>
      </c>
      <c r="J1309" s="83" t="s">
        <v>194</v>
      </c>
      <c r="K1309" s="81" t="s">
        <v>154</v>
      </c>
      <c r="L1309" s="81" t="s">
        <v>1098</v>
      </c>
    </row>
    <row r="1310" spans="1:12" x14ac:dyDescent="0.25">
      <c r="A1310" s="134" t="s">
        <v>1288</v>
      </c>
      <c r="B1310" s="79" t="s">
        <v>102</v>
      </c>
      <c r="C1310" s="80">
        <v>26300</v>
      </c>
      <c r="D1310" s="81" t="s">
        <v>141</v>
      </c>
      <c r="E1310" s="82">
        <v>46056</v>
      </c>
      <c r="F1310" s="83" t="s">
        <v>1035</v>
      </c>
      <c r="G1310" s="84">
        <v>46079</v>
      </c>
      <c r="H1310" s="81" t="s">
        <v>147</v>
      </c>
      <c r="I1310" s="85" t="s">
        <v>143</v>
      </c>
      <c r="J1310" s="83" t="s">
        <v>194</v>
      </c>
      <c r="K1310" s="81" t="s">
        <v>144</v>
      </c>
      <c r="L1310" s="81" t="s">
        <v>1058</v>
      </c>
    </row>
    <row r="1311" spans="1:12" x14ac:dyDescent="0.25">
      <c r="A1311" s="134" t="s">
        <v>1804</v>
      </c>
      <c r="B1311" s="79" t="s">
        <v>152</v>
      </c>
      <c r="C1311" s="80">
        <v>11000</v>
      </c>
      <c r="D1311" s="81" t="s">
        <v>2021</v>
      </c>
      <c r="E1311" s="82">
        <v>46056</v>
      </c>
      <c r="F1311" s="83" t="s">
        <v>1035</v>
      </c>
      <c r="G1311" s="84">
        <v>46079</v>
      </c>
      <c r="H1311" s="81" t="s">
        <v>147</v>
      </c>
      <c r="I1311" s="85" t="s">
        <v>143</v>
      </c>
      <c r="J1311" s="83" t="s">
        <v>194</v>
      </c>
      <c r="K1311" s="81" t="s">
        <v>144</v>
      </c>
      <c r="L1311" s="81" t="s">
        <v>1074</v>
      </c>
    </row>
    <row r="1312" spans="1:12" x14ac:dyDescent="0.25">
      <c r="A1312" s="134" t="s">
        <v>1805</v>
      </c>
      <c r="B1312" s="79" t="s">
        <v>102</v>
      </c>
      <c r="C1312" s="80">
        <v>61470</v>
      </c>
      <c r="D1312" s="81" t="s">
        <v>198</v>
      </c>
      <c r="E1312" s="82">
        <v>46056</v>
      </c>
      <c r="F1312" s="83" t="s">
        <v>1035</v>
      </c>
      <c r="G1312" s="84">
        <v>46079</v>
      </c>
      <c r="H1312" s="81" t="s">
        <v>142</v>
      </c>
      <c r="I1312" s="85" t="s">
        <v>143</v>
      </c>
      <c r="J1312" s="83" t="s">
        <v>194</v>
      </c>
      <c r="K1312" s="81" t="s">
        <v>144</v>
      </c>
      <c r="L1312" s="81" t="s">
        <v>1054</v>
      </c>
    </row>
    <row r="1313" spans="1:12" x14ac:dyDescent="0.25">
      <c r="A1313" s="134" t="s">
        <v>1806</v>
      </c>
      <c r="B1313" s="79" t="s">
        <v>102</v>
      </c>
      <c r="C1313" s="80">
        <v>63900</v>
      </c>
      <c r="D1313" s="81" t="s">
        <v>141</v>
      </c>
      <c r="E1313" s="82">
        <v>46056</v>
      </c>
      <c r="F1313" s="83" t="s">
        <v>1035</v>
      </c>
      <c r="G1313" s="84">
        <v>46079</v>
      </c>
      <c r="H1313" s="81" t="s">
        <v>142</v>
      </c>
      <c r="I1313" s="85" t="s">
        <v>143</v>
      </c>
      <c r="J1313" s="83" t="s">
        <v>194</v>
      </c>
      <c r="K1313" s="81" t="s">
        <v>144</v>
      </c>
      <c r="L1313" s="81" t="s">
        <v>141</v>
      </c>
    </row>
    <row r="1314" spans="1:12" x14ac:dyDescent="0.25">
      <c r="A1314" s="134" t="s">
        <v>1807</v>
      </c>
      <c r="B1314" s="79" t="s">
        <v>102</v>
      </c>
      <c r="C1314" s="80">
        <v>72737</v>
      </c>
      <c r="D1314" s="81" t="s">
        <v>141</v>
      </c>
      <c r="E1314" s="82">
        <v>46056</v>
      </c>
      <c r="F1314" s="83" t="s">
        <v>1035</v>
      </c>
      <c r="G1314" s="84">
        <v>46079</v>
      </c>
      <c r="H1314" s="81" t="s">
        <v>141</v>
      </c>
      <c r="I1314" s="85" t="s">
        <v>143</v>
      </c>
      <c r="J1314" s="83" t="s">
        <v>194</v>
      </c>
      <c r="K1314" s="81" t="s">
        <v>154</v>
      </c>
      <c r="L1314" s="81" t="s">
        <v>141</v>
      </c>
    </row>
    <row r="1315" spans="1:12" x14ac:dyDescent="0.25">
      <c r="A1315" s="134" t="s">
        <v>1808</v>
      </c>
      <c r="B1315" s="79" t="s">
        <v>153</v>
      </c>
      <c r="C1315" s="80">
        <v>6200</v>
      </c>
      <c r="D1315" s="81" t="s">
        <v>1057</v>
      </c>
      <c r="E1315" s="82">
        <v>46056</v>
      </c>
      <c r="F1315" s="83" t="s">
        <v>1035</v>
      </c>
      <c r="G1315" s="84">
        <v>46079</v>
      </c>
      <c r="H1315" s="81" t="s">
        <v>157</v>
      </c>
      <c r="I1315" s="85" t="s">
        <v>143</v>
      </c>
      <c r="J1315" s="83" t="s">
        <v>194</v>
      </c>
      <c r="K1315" s="81" t="s">
        <v>144</v>
      </c>
      <c r="L1315" s="81" t="s">
        <v>1058</v>
      </c>
    </row>
    <row r="1316" spans="1:12" x14ac:dyDescent="0.25">
      <c r="A1316" s="134" t="s">
        <v>1491</v>
      </c>
      <c r="B1316" s="79" t="s">
        <v>165</v>
      </c>
      <c r="C1316" s="80">
        <v>6300</v>
      </c>
      <c r="D1316" s="81" t="s">
        <v>141</v>
      </c>
      <c r="E1316" s="82">
        <v>46056</v>
      </c>
      <c r="F1316" s="83" t="s">
        <v>1035</v>
      </c>
      <c r="G1316" s="84">
        <v>46079</v>
      </c>
      <c r="H1316" s="81" t="s">
        <v>142</v>
      </c>
      <c r="I1316" s="85" t="s">
        <v>143</v>
      </c>
      <c r="J1316" s="83" t="s">
        <v>194</v>
      </c>
      <c r="K1316" s="81" t="s">
        <v>154</v>
      </c>
      <c r="L1316" s="81" t="s">
        <v>1103</v>
      </c>
    </row>
    <row r="1317" spans="1:12" x14ac:dyDescent="0.25">
      <c r="A1317" s="134" t="s">
        <v>1390</v>
      </c>
      <c r="B1317" s="79" t="s">
        <v>102</v>
      </c>
      <c r="C1317" s="80">
        <v>7612</v>
      </c>
      <c r="D1317" s="81" t="s">
        <v>141</v>
      </c>
      <c r="E1317" s="82">
        <v>46056</v>
      </c>
      <c r="F1317" s="83" t="s">
        <v>1035</v>
      </c>
      <c r="G1317" s="84">
        <v>46079</v>
      </c>
      <c r="H1317" s="81" t="s">
        <v>217</v>
      </c>
      <c r="I1317" s="85" t="s">
        <v>143</v>
      </c>
      <c r="J1317" s="83" t="s">
        <v>194</v>
      </c>
      <c r="K1317" s="81" t="s">
        <v>154</v>
      </c>
      <c r="L1317" s="81" t="s">
        <v>141</v>
      </c>
    </row>
    <row r="1318" spans="1:12" x14ac:dyDescent="0.25">
      <c r="A1318" s="134" t="s">
        <v>1277</v>
      </c>
      <c r="B1318" s="79" t="s">
        <v>152</v>
      </c>
      <c r="C1318" s="80">
        <v>14500</v>
      </c>
      <c r="D1318" s="81" t="s">
        <v>141</v>
      </c>
      <c r="E1318" s="82">
        <v>46056</v>
      </c>
      <c r="F1318" s="83" t="s">
        <v>1035</v>
      </c>
      <c r="G1318" s="84">
        <v>46079</v>
      </c>
      <c r="H1318" s="81" t="s">
        <v>147</v>
      </c>
      <c r="I1318" s="85" t="s">
        <v>143</v>
      </c>
      <c r="J1318" s="83" t="s">
        <v>194</v>
      </c>
      <c r="K1318" s="81" t="s">
        <v>156</v>
      </c>
      <c r="L1318" s="81" t="s">
        <v>141</v>
      </c>
    </row>
    <row r="1319" spans="1:12" x14ac:dyDescent="0.25">
      <c r="A1319" s="134" t="s">
        <v>1566</v>
      </c>
      <c r="B1319" s="79" t="s">
        <v>158</v>
      </c>
      <c r="C1319" s="80">
        <v>39549</v>
      </c>
      <c r="D1319" s="81" t="s">
        <v>220</v>
      </c>
      <c r="E1319" s="82">
        <v>46057</v>
      </c>
      <c r="F1319" s="83" t="s">
        <v>1035</v>
      </c>
      <c r="G1319" s="84">
        <v>46079</v>
      </c>
      <c r="H1319" s="81" t="s">
        <v>159</v>
      </c>
      <c r="I1319" s="85" t="s">
        <v>143</v>
      </c>
      <c r="J1319" s="83" t="s">
        <v>194</v>
      </c>
      <c r="K1319" s="81" t="s">
        <v>144</v>
      </c>
      <c r="L1319" s="81" t="s">
        <v>1058</v>
      </c>
    </row>
    <row r="1320" spans="1:12" x14ac:dyDescent="0.25">
      <c r="A1320" s="134" t="s">
        <v>1114</v>
      </c>
      <c r="B1320" s="79" t="s">
        <v>102</v>
      </c>
      <c r="C1320" s="80">
        <v>27167</v>
      </c>
      <c r="D1320" s="81" t="s">
        <v>198</v>
      </c>
      <c r="E1320" s="82">
        <v>46057</v>
      </c>
      <c r="F1320" s="83" t="s">
        <v>1035</v>
      </c>
      <c r="G1320" s="84">
        <v>46079</v>
      </c>
      <c r="H1320" s="81" t="s">
        <v>147</v>
      </c>
      <c r="I1320" s="85" t="s">
        <v>143</v>
      </c>
      <c r="J1320" s="83" t="s">
        <v>194</v>
      </c>
      <c r="K1320" s="81" t="s">
        <v>144</v>
      </c>
      <c r="L1320" s="81" t="s">
        <v>1054</v>
      </c>
    </row>
    <row r="1321" spans="1:12" x14ac:dyDescent="0.25">
      <c r="A1321" s="134" t="s">
        <v>1656</v>
      </c>
      <c r="B1321" s="79" t="s">
        <v>153</v>
      </c>
      <c r="C1321" s="80">
        <v>1300</v>
      </c>
      <c r="D1321" s="81" t="s">
        <v>199</v>
      </c>
      <c r="E1321" s="82">
        <v>46057</v>
      </c>
      <c r="F1321" s="83" t="s">
        <v>1035</v>
      </c>
      <c r="G1321" s="84">
        <v>46079</v>
      </c>
      <c r="H1321" s="81" t="s">
        <v>142</v>
      </c>
      <c r="I1321" s="85" t="s">
        <v>143</v>
      </c>
      <c r="J1321" s="83" t="s">
        <v>194</v>
      </c>
      <c r="K1321" s="81" t="s">
        <v>156</v>
      </c>
      <c r="L1321" s="81" t="s">
        <v>1125</v>
      </c>
    </row>
    <row r="1322" spans="1:12" x14ac:dyDescent="0.25">
      <c r="A1322" s="134" t="s">
        <v>1656</v>
      </c>
      <c r="B1322" s="79" t="s">
        <v>165</v>
      </c>
      <c r="C1322" s="80">
        <v>5000</v>
      </c>
      <c r="D1322" s="81" t="s">
        <v>199</v>
      </c>
      <c r="E1322" s="82">
        <v>46057</v>
      </c>
      <c r="F1322" s="83" t="s">
        <v>1035</v>
      </c>
      <c r="G1322" s="84">
        <v>46079</v>
      </c>
      <c r="H1322" s="81" t="s">
        <v>142</v>
      </c>
      <c r="I1322" s="85" t="s">
        <v>143</v>
      </c>
      <c r="J1322" s="83" t="s">
        <v>194</v>
      </c>
      <c r="K1322" s="81" t="s">
        <v>156</v>
      </c>
      <c r="L1322" s="81" t="s">
        <v>1125</v>
      </c>
    </row>
    <row r="1323" spans="1:12" x14ac:dyDescent="0.25">
      <c r="A1323" s="134" t="s">
        <v>1763</v>
      </c>
      <c r="B1323" s="79" t="s">
        <v>153</v>
      </c>
      <c r="C1323" s="80">
        <v>1000</v>
      </c>
      <c r="D1323" s="81" t="s">
        <v>141</v>
      </c>
      <c r="E1323" s="82">
        <v>46058</v>
      </c>
      <c r="F1323" s="83" t="s">
        <v>1035</v>
      </c>
      <c r="G1323" s="84">
        <v>46079</v>
      </c>
      <c r="H1323" s="81" t="s">
        <v>1121</v>
      </c>
      <c r="I1323" s="85" t="s">
        <v>143</v>
      </c>
      <c r="J1323" s="83" t="s">
        <v>194</v>
      </c>
      <c r="K1323" s="81" t="s">
        <v>151</v>
      </c>
      <c r="L1323" s="81" t="s">
        <v>141</v>
      </c>
    </row>
    <row r="1324" spans="1:12" x14ac:dyDescent="0.25">
      <c r="A1324" s="134" t="s">
        <v>2108</v>
      </c>
      <c r="B1324" s="79" t="s">
        <v>102</v>
      </c>
      <c r="C1324" s="80">
        <v>21200</v>
      </c>
      <c r="D1324" s="81" t="s">
        <v>141</v>
      </c>
      <c r="E1324" s="82">
        <v>46059</v>
      </c>
      <c r="F1324" s="83" t="s">
        <v>1035</v>
      </c>
      <c r="G1324" s="84">
        <v>46079</v>
      </c>
      <c r="H1324" s="81" t="s">
        <v>147</v>
      </c>
      <c r="I1324" s="85" t="s">
        <v>143</v>
      </c>
      <c r="J1324" s="83" t="s">
        <v>194</v>
      </c>
      <c r="K1324" s="81" t="s">
        <v>156</v>
      </c>
      <c r="L1324" s="81" t="s">
        <v>141</v>
      </c>
    </row>
    <row r="1325" spans="1:12" x14ac:dyDescent="0.25">
      <c r="A1325" s="134" t="s">
        <v>2109</v>
      </c>
      <c r="B1325" s="79" t="s">
        <v>162</v>
      </c>
      <c r="C1325" s="80">
        <v>4250</v>
      </c>
      <c r="D1325" s="81" t="s">
        <v>141</v>
      </c>
      <c r="E1325" s="82">
        <v>46059</v>
      </c>
      <c r="F1325" s="83" t="s">
        <v>1035</v>
      </c>
      <c r="G1325" s="84">
        <v>46079</v>
      </c>
      <c r="H1325" s="81" t="s">
        <v>147</v>
      </c>
      <c r="I1325" s="85" t="s">
        <v>143</v>
      </c>
      <c r="J1325" s="83" t="s">
        <v>194</v>
      </c>
      <c r="K1325" s="81" t="s">
        <v>156</v>
      </c>
      <c r="L1325" s="81" t="s">
        <v>141</v>
      </c>
    </row>
    <row r="1326" spans="1:12" x14ac:dyDescent="0.25">
      <c r="A1326" s="134" t="s">
        <v>1435</v>
      </c>
      <c r="B1326" s="79" t="s">
        <v>218</v>
      </c>
      <c r="C1326" s="80">
        <v>10500</v>
      </c>
      <c r="D1326" s="81" t="s">
        <v>141</v>
      </c>
      <c r="E1326" s="82">
        <v>46059</v>
      </c>
      <c r="F1326" s="83" t="s">
        <v>1035</v>
      </c>
      <c r="G1326" s="84">
        <v>46079</v>
      </c>
      <c r="H1326" s="81" t="s">
        <v>1256</v>
      </c>
      <c r="I1326" s="85" t="s">
        <v>143</v>
      </c>
      <c r="J1326" s="83" t="s">
        <v>194</v>
      </c>
      <c r="K1326" s="81" t="s">
        <v>154</v>
      </c>
      <c r="L1326" s="81" t="s">
        <v>141</v>
      </c>
    </row>
    <row r="1327" spans="1:12" x14ac:dyDescent="0.25">
      <c r="A1327" s="134" t="s">
        <v>1809</v>
      </c>
      <c r="B1327" s="79" t="s">
        <v>102</v>
      </c>
      <c r="C1327" s="80">
        <v>64127</v>
      </c>
      <c r="D1327" s="81" t="s">
        <v>141</v>
      </c>
      <c r="E1327" s="82">
        <v>46060</v>
      </c>
      <c r="F1327" s="83" t="s">
        <v>1035</v>
      </c>
      <c r="G1327" s="84">
        <v>46079</v>
      </c>
      <c r="H1327" s="81" t="s">
        <v>147</v>
      </c>
      <c r="I1327" s="85" t="s">
        <v>143</v>
      </c>
      <c r="J1327" s="83" t="s">
        <v>194</v>
      </c>
      <c r="K1327" s="81" t="s">
        <v>154</v>
      </c>
      <c r="L1327" s="81" t="s">
        <v>1232</v>
      </c>
    </row>
    <row r="1328" spans="1:12" x14ac:dyDescent="0.25">
      <c r="A1328" s="134" t="s">
        <v>1810</v>
      </c>
      <c r="B1328" s="79" t="s">
        <v>102</v>
      </c>
      <c r="C1328" s="80">
        <v>55000</v>
      </c>
      <c r="D1328" s="81" t="s">
        <v>195</v>
      </c>
      <c r="E1328" s="82">
        <v>46060</v>
      </c>
      <c r="F1328" s="83" t="s">
        <v>1035</v>
      </c>
      <c r="G1328" s="84">
        <v>46079</v>
      </c>
      <c r="H1328" s="81" t="s">
        <v>148</v>
      </c>
      <c r="I1328" s="85" t="s">
        <v>143</v>
      </c>
      <c r="J1328" s="83" t="s">
        <v>194</v>
      </c>
      <c r="K1328" s="81" t="s">
        <v>144</v>
      </c>
      <c r="L1328" s="81" t="s">
        <v>1074</v>
      </c>
    </row>
    <row r="1329" spans="1:12" x14ac:dyDescent="0.25">
      <c r="A1329" s="134" t="s">
        <v>1581</v>
      </c>
      <c r="B1329" s="79" t="s">
        <v>102</v>
      </c>
      <c r="C1329" s="80">
        <v>26243</v>
      </c>
      <c r="D1329" s="81" t="s">
        <v>219</v>
      </c>
      <c r="E1329" s="82">
        <v>46060</v>
      </c>
      <c r="F1329" s="83" t="s">
        <v>1035</v>
      </c>
      <c r="G1329" s="84">
        <v>46079</v>
      </c>
      <c r="H1329" s="81" t="s">
        <v>157</v>
      </c>
      <c r="I1329" s="85" t="s">
        <v>143</v>
      </c>
      <c r="J1329" s="83" t="s">
        <v>194</v>
      </c>
      <c r="K1329" s="81" t="s">
        <v>144</v>
      </c>
      <c r="L1329" s="81" t="s">
        <v>1070</v>
      </c>
    </row>
    <row r="1330" spans="1:12" x14ac:dyDescent="0.25">
      <c r="A1330" s="134" t="s">
        <v>1705</v>
      </c>
      <c r="B1330" s="79" t="s">
        <v>102</v>
      </c>
      <c r="C1330" s="80">
        <v>70873</v>
      </c>
      <c r="D1330" s="81" t="s">
        <v>141</v>
      </c>
      <c r="E1330" s="82">
        <v>46060</v>
      </c>
      <c r="F1330" s="83" t="s">
        <v>1035</v>
      </c>
      <c r="G1330" s="84">
        <v>46079</v>
      </c>
      <c r="H1330" s="81" t="s">
        <v>1150</v>
      </c>
      <c r="I1330" s="85" t="s">
        <v>143</v>
      </c>
      <c r="J1330" s="83" t="s">
        <v>194</v>
      </c>
      <c r="K1330" s="81" t="s">
        <v>154</v>
      </c>
      <c r="L1330" s="81" t="s">
        <v>1036</v>
      </c>
    </row>
    <row r="1331" spans="1:12" x14ac:dyDescent="0.25">
      <c r="A1331" s="134" t="s">
        <v>1811</v>
      </c>
      <c r="B1331" s="79" t="s">
        <v>102</v>
      </c>
      <c r="C1331" s="80">
        <v>62534</v>
      </c>
      <c r="D1331" s="81" t="s">
        <v>198</v>
      </c>
      <c r="E1331" s="82">
        <v>46060</v>
      </c>
      <c r="F1331" s="83" t="s">
        <v>1035</v>
      </c>
      <c r="G1331" s="84">
        <v>46079</v>
      </c>
      <c r="H1331" s="81" t="s">
        <v>155</v>
      </c>
      <c r="I1331" s="85" t="s">
        <v>143</v>
      </c>
      <c r="J1331" s="83" t="s">
        <v>194</v>
      </c>
      <c r="K1331" s="81" t="s">
        <v>144</v>
      </c>
      <c r="L1331" s="81" t="s">
        <v>1054</v>
      </c>
    </row>
    <row r="1332" spans="1:12" x14ac:dyDescent="0.25">
      <c r="A1332" s="134" t="s">
        <v>1353</v>
      </c>
      <c r="B1332" s="79" t="s">
        <v>102</v>
      </c>
      <c r="C1332" s="80">
        <v>30438</v>
      </c>
      <c r="D1332" s="81" t="s">
        <v>198</v>
      </c>
      <c r="E1332" s="82">
        <v>46060</v>
      </c>
      <c r="F1332" s="83" t="s">
        <v>1035</v>
      </c>
      <c r="G1332" s="84">
        <v>46079</v>
      </c>
      <c r="H1332" s="81" t="s">
        <v>157</v>
      </c>
      <c r="I1332" s="85" t="s">
        <v>143</v>
      </c>
      <c r="J1332" s="83" t="s">
        <v>194</v>
      </c>
      <c r="K1332" s="81" t="s">
        <v>144</v>
      </c>
      <c r="L1332" s="81" t="s">
        <v>1054</v>
      </c>
    </row>
    <row r="1333" spans="1:12" x14ac:dyDescent="0.25">
      <c r="A1333" s="134" t="s">
        <v>1737</v>
      </c>
      <c r="B1333" s="79" t="s">
        <v>163</v>
      </c>
      <c r="C1333" s="80">
        <v>28850</v>
      </c>
      <c r="D1333" s="81" t="s">
        <v>1076</v>
      </c>
      <c r="E1333" s="82">
        <v>46060</v>
      </c>
      <c r="F1333" s="83" t="s">
        <v>1035</v>
      </c>
      <c r="G1333" s="84">
        <v>46079</v>
      </c>
      <c r="H1333" s="81" t="s">
        <v>164</v>
      </c>
      <c r="I1333" s="85" t="s">
        <v>143</v>
      </c>
      <c r="J1333" s="83" t="s">
        <v>194</v>
      </c>
      <c r="K1333" s="81" t="s">
        <v>144</v>
      </c>
      <c r="L1333" s="81" t="s">
        <v>1077</v>
      </c>
    </row>
    <row r="1334" spans="1:12" x14ac:dyDescent="0.25">
      <c r="A1334" s="134" t="s">
        <v>1441</v>
      </c>
      <c r="B1334" s="79" t="s">
        <v>165</v>
      </c>
      <c r="C1334" s="80">
        <v>1384</v>
      </c>
      <c r="D1334" s="81" t="s">
        <v>141</v>
      </c>
      <c r="E1334" s="82">
        <v>46060</v>
      </c>
      <c r="F1334" s="83" t="s">
        <v>1035</v>
      </c>
      <c r="G1334" s="84">
        <v>46079</v>
      </c>
      <c r="H1334" s="81" t="s">
        <v>146</v>
      </c>
      <c r="I1334" s="85" t="s">
        <v>143</v>
      </c>
      <c r="J1334" s="83" t="s">
        <v>194</v>
      </c>
      <c r="K1334" s="81" t="s">
        <v>144</v>
      </c>
      <c r="L1334" s="81" t="s">
        <v>1058</v>
      </c>
    </row>
    <row r="1335" spans="1:12" x14ac:dyDescent="0.25">
      <c r="A1335" s="134" t="s">
        <v>1441</v>
      </c>
      <c r="B1335" s="79" t="s">
        <v>153</v>
      </c>
      <c r="C1335" s="80">
        <v>5160</v>
      </c>
      <c r="D1335" s="81" t="s">
        <v>141</v>
      </c>
      <c r="E1335" s="82">
        <v>46060</v>
      </c>
      <c r="F1335" s="83" t="s">
        <v>1035</v>
      </c>
      <c r="G1335" s="84">
        <v>46079</v>
      </c>
      <c r="H1335" s="81" t="s">
        <v>146</v>
      </c>
      <c r="I1335" s="85" t="s">
        <v>143</v>
      </c>
      <c r="J1335" s="83" t="s">
        <v>194</v>
      </c>
      <c r="K1335" s="81" t="s">
        <v>144</v>
      </c>
      <c r="L1335" s="81" t="s">
        <v>1058</v>
      </c>
    </row>
    <row r="1336" spans="1:12" x14ac:dyDescent="0.25">
      <c r="A1336" s="134" t="s">
        <v>1234</v>
      </c>
      <c r="B1336" s="79" t="s">
        <v>102</v>
      </c>
      <c r="C1336" s="80">
        <v>64470</v>
      </c>
      <c r="D1336" s="81" t="s">
        <v>200</v>
      </c>
      <c r="E1336" s="82">
        <v>46060</v>
      </c>
      <c r="F1336" s="83" t="s">
        <v>1035</v>
      </c>
      <c r="G1336" s="84">
        <v>46079</v>
      </c>
      <c r="H1336" s="81" t="s">
        <v>155</v>
      </c>
      <c r="I1336" s="85" t="s">
        <v>143</v>
      </c>
      <c r="J1336" s="83" t="s">
        <v>194</v>
      </c>
      <c r="K1336" s="81" t="s">
        <v>154</v>
      </c>
      <c r="L1336" s="81" t="s">
        <v>1106</v>
      </c>
    </row>
    <row r="1337" spans="1:12" x14ac:dyDescent="0.25">
      <c r="A1337" s="134" t="s">
        <v>1212</v>
      </c>
      <c r="B1337" s="79" t="s">
        <v>153</v>
      </c>
      <c r="C1337" s="80">
        <v>12300</v>
      </c>
      <c r="D1337" s="81" t="s">
        <v>198</v>
      </c>
      <c r="E1337" s="82">
        <v>46060</v>
      </c>
      <c r="F1337" s="83" t="s">
        <v>1035</v>
      </c>
      <c r="G1337" s="84">
        <v>46079</v>
      </c>
      <c r="H1337" s="81" t="s">
        <v>142</v>
      </c>
      <c r="I1337" s="85" t="s">
        <v>143</v>
      </c>
      <c r="J1337" s="83" t="s">
        <v>194</v>
      </c>
      <c r="K1337" s="81" t="s">
        <v>144</v>
      </c>
      <c r="L1337" s="81" t="s">
        <v>1088</v>
      </c>
    </row>
    <row r="1338" spans="1:12" x14ac:dyDescent="0.25">
      <c r="A1338" s="134" t="s">
        <v>2110</v>
      </c>
      <c r="B1338" s="79" t="s">
        <v>102</v>
      </c>
      <c r="C1338" s="80">
        <v>65496</v>
      </c>
      <c r="D1338" s="81" t="s">
        <v>198</v>
      </c>
      <c r="E1338" s="82">
        <v>46060</v>
      </c>
      <c r="F1338" s="83" t="s">
        <v>1035</v>
      </c>
      <c r="G1338" s="84">
        <v>46079</v>
      </c>
      <c r="H1338" s="81" t="s">
        <v>142</v>
      </c>
      <c r="I1338" s="85" t="s">
        <v>143</v>
      </c>
      <c r="J1338" s="83" t="s">
        <v>194</v>
      </c>
      <c r="K1338" s="81" t="s">
        <v>144</v>
      </c>
      <c r="L1338" s="81" t="s">
        <v>1054</v>
      </c>
    </row>
    <row r="1339" spans="1:12" x14ac:dyDescent="0.25">
      <c r="A1339" s="134" t="s">
        <v>1813</v>
      </c>
      <c r="B1339" s="79" t="s">
        <v>163</v>
      </c>
      <c r="C1339" s="80">
        <v>65500</v>
      </c>
      <c r="D1339" s="81" t="s">
        <v>200</v>
      </c>
      <c r="E1339" s="82">
        <v>46060</v>
      </c>
      <c r="F1339" s="83" t="s">
        <v>1035</v>
      </c>
      <c r="G1339" s="84">
        <v>46079</v>
      </c>
      <c r="H1339" s="81" t="s">
        <v>157</v>
      </c>
      <c r="I1339" s="85" t="s">
        <v>143</v>
      </c>
      <c r="J1339" s="83" t="s">
        <v>194</v>
      </c>
      <c r="K1339" s="81" t="s">
        <v>156</v>
      </c>
      <c r="L1339" s="81" t="s">
        <v>1042</v>
      </c>
    </row>
    <row r="1340" spans="1:12" x14ac:dyDescent="0.25">
      <c r="A1340" s="134" t="s">
        <v>1200</v>
      </c>
      <c r="B1340" s="79" t="s">
        <v>138</v>
      </c>
      <c r="C1340" s="80">
        <v>4980</v>
      </c>
      <c r="D1340" s="81" t="s">
        <v>141</v>
      </c>
      <c r="E1340" s="82">
        <v>46060</v>
      </c>
      <c r="F1340" s="83" t="s">
        <v>1035</v>
      </c>
      <c r="G1340" s="84">
        <v>46079</v>
      </c>
      <c r="H1340" s="81" t="s">
        <v>145</v>
      </c>
      <c r="I1340" s="85" t="s">
        <v>143</v>
      </c>
      <c r="J1340" s="83" t="s">
        <v>194</v>
      </c>
      <c r="K1340" s="81" t="s">
        <v>144</v>
      </c>
      <c r="L1340" s="81" t="s">
        <v>141</v>
      </c>
    </row>
    <row r="1341" spans="1:12" x14ac:dyDescent="0.25">
      <c r="A1341" s="134" t="s">
        <v>1814</v>
      </c>
      <c r="B1341" s="79" t="s">
        <v>153</v>
      </c>
      <c r="C1341" s="80">
        <v>3150</v>
      </c>
      <c r="D1341" s="81" t="s">
        <v>2022</v>
      </c>
      <c r="E1341" s="82">
        <v>46060</v>
      </c>
      <c r="F1341" s="83" t="s">
        <v>1035</v>
      </c>
      <c r="G1341" s="84">
        <v>46079</v>
      </c>
      <c r="H1341" s="81" t="s">
        <v>145</v>
      </c>
      <c r="I1341" s="85" t="s">
        <v>143</v>
      </c>
      <c r="J1341" s="83" t="s">
        <v>194</v>
      </c>
      <c r="K1341" s="81" t="s">
        <v>154</v>
      </c>
      <c r="L1341" s="81" t="s">
        <v>1103</v>
      </c>
    </row>
    <row r="1342" spans="1:12" x14ac:dyDescent="0.25">
      <c r="A1342" s="134" t="s">
        <v>1475</v>
      </c>
      <c r="B1342" s="79" t="s">
        <v>152</v>
      </c>
      <c r="C1342" s="80">
        <v>9000</v>
      </c>
      <c r="D1342" s="81" t="s">
        <v>141</v>
      </c>
      <c r="E1342" s="82">
        <v>46060</v>
      </c>
      <c r="F1342" s="83" t="s">
        <v>1035</v>
      </c>
      <c r="G1342" s="84">
        <v>46079</v>
      </c>
      <c r="H1342" s="81" t="s">
        <v>147</v>
      </c>
      <c r="I1342" s="85" t="s">
        <v>143</v>
      </c>
      <c r="J1342" s="83" t="s">
        <v>194</v>
      </c>
      <c r="K1342" s="81" t="s">
        <v>156</v>
      </c>
      <c r="L1342" s="81" t="s">
        <v>141</v>
      </c>
    </row>
    <row r="1343" spans="1:12" x14ac:dyDescent="0.25">
      <c r="A1343" s="134" t="s">
        <v>1508</v>
      </c>
      <c r="B1343" s="79" t="s">
        <v>213</v>
      </c>
      <c r="C1343" s="80">
        <v>10400</v>
      </c>
      <c r="D1343" s="81" t="s">
        <v>141</v>
      </c>
      <c r="E1343" s="82">
        <v>46060</v>
      </c>
      <c r="F1343" s="83" t="s">
        <v>1035</v>
      </c>
      <c r="G1343" s="84">
        <v>46079</v>
      </c>
      <c r="H1343" s="81" t="s">
        <v>146</v>
      </c>
      <c r="I1343" s="85" t="s">
        <v>143</v>
      </c>
      <c r="J1343" s="83" t="s">
        <v>194</v>
      </c>
      <c r="K1343" s="81" t="s">
        <v>154</v>
      </c>
      <c r="L1343" s="81" t="s">
        <v>141</v>
      </c>
    </row>
    <row r="1344" spans="1:12" x14ac:dyDescent="0.25">
      <c r="A1344" s="134" t="s">
        <v>2035</v>
      </c>
      <c r="B1344" s="79" t="s">
        <v>152</v>
      </c>
      <c r="C1344" s="80">
        <v>10000</v>
      </c>
      <c r="D1344" s="81" t="s">
        <v>205</v>
      </c>
      <c r="E1344" s="82">
        <v>46060</v>
      </c>
      <c r="F1344" s="83" t="s">
        <v>1035</v>
      </c>
      <c r="G1344" s="84">
        <v>46079</v>
      </c>
      <c r="H1344" s="81" t="s">
        <v>147</v>
      </c>
      <c r="I1344" s="85" t="s">
        <v>143</v>
      </c>
      <c r="J1344" s="83" t="s">
        <v>194</v>
      </c>
      <c r="K1344" s="81" t="s">
        <v>156</v>
      </c>
      <c r="L1344" s="81" t="s">
        <v>141</v>
      </c>
    </row>
    <row r="1345" spans="1:12" x14ac:dyDescent="0.25">
      <c r="A1345" s="134" t="s">
        <v>1769</v>
      </c>
      <c r="B1345" s="79" t="s">
        <v>153</v>
      </c>
      <c r="C1345" s="80">
        <v>7000</v>
      </c>
      <c r="D1345" s="81" t="s">
        <v>141</v>
      </c>
      <c r="E1345" s="82">
        <v>46060</v>
      </c>
      <c r="F1345" s="83" t="s">
        <v>1035</v>
      </c>
      <c r="G1345" s="84">
        <v>46079</v>
      </c>
      <c r="H1345" s="81" t="s">
        <v>146</v>
      </c>
      <c r="I1345" s="85" t="s">
        <v>143</v>
      </c>
      <c r="J1345" s="83" t="s">
        <v>194</v>
      </c>
      <c r="K1345" s="81" t="s">
        <v>154</v>
      </c>
      <c r="L1345" s="81" t="s">
        <v>1228</v>
      </c>
    </row>
    <row r="1346" spans="1:12" x14ac:dyDescent="0.25">
      <c r="A1346" s="134" t="s">
        <v>1573</v>
      </c>
      <c r="B1346" s="79" t="s">
        <v>153</v>
      </c>
      <c r="C1346" s="80">
        <v>2205</v>
      </c>
      <c r="D1346" s="81" t="s">
        <v>141</v>
      </c>
      <c r="E1346" s="82">
        <v>46060</v>
      </c>
      <c r="F1346" s="83" t="s">
        <v>1035</v>
      </c>
      <c r="G1346" s="84">
        <v>46079</v>
      </c>
      <c r="H1346" s="81" t="s">
        <v>1121</v>
      </c>
      <c r="I1346" s="85" t="s">
        <v>143</v>
      </c>
      <c r="J1346" s="83" t="s">
        <v>194</v>
      </c>
      <c r="K1346" s="81" t="s">
        <v>151</v>
      </c>
      <c r="L1346" s="81" t="s">
        <v>141</v>
      </c>
    </row>
    <row r="1347" spans="1:12" x14ac:dyDescent="0.25">
      <c r="A1347" s="134" t="s">
        <v>1812</v>
      </c>
      <c r="B1347" s="79" t="s">
        <v>102</v>
      </c>
      <c r="C1347" s="80">
        <v>27000</v>
      </c>
      <c r="D1347" s="81" t="s">
        <v>141</v>
      </c>
      <c r="E1347" s="82">
        <v>46061</v>
      </c>
      <c r="F1347" s="83" t="s">
        <v>1035</v>
      </c>
      <c r="G1347" s="84">
        <v>46079</v>
      </c>
      <c r="H1347" s="81" t="s">
        <v>157</v>
      </c>
      <c r="I1347" s="85" t="s">
        <v>143</v>
      </c>
      <c r="J1347" s="83" t="s">
        <v>194</v>
      </c>
      <c r="K1347" s="81" t="s">
        <v>144</v>
      </c>
      <c r="L1347" s="81" t="s">
        <v>1058</v>
      </c>
    </row>
    <row r="1348" spans="1:12" x14ac:dyDescent="0.25">
      <c r="A1348" s="134" t="s">
        <v>1765</v>
      </c>
      <c r="B1348" s="79" t="s">
        <v>102</v>
      </c>
      <c r="C1348" s="80">
        <v>31929</v>
      </c>
      <c r="D1348" s="81" t="s">
        <v>141</v>
      </c>
      <c r="E1348" s="82">
        <v>46061</v>
      </c>
      <c r="F1348" s="83" t="s">
        <v>1035</v>
      </c>
      <c r="G1348" s="84">
        <v>46079</v>
      </c>
      <c r="H1348" s="81" t="s">
        <v>147</v>
      </c>
      <c r="I1348" s="85" t="s">
        <v>143</v>
      </c>
      <c r="J1348" s="83" t="s">
        <v>194</v>
      </c>
      <c r="K1348" s="81" t="s">
        <v>144</v>
      </c>
      <c r="L1348" s="81" t="s">
        <v>1058</v>
      </c>
    </row>
    <row r="1349" spans="1:12" x14ac:dyDescent="0.25">
      <c r="A1349" s="134" t="s">
        <v>1104</v>
      </c>
      <c r="B1349" s="79" t="s">
        <v>163</v>
      </c>
      <c r="C1349" s="80">
        <v>17000</v>
      </c>
      <c r="D1349" s="81" t="s">
        <v>141</v>
      </c>
      <c r="E1349" s="82">
        <v>46061</v>
      </c>
      <c r="F1349" s="83" t="s">
        <v>1035</v>
      </c>
      <c r="G1349" s="84">
        <v>46079</v>
      </c>
      <c r="H1349" s="81" t="s">
        <v>164</v>
      </c>
      <c r="I1349" s="85" t="s">
        <v>143</v>
      </c>
      <c r="J1349" s="83" t="s">
        <v>194</v>
      </c>
      <c r="K1349" s="81" t="s">
        <v>154</v>
      </c>
      <c r="L1349" s="81" t="s">
        <v>1036</v>
      </c>
    </row>
    <row r="1350" spans="1:12" x14ac:dyDescent="0.25">
      <c r="A1350" s="134" t="s">
        <v>1233</v>
      </c>
      <c r="B1350" s="79" t="s">
        <v>102</v>
      </c>
      <c r="C1350" s="80">
        <v>30936</v>
      </c>
      <c r="D1350" s="81" t="s">
        <v>220</v>
      </c>
      <c r="E1350" s="82">
        <v>46061</v>
      </c>
      <c r="F1350" s="83" t="s">
        <v>1035</v>
      </c>
      <c r="G1350" s="84">
        <v>46079</v>
      </c>
      <c r="H1350" s="81" t="s">
        <v>146</v>
      </c>
      <c r="I1350" s="85" t="s">
        <v>143</v>
      </c>
      <c r="J1350" s="83" t="s">
        <v>194</v>
      </c>
      <c r="K1350" s="81" t="s">
        <v>144</v>
      </c>
      <c r="L1350" s="81" t="s">
        <v>1074</v>
      </c>
    </row>
    <row r="1351" spans="1:12" x14ac:dyDescent="0.25">
      <c r="A1351" s="134" t="s">
        <v>1769</v>
      </c>
      <c r="B1351" s="79" t="s">
        <v>153</v>
      </c>
      <c r="C1351" s="80">
        <v>6600</v>
      </c>
      <c r="D1351" s="81" t="s">
        <v>141</v>
      </c>
      <c r="E1351" s="82">
        <v>46061</v>
      </c>
      <c r="F1351" s="83" t="s">
        <v>1035</v>
      </c>
      <c r="G1351" s="84">
        <v>46079</v>
      </c>
      <c r="H1351" s="81" t="s">
        <v>146</v>
      </c>
      <c r="I1351" s="85" t="s">
        <v>143</v>
      </c>
      <c r="J1351" s="83" t="s">
        <v>194</v>
      </c>
      <c r="K1351" s="81" t="s">
        <v>154</v>
      </c>
      <c r="L1351" s="81" t="s">
        <v>1228</v>
      </c>
    </row>
    <row r="1352" spans="1:12" x14ac:dyDescent="0.25">
      <c r="A1352" s="134" t="s">
        <v>1463</v>
      </c>
      <c r="B1352" s="79" t="s">
        <v>102</v>
      </c>
      <c r="C1352" s="80">
        <v>27700</v>
      </c>
      <c r="D1352" s="81" t="s">
        <v>197</v>
      </c>
      <c r="E1352" s="82">
        <v>46061</v>
      </c>
      <c r="F1352" s="83" t="s">
        <v>1035</v>
      </c>
      <c r="G1352" s="84">
        <v>46079</v>
      </c>
      <c r="H1352" s="81" t="s">
        <v>166</v>
      </c>
      <c r="I1352" s="85" t="s">
        <v>143</v>
      </c>
      <c r="J1352" s="83" t="s">
        <v>194</v>
      </c>
      <c r="K1352" s="81" t="s">
        <v>156</v>
      </c>
      <c r="L1352" s="81" t="s">
        <v>1096</v>
      </c>
    </row>
    <row r="1353" spans="1:12" x14ac:dyDescent="0.25">
      <c r="A1353" s="134" t="s">
        <v>1747</v>
      </c>
      <c r="B1353" s="79" t="s">
        <v>102</v>
      </c>
      <c r="C1353" s="80">
        <v>30642</v>
      </c>
      <c r="D1353" s="81" t="s">
        <v>141</v>
      </c>
      <c r="E1353" s="82">
        <v>46061</v>
      </c>
      <c r="F1353" s="83" t="s">
        <v>1035</v>
      </c>
      <c r="G1353" s="84">
        <v>46079</v>
      </c>
      <c r="H1353" s="81" t="s">
        <v>157</v>
      </c>
      <c r="I1353" s="85" t="s">
        <v>143</v>
      </c>
      <c r="J1353" s="83" t="s">
        <v>194</v>
      </c>
      <c r="K1353" s="81" t="s">
        <v>156</v>
      </c>
      <c r="L1353" s="81" t="s">
        <v>141</v>
      </c>
    </row>
    <row r="1354" spans="1:12" x14ac:dyDescent="0.25">
      <c r="A1354" s="134" t="s">
        <v>2111</v>
      </c>
      <c r="B1354" s="79" t="s">
        <v>1060</v>
      </c>
      <c r="C1354" s="80">
        <v>5410</v>
      </c>
      <c r="D1354" s="81" t="s">
        <v>141</v>
      </c>
      <c r="E1354" s="82">
        <v>46061</v>
      </c>
      <c r="F1354" s="83" t="s">
        <v>1035</v>
      </c>
      <c r="G1354" s="84">
        <v>46079</v>
      </c>
      <c r="H1354" s="81" t="s">
        <v>147</v>
      </c>
      <c r="I1354" s="85" t="s">
        <v>143</v>
      </c>
      <c r="J1354" s="83" t="s">
        <v>194</v>
      </c>
      <c r="K1354" s="81" t="s">
        <v>154</v>
      </c>
      <c r="L1354" s="81" t="s">
        <v>141</v>
      </c>
    </row>
    <row r="1355" spans="1:12" x14ac:dyDescent="0.25">
      <c r="A1355" s="134" t="s">
        <v>2112</v>
      </c>
      <c r="B1355" s="79" t="s">
        <v>102</v>
      </c>
      <c r="C1355" s="80">
        <v>33000</v>
      </c>
      <c r="D1355" s="81" t="s">
        <v>202</v>
      </c>
      <c r="E1355" s="82">
        <v>46062</v>
      </c>
      <c r="F1355" s="83" t="s">
        <v>1035</v>
      </c>
      <c r="G1355" s="84">
        <v>46079</v>
      </c>
      <c r="H1355" s="81" t="s">
        <v>164</v>
      </c>
      <c r="I1355" s="85" t="s">
        <v>143</v>
      </c>
      <c r="J1355" s="83" t="s">
        <v>194</v>
      </c>
      <c r="K1355" s="81" t="s">
        <v>154</v>
      </c>
      <c r="L1355" s="81" t="s">
        <v>1232</v>
      </c>
    </row>
    <row r="1356" spans="1:12" x14ac:dyDescent="0.25">
      <c r="A1356" s="134" t="s">
        <v>1674</v>
      </c>
      <c r="B1356" s="79" t="s">
        <v>153</v>
      </c>
      <c r="C1356" s="80">
        <v>2900</v>
      </c>
      <c r="D1356" s="81" t="s">
        <v>141</v>
      </c>
      <c r="E1356" s="82">
        <v>46062</v>
      </c>
      <c r="F1356" s="83" t="s">
        <v>1035</v>
      </c>
      <c r="G1356" s="84">
        <v>46079</v>
      </c>
      <c r="H1356" s="81" t="s">
        <v>217</v>
      </c>
      <c r="I1356" s="85" t="s">
        <v>143</v>
      </c>
      <c r="J1356" s="83" t="s">
        <v>194</v>
      </c>
      <c r="K1356" s="81" t="s">
        <v>144</v>
      </c>
      <c r="L1356" s="81" t="s">
        <v>1058</v>
      </c>
    </row>
    <row r="1357" spans="1:12" x14ac:dyDescent="0.25">
      <c r="A1357" s="134" t="s">
        <v>2113</v>
      </c>
      <c r="B1357" s="79" t="s">
        <v>102</v>
      </c>
      <c r="C1357" s="80">
        <v>9000</v>
      </c>
      <c r="D1357" s="81" t="s">
        <v>141</v>
      </c>
      <c r="E1357" s="82">
        <v>46062</v>
      </c>
      <c r="F1357" s="83" t="s">
        <v>1035</v>
      </c>
      <c r="G1357" s="84">
        <v>46079</v>
      </c>
      <c r="H1357" s="81" t="s">
        <v>147</v>
      </c>
      <c r="I1357" s="85" t="s">
        <v>143</v>
      </c>
      <c r="J1357" s="83" t="s">
        <v>194</v>
      </c>
      <c r="K1357" s="81" t="s">
        <v>144</v>
      </c>
      <c r="L1357" s="81" t="s">
        <v>1115</v>
      </c>
    </row>
    <row r="1358" spans="1:12" x14ac:dyDescent="0.25">
      <c r="A1358" s="134" t="s">
        <v>1251</v>
      </c>
      <c r="B1358" s="79" t="s">
        <v>153</v>
      </c>
      <c r="C1358" s="80">
        <v>12000</v>
      </c>
      <c r="D1358" s="81" t="s">
        <v>199</v>
      </c>
      <c r="E1358" s="82">
        <v>46062</v>
      </c>
      <c r="F1358" s="83" t="s">
        <v>1035</v>
      </c>
      <c r="G1358" s="84">
        <v>46079</v>
      </c>
      <c r="H1358" s="81" t="s">
        <v>142</v>
      </c>
      <c r="I1358" s="85" t="s">
        <v>143</v>
      </c>
      <c r="J1358" s="83" t="s">
        <v>194</v>
      </c>
      <c r="K1358" s="81" t="s">
        <v>156</v>
      </c>
      <c r="L1358" s="81" t="s">
        <v>1125</v>
      </c>
    </row>
    <row r="1359" spans="1:12" x14ac:dyDescent="0.25">
      <c r="A1359" s="134" t="s">
        <v>1761</v>
      </c>
      <c r="B1359" s="79" t="s">
        <v>102</v>
      </c>
      <c r="C1359" s="80">
        <v>30000</v>
      </c>
      <c r="D1359" s="81" t="s">
        <v>200</v>
      </c>
      <c r="E1359" s="82">
        <v>46062</v>
      </c>
      <c r="F1359" s="83" t="s">
        <v>1035</v>
      </c>
      <c r="G1359" s="84">
        <v>46079</v>
      </c>
      <c r="H1359" s="81" t="s">
        <v>146</v>
      </c>
      <c r="I1359" s="85" t="s">
        <v>143</v>
      </c>
      <c r="J1359" s="83" t="s">
        <v>194</v>
      </c>
      <c r="K1359" s="81" t="s">
        <v>156</v>
      </c>
      <c r="L1359" s="81" t="s">
        <v>1042</v>
      </c>
    </row>
    <row r="1360" spans="1:12" x14ac:dyDescent="0.25">
      <c r="A1360" s="134" t="s">
        <v>1325</v>
      </c>
      <c r="B1360" s="79" t="s">
        <v>153</v>
      </c>
      <c r="C1360" s="80">
        <v>5100</v>
      </c>
      <c r="D1360" s="81" t="s">
        <v>203</v>
      </c>
      <c r="E1360" s="82">
        <v>46062</v>
      </c>
      <c r="F1360" s="83" t="s">
        <v>1035</v>
      </c>
      <c r="G1360" s="84">
        <v>46079</v>
      </c>
      <c r="H1360" s="81" t="s">
        <v>147</v>
      </c>
      <c r="I1360" s="85" t="s">
        <v>143</v>
      </c>
      <c r="J1360" s="83" t="s">
        <v>194</v>
      </c>
      <c r="K1360" s="81" t="s">
        <v>154</v>
      </c>
      <c r="L1360" s="81" t="s">
        <v>1228</v>
      </c>
    </row>
    <row r="1361" spans="1:12" x14ac:dyDescent="0.25">
      <c r="A1361" s="134" t="s">
        <v>1271</v>
      </c>
      <c r="B1361" s="79" t="s">
        <v>165</v>
      </c>
      <c r="C1361" s="80">
        <v>2002</v>
      </c>
      <c r="D1361" s="81" t="s">
        <v>215</v>
      </c>
      <c r="E1361" s="82">
        <v>46062</v>
      </c>
      <c r="F1361" s="83" t="s">
        <v>1035</v>
      </c>
      <c r="G1361" s="84">
        <v>46079</v>
      </c>
      <c r="H1361" s="81" t="s">
        <v>216</v>
      </c>
      <c r="I1361" s="85" t="s">
        <v>143</v>
      </c>
      <c r="J1361" s="83" t="s">
        <v>194</v>
      </c>
      <c r="K1361" s="81" t="s">
        <v>151</v>
      </c>
      <c r="L1361" s="81" t="s">
        <v>141</v>
      </c>
    </row>
    <row r="1362" spans="1:12" x14ac:dyDescent="0.25">
      <c r="A1362" s="134" t="s">
        <v>1292</v>
      </c>
      <c r="B1362" s="79" t="s">
        <v>138</v>
      </c>
      <c r="C1362" s="80">
        <v>5500</v>
      </c>
      <c r="D1362" s="81" t="s">
        <v>141</v>
      </c>
      <c r="E1362" s="82">
        <v>46063</v>
      </c>
      <c r="F1362" s="83" t="s">
        <v>1035</v>
      </c>
      <c r="G1362" s="84">
        <v>46079</v>
      </c>
      <c r="H1362" s="81" t="s">
        <v>145</v>
      </c>
      <c r="I1362" s="85" t="s">
        <v>143</v>
      </c>
      <c r="J1362" s="83" t="s">
        <v>194</v>
      </c>
      <c r="K1362" s="81" t="s">
        <v>144</v>
      </c>
      <c r="L1362" s="81" t="s">
        <v>141</v>
      </c>
    </row>
    <row r="1363" spans="1:12" x14ac:dyDescent="0.25">
      <c r="A1363" s="134" t="s">
        <v>1639</v>
      </c>
      <c r="B1363" s="79" t="s">
        <v>102</v>
      </c>
      <c r="C1363" s="80">
        <v>27500</v>
      </c>
      <c r="D1363" s="81" t="s">
        <v>198</v>
      </c>
      <c r="E1363" s="82">
        <v>46063</v>
      </c>
      <c r="F1363" s="83" t="s">
        <v>1035</v>
      </c>
      <c r="G1363" s="84">
        <v>46079</v>
      </c>
      <c r="H1363" s="81" t="s">
        <v>147</v>
      </c>
      <c r="I1363" s="85" t="s">
        <v>143</v>
      </c>
      <c r="J1363" s="83" t="s">
        <v>194</v>
      </c>
      <c r="K1363" s="81" t="s">
        <v>144</v>
      </c>
      <c r="L1363" s="81" t="s">
        <v>1054</v>
      </c>
    </row>
    <row r="1364" spans="1:12" x14ac:dyDescent="0.25">
      <c r="A1364" s="134" t="s">
        <v>1743</v>
      </c>
      <c r="B1364" s="79" t="s">
        <v>153</v>
      </c>
      <c r="C1364" s="80">
        <v>6100</v>
      </c>
      <c r="D1364" s="81" t="s">
        <v>203</v>
      </c>
      <c r="E1364" s="82">
        <v>46063</v>
      </c>
      <c r="F1364" s="83" t="s">
        <v>1035</v>
      </c>
      <c r="G1364" s="84">
        <v>46079</v>
      </c>
      <c r="H1364" s="81" t="s">
        <v>147</v>
      </c>
      <c r="I1364" s="85" t="s">
        <v>143</v>
      </c>
      <c r="J1364" s="83" t="s">
        <v>194</v>
      </c>
      <c r="K1364" s="81" t="s">
        <v>154</v>
      </c>
      <c r="L1364" s="81" t="s">
        <v>1228</v>
      </c>
    </row>
    <row r="1365" spans="1:12" x14ac:dyDescent="0.25">
      <c r="A1365" s="134" t="s">
        <v>1772</v>
      </c>
      <c r="B1365" s="79" t="s">
        <v>102</v>
      </c>
      <c r="C1365" s="80">
        <v>25550</v>
      </c>
      <c r="D1365" s="81" t="s">
        <v>141</v>
      </c>
      <c r="E1365" s="82">
        <v>46063</v>
      </c>
      <c r="F1365" s="83" t="s">
        <v>1035</v>
      </c>
      <c r="G1365" s="84">
        <v>46079</v>
      </c>
      <c r="H1365" s="81" t="s">
        <v>146</v>
      </c>
      <c r="I1365" s="85" t="s">
        <v>143</v>
      </c>
      <c r="J1365" s="83" t="s">
        <v>194</v>
      </c>
      <c r="K1365" s="81" t="s">
        <v>144</v>
      </c>
      <c r="L1365" s="81" t="s">
        <v>1058</v>
      </c>
    </row>
    <row r="1366" spans="1:12" x14ac:dyDescent="0.25">
      <c r="A1366" s="134" t="s">
        <v>1710</v>
      </c>
      <c r="B1366" s="79" t="s">
        <v>102</v>
      </c>
      <c r="C1366" s="80">
        <v>27000</v>
      </c>
      <c r="D1366" s="81" t="s">
        <v>198</v>
      </c>
      <c r="E1366" s="82">
        <v>46063</v>
      </c>
      <c r="F1366" s="83" t="s">
        <v>1035</v>
      </c>
      <c r="G1366" s="84">
        <v>46079</v>
      </c>
      <c r="H1366" s="81" t="s">
        <v>147</v>
      </c>
      <c r="I1366" s="85" t="s">
        <v>143</v>
      </c>
      <c r="J1366" s="83" t="s">
        <v>194</v>
      </c>
      <c r="K1366" s="81" t="s">
        <v>144</v>
      </c>
      <c r="L1366" s="81" t="s">
        <v>1054</v>
      </c>
    </row>
    <row r="1367" spans="1:12" x14ac:dyDescent="0.25">
      <c r="A1367" s="134" t="s">
        <v>2114</v>
      </c>
      <c r="B1367" s="79" t="s">
        <v>162</v>
      </c>
      <c r="C1367" s="80">
        <v>6400</v>
      </c>
      <c r="D1367" s="81" t="s">
        <v>141</v>
      </c>
      <c r="E1367" s="82">
        <v>46063</v>
      </c>
      <c r="F1367" s="83" t="s">
        <v>1035</v>
      </c>
      <c r="G1367" s="84">
        <v>46079</v>
      </c>
      <c r="H1367" s="81" t="s">
        <v>147</v>
      </c>
      <c r="I1367" s="85" t="s">
        <v>143</v>
      </c>
      <c r="J1367" s="83" t="s">
        <v>194</v>
      </c>
      <c r="K1367" s="81" t="s">
        <v>144</v>
      </c>
      <c r="L1367" s="81" t="s">
        <v>141</v>
      </c>
    </row>
    <row r="1368" spans="1:12" x14ac:dyDescent="0.25">
      <c r="A1368" s="134" t="s">
        <v>1413</v>
      </c>
      <c r="B1368" s="79" t="s">
        <v>102</v>
      </c>
      <c r="C1368" s="80">
        <v>23500</v>
      </c>
      <c r="D1368" s="81" t="s">
        <v>197</v>
      </c>
      <c r="E1368" s="82">
        <v>46063</v>
      </c>
      <c r="F1368" s="83" t="s">
        <v>1035</v>
      </c>
      <c r="G1368" s="84">
        <v>46079</v>
      </c>
      <c r="H1368" s="81" t="s">
        <v>217</v>
      </c>
      <c r="I1368" s="85" t="s">
        <v>143</v>
      </c>
      <c r="J1368" s="83" t="s">
        <v>194</v>
      </c>
      <c r="K1368" s="81" t="s">
        <v>156</v>
      </c>
      <c r="L1368" s="81" t="s">
        <v>1096</v>
      </c>
    </row>
    <row r="1369" spans="1:12" x14ac:dyDescent="0.25">
      <c r="A1369" s="134" t="s">
        <v>1395</v>
      </c>
      <c r="B1369" s="79" t="s">
        <v>102</v>
      </c>
      <c r="C1369" s="80">
        <v>22000</v>
      </c>
      <c r="D1369" s="81" t="s">
        <v>141</v>
      </c>
      <c r="E1369" s="82">
        <v>46063</v>
      </c>
      <c r="F1369" s="83" t="s">
        <v>1035</v>
      </c>
      <c r="G1369" s="84">
        <v>46079</v>
      </c>
      <c r="H1369" s="81" t="s">
        <v>147</v>
      </c>
      <c r="I1369" s="85" t="s">
        <v>143</v>
      </c>
      <c r="J1369" s="83" t="s">
        <v>194</v>
      </c>
      <c r="K1369" s="81" t="s">
        <v>156</v>
      </c>
      <c r="L1369" s="81" t="s">
        <v>141</v>
      </c>
    </row>
    <row r="1370" spans="1:12" x14ac:dyDescent="0.25">
      <c r="A1370" s="134" t="s">
        <v>2035</v>
      </c>
      <c r="B1370" s="79" t="s">
        <v>160</v>
      </c>
      <c r="C1370" s="80">
        <v>5000</v>
      </c>
      <c r="D1370" s="81" t="s">
        <v>205</v>
      </c>
      <c r="E1370" s="82">
        <v>46063</v>
      </c>
      <c r="F1370" s="83" t="s">
        <v>1035</v>
      </c>
      <c r="G1370" s="84">
        <v>46079</v>
      </c>
      <c r="H1370" s="81" t="s">
        <v>147</v>
      </c>
      <c r="I1370" s="85" t="s">
        <v>143</v>
      </c>
      <c r="J1370" s="83" t="s">
        <v>194</v>
      </c>
      <c r="K1370" s="81" t="s">
        <v>144</v>
      </c>
      <c r="L1370" s="81" t="s">
        <v>1074</v>
      </c>
    </row>
    <row r="1371" spans="1:12" x14ac:dyDescent="0.25">
      <c r="A1371" s="134" t="s">
        <v>1435</v>
      </c>
      <c r="B1371" s="79" t="s">
        <v>213</v>
      </c>
      <c r="C1371" s="80">
        <v>19800</v>
      </c>
      <c r="D1371" s="81" t="s">
        <v>141</v>
      </c>
      <c r="E1371" s="82">
        <v>46063</v>
      </c>
      <c r="F1371" s="83" t="s">
        <v>1035</v>
      </c>
      <c r="G1371" s="84">
        <v>46079</v>
      </c>
      <c r="H1371" s="81" t="s">
        <v>1256</v>
      </c>
      <c r="I1371" s="85" t="s">
        <v>143</v>
      </c>
      <c r="J1371" s="83" t="s">
        <v>194</v>
      </c>
      <c r="K1371" s="81" t="s">
        <v>154</v>
      </c>
      <c r="L1371" s="81" t="s">
        <v>141</v>
      </c>
    </row>
    <row r="1372" spans="1:12" x14ac:dyDescent="0.25">
      <c r="A1372" s="134" t="s">
        <v>2055</v>
      </c>
      <c r="B1372" s="79" t="s">
        <v>152</v>
      </c>
      <c r="C1372" s="80">
        <v>5400</v>
      </c>
      <c r="D1372" s="81" t="s">
        <v>202</v>
      </c>
      <c r="E1372" s="82">
        <v>46063</v>
      </c>
      <c r="F1372" s="83" t="s">
        <v>1035</v>
      </c>
      <c r="G1372" s="84">
        <v>46079</v>
      </c>
      <c r="H1372" s="81" t="s">
        <v>1039</v>
      </c>
      <c r="I1372" s="85" t="s">
        <v>143</v>
      </c>
      <c r="J1372" s="83" t="s">
        <v>194</v>
      </c>
      <c r="K1372" s="81" t="s">
        <v>144</v>
      </c>
      <c r="L1372" s="81" t="s">
        <v>1328</v>
      </c>
    </row>
    <row r="1373" spans="1:12" x14ac:dyDescent="0.25">
      <c r="A1373" s="134" t="s">
        <v>1470</v>
      </c>
      <c r="B1373" s="79" t="s">
        <v>102</v>
      </c>
      <c r="C1373" s="80">
        <v>10500</v>
      </c>
      <c r="D1373" s="81" t="s">
        <v>207</v>
      </c>
      <c r="E1373" s="82">
        <v>46064</v>
      </c>
      <c r="F1373" s="83" t="s">
        <v>1035</v>
      </c>
      <c r="G1373" s="84">
        <v>46079</v>
      </c>
      <c r="H1373" s="81" t="s">
        <v>150</v>
      </c>
      <c r="I1373" s="85" t="s">
        <v>143</v>
      </c>
      <c r="J1373" s="83" t="s">
        <v>194</v>
      </c>
      <c r="K1373" s="81" t="s">
        <v>156</v>
      </c>
      <c r="L1373" s="81" t="s">
        <v>1042</v>
      </c>
    </row>
    <row r="1374" spans="1:12" x14ac:dyDescent="0.25">
      <c r="A1374" s="134" t="s">
        <v>1753</v>
      </c>
      <c r="B1374" s="79" t="s">
        <v>212</v>
      </c>
      <c r="C1374" s="80">
        <v>6000</v>
      </c>
      <c r="D1374" s="81" t="s">
        <v>141</v>
      </c>
      <c r="E1374" s="82">
        <v>46064</v>
      </c>
      <c r="F1374" s="83" t="s">
        <v>1035</v>
      </c>
      <c r="G1374" s="84">
        <v>46079</v>
      </c>
      <c r="H1374" s="81" t="s">
        <v>146</v>
      </c>
      <c r="I1374" s="85" t="s">
        <v>143</v>
      </c>
      <c r="J1374" s="83" t="s">
        <v>194</v>
      </c>
      <c r="K1374" s="81" t="s">
        <v>151</v>
      </c>
      <c r="L1374" s="81" t="s">
        <v>141</v>
      </c>
    </row>
    <row r="1375" spans="1:12" x14ac:dyDescent="0.25">
      <c r="A1375" s="134" t="s">
        <v>1354</v>
      </c>
      <c r="B1375" s="79" t="s">
        <v>163</v>
      </c>
      <c r="C1375" s="80">
        <v>6000</v>
      </c>
      <c r="D1375" s="81" t="s">
        <v>141</v>
      </c>
      <c r="E1375" s="82">
        <v>46064</v>
      </c>
      <c r="F1375" s="83" t="s">
        <v>1035</v>
      </c>
      <c r="G1375" s="84">
        <v>46079</v>
      </c>
      <c r="H1375" s="81" t="s">
        <v>145</v>
      </c>
      <c r="I1375" s="85" t="s">
        <v>143</v>
      </c>
      <c r="J1375" s="83" t="s">
        <v>194</v>
      </c>
      <c r="K1375" s="81" t="s">
        <v>151</v>
      </c>
      <c r="L1375" s="81" t="s">
        <v>141</v>
      </c>
    </row>
    <row r="1376" spans="1:12" x14ac:dyDescent="0.25">
      <c r="A1376" s="134" t="s">
        <v>1235</v>
      </c>
      <c r="B1376" s="79" t="s">
        <v>153</v>
      </c>
      <c r="C1376" s="80">
        <v>9000</v>
      </c>
      <c r="D1376" s="81" t="s">
        <v>199</v>
      </c>
      <c r="E1376" s="82">
        <v>46065</v>
      </c>
      <c r="F1376" s="83" t="s">
        <v>1035</v>
      </c>
      <c r="G1376" s="84">
        <v>46079</v>
      </c>
      <c r="H1376" s="81" t="s">
        <v>146</v>
      </c>
      <c r="I1376" s="85" t="s">
        <v>143</v>
      </c>
      <c r="J1376" s="83" t="s">
        <v>194</v>
      </c>
      <c r="K1376" s="81" t="s">
        <v>156</v>
      </c>
      <c r="L1376" s="81" t="s">
        <v>1125</v>
      </c>
    </row>
    <row r="1377" spans="1:12" x14ac:dyDescent="0.25">
      <c r="A1377" s="134" t="s">
        <v>1071</v>
      </c>
      <c r="B1377" s="79" t="s">
        <v>149</v>
      </c>
      <c r="C1377" s="80">
        <v>2500</v>
      </c>
      <c r="D1377" s="81" t="s">
        <v>141</v>
      </c>
      <c r="E1377" s="82">
        <v>46065</v>
      </c>
      <c r="F1377" s="83" t="s">
        <v>1035</v>
      </c>
      <c r="G1377" s="84">
        <v>46079</v>
      </c>
      <c r="H1377" s="81" t="s">
        <v>150</v>
      </c>
      <c r="I1377" s="85" t="s">
        <v>143</v>
      </c>
      <c r="J1377" s="83" t="s">
        <v>194</v>
      </c>
      <c r="K1377" s="81" t="s">
        <v>151</v>
      </c>
      <c r="L1377" s="81" t="s">
        <v>1755</v>
      </c>
    </row>
    <row r="1378" spans="1:12" x14ac:dyDescent="0.25">
      <c r="A1378" s="134" t="s">
        <v>1342</v>
      </c>
      <c r="B1378" s="79" t="s">
        <v>102</v>
      </c>
      <c r="C1378" s="80">
        <v>40500</v>
      </c>
      <c r="D1378" s="81" t="s">
        <v>195</v>
      </c>
      <c r="E1378" s="82">
        <v>46065</v>
      </c>
      <c r="F1378" s="83" t="s">
        <v>1035</v>
      </c>
      <c r="G1378" s="84">
        <v>46079</v>
      </c>
      <c r="H1378" s="81" t="s">
        <v>147</v>
      </c>
      <c r="I1378" s="85" t="s">
        <v>143</v>
      </c>
      <c r="J1378" s="83" t="s">
        <v>194</v>
      </c>
      <c r="K1378" s="81" t="s">
        <v>156</v>
      </c>
      <c r="L1378" s="81" t="s">
        <v>141</v>
      </c>
    </row>
    <row r="1379" spans="1:12" x14ac:dyDescent="0.25">
      <c r="A1379" s="134" t="s">
        <v>1477</v>
      </c>
      <c r="B1379" s="79" t="s">
        <v>102</v>
      </c>
      <c r="C1379" s="80">
        <v>48620</v>
      </c>
      <c r="D1379" s="81" t="s">
        <v>141</v>
      </c>
      <c r="E1379" s="82">
        <v>46065</v>
      </c>
      <c r="F1379" s="83" t="s">
        <v>1035</v>
      </c>
      <c r="G1379" s="84">
        <v>46079</v>
      </c>
      <c r="H1379" s="81" t="s">
        <v>142</v>
      </c>
      <c r="I1379" s="85" t="s">
        <v>143</v>
      </c>
      <c r="J1379" s="83" t="s">
        <v>194</v>
      </c>
      <c r="K1379" s="81" t="s">
        <v>144</v>
      </c>
      <c r="L1379" s="81" t="s">
        <v>1058</v>
      </c>
    </row>
    <row r="1380" spans="1:12" x14ac:dyDescent="0.25">
      <c r="A1380" s="134" t="s">
        <v>1127</v>
      </c>
      <c r="B1380" s="79" t="s">
        <v>152</v>
      </c>
      <c r="C1380" s="80">
        <v>6500</v>
      </c>
      <c r="D1380" s="81" t="s">
        <v>141</v>
      </c>
      <c r="E1380" s="82">
        <v>46066</v>
      </c>
      <c r="F1380" s="83" t="s">
        <v>1035</v>
      </c>
      <c r="G1380" s="84">
        <v>46079</v>
      </c>
      <c r="H1380" s="81" t="s">
        <v>147</v>
      </c>
      <c r="I1380" s="85" t="s">
        <v>143</v>
      </c>
      <c r="J1380" s="83" t="s">
        <v>194</v>
      </c>
      <c r="K1380" s="81" t="s">
        <v>151</v>
      </c>
      <c r="L1380" s="81" t="s">
        <v>141</v>
      </c>
    </row>
    <row r="1381" spans="1:12" x14ac:dyDescent="0.25">
      <c r="A1381" s="134" t="s">
        <v>2115</v>
      </c>
      <c r="B1381" s="79" t="s">
        <v>163</v>
      </c>
      <c r="C1381" s="80">
        <v>6000</v>
      </c>
      <c r="D1381" s="81" t="s">
        <v>141</v>
      </c>
      <c r="E1381" s="82">
        <v>46066</v>
      </c>
      <c r="F1381" s="83" t="s">
        <v>1035</v>
      </c>
      <c r="G1381" s="84">
        <v>46079</v>
      </c>
      <c r="H1381" s="81" t="s">
        <v>147</v>
      </c>
      <c r="I1381" s="85" t="s">
        <v>143</v>
      </c>
      <c r="J1381" s="83" t="s">
        <v>194</v>
      </c>
      <c r="K1381" s="81" t="s">
        <v>151</v>
      </c>
      <c r="L1381" s="81" t="s">
        <v>141</v>
      </c>
    </row>
    <row r="1382" spans="1:12" x14ac:dyDescent="0.25">
      <c r="A1382" s="134" t="s">
        <v>1262</v>
      </c>
      <c r="B1382" s="79" t="s">
        <v>152</v>
      </c>
      <c r="C1382" s="80">
        <v>9189</v>
      </c>
      <c r="D1382" s="81" t="s">
        <v>141</v>
      </c>
      <c r="E1382" s="82">
        <v>46066</v>
      </c>
      <c r="F1382" s="83" t="s">
        <v>1035</v>
      </c>
      <c r="G1382" s="84">
        <v>46079</v>
      </c>
      <c r="H1382" s="81" t="s">
        <v>147</v>
      </c>
      <c r="I1382" s="85" t="s">
        <v>143</v>
      </c>
      <c r="J1382" s="83" t="s">
        <v>194</v>
      </c>
      <c r="K1382" s="81" t="s">
        <v>144</v>
      </c>
      <c r="L1382" s="81" t="s">
        <v>1115</v>
      </c>
    </row>
    <row r="1383" spans="1:12" x14ac:dyDescent="0.25">
      <c r="A1383" s="134" t="s">
        <v>2116</v>
      </c>
      <c r="B1383" s="79" t="s">
        <v>160</v>
      </c>
      <c r="C1383" s="80">
        <v>4365</v>
      </c>
      <c r="D1383" s="81" t="s">
        <v>141</v>
      </c>
      <c r="E1383" s="82">
        <v>46066</v>
      </c>
      <c r="F1383" s="83" t="s">
        <v>1035</v>
      </c>
      <c r="G1383" s="84">
        <v>46079</v>
      </c>
      <c r="H1383" s="81" t="s">
        <v>146</v>
      </c>
      <c r="I1383" s="85" t="s">
        <v>143</v>
      </c>
      <c r="J1383" s="83" t="s">
        <v>194</v>
      </c>
      <c r="K1383" s="81" t="s">
        <v>144</v>
      </c>
      <c r="L1383" s="81" t="s">
        <v>141</v>
      </c>
    </row>
    <row r="1384" spans="1:12" x14ac:dyDescent="0.25">
      <c r="A1384" s="134" t="s">
        <v>1478</v>
      </c>
      <c r="B1384" s="79" t="s">
        <v>152</v>
      </c>
      <c r="C1384" s="80">
        <v>11000</v>
      </c>
      <c r="D1384" s="81" t="s">
        <v>141</v>
      </c>
      <c r="E1384" s="82">
        <v>46066</v>
      </c>
      <c r="F1384" s="83" t="s">
        <v>1035</v>
      </c>
      <c r="G1384" s="84">
        <v>46079</v>
      </c>
      <c r="H1384" s="81" t="s">
        <v>147</v>
      </c>
      <c r="I1384" s="85" t="s">
        <v>143</v>
      </c>
      <c r="J1384" s="83" t="s">
        <v>194</v>
      </c>
      <c r="K1384" s="81" t="s">
        <v>144</v>
      </c>
      <c r="L1384" s="81" t="s">
        <v>1058</v>
      </c>
    </row>
    <row r="1385" spans="1:12" x14ac:dyDescent="0.25">
      <c r="A1385" s="134" t="s">
        <v>2117</v>
      </c>
      <c r="B1385" s="79" t="s">
        <v>102</v>
      </c>
      <c r="C1385" s="80">
        <v>65300</v>
      </c>
      <c r="D1385" s="81" t="s">
        <v>141</v>
      </c>
      <c r="E1385" s="82">
        <v>46066</v>
      </c>
      <c r="F1385" s="83" t="s">
        <v>1035</v>
      </c>
      <c r="G1385" s="84">
        <v>46079</v>
      </c>
      <c r="H1385" s="81" t="s">
        <v>142</v>
      </c>
      <c r="I1385" s="85" t="s">
        <v>143</v>
      </c>
      <c r="J1385" s="83" t="s">
        <v>194</v>
      </c>
      <c r="K1385" s="81" t="s">
        <v>154</v>
      </c>
      <c r="L1385" s="81" t="s">
        <v>1036</v>
      </c>
    </row>
    <row r="1386" spans="1:12" x14ac:dyDescent="0.25">
      <c r="A1386" s="134" t="s">
        <v>2118</v>
      </c>
      <c r="B1386" s="79" t="s">
        <v>163</v>
      </c>
      <c r="C1386" s="80">
        <v>60000</v>
      </c>
      <c r="D1386" s="81" t="s">
        <v>202</v>
      </c>
      <c r="E1386" s="82">
        <v>46066</v>
      </c>
      <c r="F1386" s="83" t="s">
        <v>1035</v>
      </c>
      <c r="G1386" s="84">
        <v>46079</v>
      </c>
      <c r="H1386" s="81" t="s">
        <v>1176</v>
      </c>
      <c r="I1386" s="85" t="s">
        <v>143</v>
      </c>
      <c r="J1386" s="83" t="s">
        <v>194</v>
      </c>
      <c r="K1386" s="81" t="s">
        <v>154</v>
      </c>
      <c r="L1386" s="81" t="s">
        <v>1098</v>
      </c>
    </row>
    <row r="1387" spans="1:12" x14ac:dyDescent="0.25">
      <c r="A1387" s="134" t="s">
        <v>1247</v>
      </c>
      <c r="B1387" s="79" t="s">
        <v>102</v>
      </c>
      <c r="C1387" s="80">
        <v>29679</v>
      </c>
      <c r="D1387" s="81" t="s">
        <v>198</v>
      </c>
      <c r="E1387" s="82">
        <v>46066</v>
      </c>
      <c r="F1387" s="83" t="s">
        <v>1035</v>
      </c>
      <c r="G1387" s="84">
        <v>46079</v>
      </c>
      <c r="H1387" s="81" t="s">
        <v>147</v>
      </c>
      <c r="I1387" s="85" t="s">
        <v>143</v>
      </c>
      <c r="J1387" s="83" t="s">
        <v>194</v>
      </c>
      <c r="K1387" s="81" t="s">
        <v>144</v>
      </c>
      <c r="L1387" s="81" t="s">
        <v>1054</v>
      </c>
    </row>
    <row r="1388" spans="1:12" x14ac:dyDescent="0.25">
      <c r="A1388" s="134" t="s">
        <v>1423</v>
      </c>
      <c r="B1388" s="79" t="s">
        <v>153</v>
      </c>
      <c r="C1388" s="80">
        <v>6200</v>
      </c>
      <c r="D1388" s="81" t="s">
        <v>141</v>
      </c>
      <c r="E1388" s="82">
        <v>46066</v>
      </c>
      <c r="F1388" s="83" t="s">
        <v>1035</v>
      </c>
      <c r="G1388" s="84">
        <v>46079</v>
      </c>
      <c r="H1388" s="81" t="s">
        <v>142</v>
      </c>
      <c r="I1388" s="85" t="s">
        <v>143</v>
      </c>
      <c r="J1388" s="83" t="s">
        <v>194</v>
      </c>
      <c r="K1388" s="81" t="s">
        <v>154</v>
      </c>
      <c r="L1388" s="81" t="s">
        <v>1228</v>
      </c>
    </row>
    <row r="1389" spans="1:12" x14ac:dyDescent="0.25">
      <c r="A1389" s="134" t="s">
        <v>1089</v>
      </c>
      <c r="B1389" s="79" t="s">
        <v>152</v>
      </c>
      <c r="C1389" s="80">
        <v>3000</v>
      </c>
      <c r="D1389" s="81" t="s">
        <v>141</v>
      </c>
      <c r="E1389" s="82">
        <v>46066</v>
      </c>
      <c r="F1389" s="83" t="s">
        <v>1035</v>
      </c>
      <c r="G1389" s="84">
        <v>46079</v>
      </c>
      <c r="H1389" s="81" t="s">
        <v>150</v>
      </c>
      <c r="I1389" s="85" t="s">
        <v>143</v>
      </c>
      <c r="J1389" s="83" t="s">
        <v>194</v>
      </c>
      <c r="K1389" s="81" t="s">
        <v>156</v>
      </c>
      <c r="L1389" s="81" t="s">
        <v>141</v>
      </c>
    </row>
    <row r="1390" spans="1:12" x14ac:dyDescent="0.25">
      <c r="A1390" s="134" t="s">
        <v>2119</v>
      </c>
      <c r="B1390" s="79" t="s">
        <v>102</v>
      </c>
      <c r="C1390" s="80">
        <v>31650</v>
      </c>
      <c r="D1390" s="81" t="s">
        <v>202</v>
      </c>
      <c r="E1390" s="82">
        <v>46067</v>
      </c>
      <c r="F1390" s="83" t="s">
        <v>1035</v>
      </c>
      <c r="G1390" s="84">
        <v>46079</v>
      </c>
      <c r="H1390" s="81" t="s">
        <v>147</v>
      </c>
      <c r="I1390" s="85" t="s">
        <v>143</v>
      </c>
      <c r="J1390" s="83" t="s">
        <v>194</v>
      </c>
      <c r="K1390" s="81" t="s">
        <v>156</v>
      </c>
      <c r="L1390" s="81" t="s">
        <v>2023</v>
      </c>
    </row>
    <row r="1391" spans="1:12" x14ac:dyDescent="0.25">
      <c r="A1391" s="134" t="s">
        <v>1116</v>
      </c>
      <c r="B1391" s="79" t="s">
        <v>153</v>
      </c>
      <c r="C1391" s="80">
        <v>4000</v>
      </c>
      <c r="D1391" s="81" t="s">
        <v>198</v>
      </c>
      <c r="E1391" s="82">
        <v>46067</v>
      </c>
      <c r="F1391" s="83" t="s">
        <v>1035</v>
      </c>
      <c r="G1391" s="84">
        <v>46079</v>
      </c>
      <c r="H1391" s="81" t="s">
        <v>142</v>
      </c>
      <c r="I1391" s="85" t="s">
        <v>143</v>
      </c>
      <c r="J1391" s="83" t="s">
        <v>194</v>
      </c>
      <c r="K1391" s="81" t="s">
        <v>144</v>
      </c>
      <c r="L1391" s="81" t="s">
        <v>1088</v>
      </c>
    </row>
    <row r="1392" spans="1:12" x14ac:dyDescent="0.25">
      <c r="A1392" s="134" t="s">
        <v>1116</v>
      </c>
      <c r="B1392" s="79" t="s">
        <v>165</v>
      </c>
      <c r="C1392" s="80">
        <v>1999</v>
      </c>
      <c r="D1392" s="81" t="s">
        <v>198</v>
      </c>
      <c r="E1392" s="82">
        <v>46067</v>
      </c>
      <c r="F1392" s="83" t="s">
        <v>1035</v>
      </c>
      <c r="G1392" s="84">
        <v>46079</v>
      </c>
      <c r="H1392" s="81" t="s">
        <v>142</v>
      </c>
      <c r="I1392" s="85" t="s">
        <v>143</v>
      </c>
      <c r="J1392" s="83" t="s">
        <v>194</v>
      </c>
      <c r="K1392" s="81" t="s">
        <v>144</v>
      </c>
      <c r="L1392" s="81" t="s">
        <v>1088</v>
      </c>
    </row>
    <row r="1393" spans="1:12" x14ac:dyDescent="0.25">
      <c r="A1393" s="134" t="s">
        <v>1116</v>
      </c>
      <c r="B1393" s="79" t="s">
        <v>153</v>
      </c>
      <c r="C1393" s="80">
        <v>6000</v>
      </c>
      <c r="D1393" s="81" t="s">
        <v>198</v>
      </c>
      <c r="E1393" s="82">
        <v>46067</v>
      </c>
      <c r="F1393" s="83" t="s">
        <v>1035</v>
      </c>
      <c r="G1393" s="84">
        <v>46079</v>
      </c>
      <c r="H1393" s="81" t="s">
        <v>168</v>
      </c>
      <c r="I1393" s="85" t="s">
        <v>143</v>
      </c>
      <c r="J1393" s="83" t="s">
        <v>194</v>
      </c>
      <c r="K1393" s="81" t="s">
        <v>144</v>
      </c>
      <c r="L1393" s="81" t="s">
        <v>1088</v>
      </c>
    </row>
    <row r="1394" spans="1:12" x14ac:dyDescent="0.25">
      <c r="A1394" s="134" t="s">
        <v>1584</v>
      </c>
      <c r="B1394" s="79" t="s">
        <v>102</v>
      </c>
      <c r="C1394" s="80">
        <v>51350</v>
      </c>
      <c r="D1394" s="81" t="s">
        <v>141</v>
      </c>
      <c r="E1394" s="82">
        <v>46067</v>
      </c>
      <c r="F1394" s="83" t="s">
        <v>1035</v>
      </c>
      <c r="G1394" s="84">
        <v>46079</v>
      </c>
      <c r="H1394" s="81" t="s">
        <v>1890</v>
      </c>
      <c r="I1394" s="85" t="s">
        <v>143</v>
      </c>
      <c r="J1394" s="83" t="s">
        <v>194</v>
      </c>
      <c r="K1394" s="81" t="s">
        <v>154</v>
      </c>
      <c r="L1394" s="81" t="s">
        <v>141</v>
      </c>
    </row>
    <row r="1395" spans="1:12" x14ac:dyDescent="0.25">
      <c r="A1395" s="134" t="s">
        <v>2120</v>
      </c>
      <c r="B1395" s="79" t="s">
        <v>218</v>
      </c>
      <c r="C1395" s="80">
        <v>52000</v>
      </c>
      <c r="D1395" s="81" t="s">
        <v>141</v>
      </c>
      <c r="E1395" s="82">
        <v>46067</v>
      </c>
      <c r="F1395" s="83" t="s">
        <v>1035</v>
      </c>
      <c r="G1395" s="84">
        <v>46079</v>
      </c>
      <c r="H1395" s="81" t="s">
        <v>1256</v>
      </c>
      <c r="I1395" s="85" t="s">
        <v>143</v>
      </c>
      <c r="J1395" s="83" t="s">
        <v>194</v>
      </c>
      <c r="K1395" s="81" t="s">
        <v>144</v>
      </c>
      <c r="L1395" s="81" t="s">
        <v>141</v>
      </c>
    </row>
    <row r="1396" spans="1:12" x14ac:dyDescent="0.25">
      <c r="A1396" s="134" t="s">
        <v>2120</v>
      </c>
      <c r="B1396" s="79" t="s">
        <v>213</v>
      </c>
      <c r="C1396" s="80">
        <v>8000</v>
      </c>
      <c r="D1396" s="81" t="s">
        <v>141</v>
      </c>
      <c r="E1396" s="82">
        <v>46067</v>
      </c>
      <c r="F1396" s="83" t="s">
        <v>1035</v>
      </c>
      <c r="G1396" s="84">
        <v>46079</v>
      </c>
      <c r="H1396" s="81" t="s">
        <v>1256</v>
      </c>
      <c r="I1396" s="85" t="s">
        <v>143</v>
      </c>
      <c r="J1396" s="83" t="s">
        <v>194</v>
      </c>
      <c r="K1396" s="81" t="s">
        <v>144</v>
      </c>
      <c r="L1396" s="81" t="s">
        <v>141</v>
      </c>
    </row>
    <row r="1397" spans="1:12" x14ac:dyDescent="0.25">
      <c r="A1397" s="134" t="s">
        <v>1272</v>
      </c>
      <c r="B1397" s="79" t="s">
        <v>1060</v>
      </c>
      <c r="C1397" s="80">
        <v>5350</v>
      </c>
      <c r="D1397" s="81" t="s">
        <v>141</v>
      </c>
      <c r="E1397" s="82">
        <v>46067</v>
      </c>
      <c r="F1397" s="83" t="s">
        <v>1035</v>
      </c>
      <c r="G1397" s="84">
        <v>46079</v>
      </c>
      <c r="H1397" s="81" t="s">
        <v>147</v>
      </c>
      <c r="I1397" s="85" t="s">
        <v>143</v>
      </c>
      <c r="J1397" s="83" t="s">
        <v>194</v>
      </c>
      <c r="K1397" s="81" t="s">
        <v>144</v>
      </c>
      <c r="L1397" s="81" t="s">
        <v>141</v>
      </c>
    </row>
    <row r="1398" spans="1:12" x14ac:dyDescent="0.25">
      <c r="A1398" s="134" t="s">
        <v>1315</v>
      </c>
      <c r="B1398" s="79" t="s">
        <v>163</v>
      </c>
      <c r="C1398" s="80">
        <v>30000</v>
      </c>
      <c r="D1398" s="81" t="s">
        <v>196</v>
      </c>
      <c r="E1398" s="82">
        <v>46067</v>
      </c>
      <c r="F1398" s="83" t="s">
        <v>1035</v>
      </c>
      <c r="G1398" s="84">
        <v>46079</v>
      </c>
      <c r="H1398" s="81" t="s">
        <v>164</v>
      </c>
      <c r="I1398" s="85" t="s">
        <v>143</v>
      </c>
      <c r="J1398" s="83" t="s">
        <v>194</v>
      </c>
      <c r="K1398" s="81" t="s">
        <v>154</v>
      </c>
      <c r="L1398" s="81" t="s">
        <v>1232</v>
      </c>
    </row>
    <row r="1399" spans="1:12" x14ac:dyDescent="0.25">
      <c r="A1399" s="134" t="s">
        <v>1183</v>
      </c>
      <c r="B1399" s="79" t="s">
        <v>153</v>
      </c>
      <c r="C1399" s="80">
        <v>3000</v>
      </c>
      <c r="D1399" s="81" t="s">
        <v>141</v>
      </c>
      <c r="E1399" s="82">
        <v>46067</v>
      </c>
      <c r="F1399" s="83" t="s">
        <v>1035</v>
      </c>
      <c r="G1399" s="84">
        <v>46079</v>
      </c>
      <c r="H1399" s="81" t="s">
        <v>217</v>
      </c>
      <c r="I1399" s="85" t="s">
        <v>143</v>
      </c>
      <c r="J1399" s="83" t="s">
        <v>194</v>
      </c>
      <c r="K1399" s="81" t="s">
        <v>154</v>
      </c>
      <c r="L1399" s="81" t="s">
        <v>1103</v>
      </c>
    </row>
    <row r="1400" spans="1:12" x14ac:dyDescent="0.25">
      <c r="A1400" s="134" t="s">
        <v>1348</v>
      </c>
      <c r="B1400" s="79" t="s">
        <v>102</v>
      </c>
      <c r="C1400" s="80">
        <v>31259</v>
      </c>
      <c r="D1400" s="81" t="s">
        <v>198</v>
      </c>
      <c r="E1400" s="82">
        <v>46067</v>
      </c>
      <c r="F1400" s="83" t="s">
        <v>1035</v>
      </c>
      <c r="G1400" s="84">
        <v>46079</v>
      </c>
      <c r="H1400" s="81" t="s">
        <v>146</v>
      </c>
      <c r="I1400" s="85" t="s">
        <v>143</v>
      </c>
      <c r="J1400" s="83" t="s">
        <v>194</v>
      </c>
      <c r="K1400" s="81" t="s">
        <v>144</v>
      </c>
      <c r="L1400" s="81" t="s">
        <v>1054</v>
      </c>
    </row>
    <row r="1401" spans="1:12" x14ac:dyDescent="0.25">
      <c r="A1401" s="134" t="s">
        <v>1375</v>
      </c>
      <c r="B1401" s="79" t="s">
        <v>102</v>
      </c>
      <c r="C1401" s="80">
        <v>63792</v>
      </c>
      <c r="D1401" s="81" t="s">
        <v>200</v>
      </c>
      <c r="E1401" s="82">
        <v>46068</v>
      </c>
      <c r="F1401" s="83" t="s">
        <v>1035</v>
      </c>
      <c r="G1401" s="84">
        <v>46079</v>
      </c>
      <c r="H1401" s="81" t="s">
        <v>155</v>
      </c>
      <c r="I1401" s="85" t="s">
        <v>143</v>
      </c>
      <c r="J1401" s="83" t="s">
        <v>194</v>
      </c>
      <c r="K1401" s="81" t="s">
        <v>154</v>
      </c>
      <c r="L1401" s="81" t="s">
        <v>1106</v>
      </c>
    </row>
    <row r="1402" spans="1:12" x14ac:dyDescent="0.25">
      <c r="A1402" s="134" t="s">
        <v>1386</v>
      </c>
      <c r="B1402" s="79" t="s">
        <v>153</v>
      </c>
      <c r="C1402" s="80">
        <v>5250</v>
      </c>
      <c r="D1402" s="81" t="s">
        <v>199</v>
      </c>
      <c r="E1402" s="82">
        <v>46068</v>
      </c>
      <c r="F1402" s="83" t="s">
        <v>1035</v>
      </c>
      <c r="G1402" s="84">
        <v>46079</v>
      </c>
      <c r="H1402" s="81" t="s">
        <v>146</v>
      </c>
      <c r="I1402" s="85" t="s">
        <v>143</v>
      </c>
      <c r="J1402" s="83" t="s">
        <v>194</v>
      </c>
      <c r="K1402" s="81" t="s">
        <v>156</v>
      </c>
      <c r="L1402" s="81" t="s">
        <v>1125</v>
      </c>
    </row>
    <row r="1403" spans="1:12" x14ac:dyDescent="0.25">
      <c r="A1403" s="134" t="s">
        <v>2121</v>
      </c>
      <c r="B1403" s="79" t="s">
        <v>206</v>
      </c>
      <c r="C1403" s="80">
        <v>3448</v>
      </c>
      <c r="D1403" s="81" t="s">
        <v>141</v>
      </c>
      <c r="E1403" s="82">
        <v>46069</v>
      </c>
      <c r="F1403" s="83" t="s">
        <v>1035</v>
      </c>
      <c r="G1403" s="84">
        <v>46079</v>
      </c>
      <c r="H1403" s="81" t="s">
        <v>217</v>
      </c>
      <c r="I1403" s="85" t="s">
        <v>143</v>
      </c>
      <c r="J1403" s="83" t="s">
        <v>194</v>
      </c>
      <c r="K1403" s="81" t="s">
        <v>144</v>
      </c>
      <c r="L1403" s="81" t="s">
        <v>1732</v>
      </c>
    </row>
    <row r="1404" spans="1:12" x14ac:dyDescent="0.25">
      <c r="A1404" s="134" t="s">
        <v>2122</v>
      </c>
      <c r="B1404" s="79" t="s">
        <v>102</v>
      </c>
      <c r="C1404" s="80">
        <v>22500</v>
      </c>
      <c r="D1404" s="81" t="s">
        <v>195</v>
      </c>
      <c r="E1404" s="82">
        <v>46069</v>
      </c>
      <c r="F1404" s="83" t="s">
        <v>1035</v>
      </c>
      <c r="G1404" s="84">
        <v>46079</v>
      </c>
      <c r="H1404" s="81" t="s">
        <v>147</v>
      </c>
      <c r="I1404" s="85" t="s">
        <v>143</v>
      </c>
      <c r="J1404" s="83" t="s">
        <v>194</v>
      </c>
      <c r="K1404" s="81" t="s">
        <v>144</v>
      </c>
      <c r="L1404" s="81" t="s">
        <v>1074</v>
      </c>
    </row>
    <row r="1405" spans="1:12" x14ac:dyDescent="0.25">
      <c r="A1405" s="134" t="s">
        <v>1693</v>
      </c>
      <c r="B1405" s="79" t="s">
        <v>102</v>
      </c>
      <c r="C1405" s="80">
        <v>24200</v>
      </c>
      <c r="D1405" s="81" t="s">
        <v>141</v>
      </c>
      <c r="E1405" s="82">
        <v>46069</v>
      </c>
      <c r="F1405" s="83" t="s">
        <v>1035</v>
      </c>
      <c r="G1405" s="84">
        <v>46079</v>
      </c>
      <c r="H1405" s="81" t="s">
        <v>157</v>
      </c>
      <c r="I1405" s="85" t="s">
        <v>143</v>
      </c>
      <c r="J1405" s="83" t="s">
        <v>194</v>
      </c>
      <c r="K1405" s="81" t="s">
        <v>144</v>
      </c>
      <c r="L1405" s="81" t="s">
        <v>1058</v>
      </c>
    </row>
    <row r="1406" spans="1:12" x14ac:dyDescent="0.25">
      <c r="A1406" s="134" t="s">
        <v>1757</v>
      </c>
      <c r="B1406" s="79" t="s">
        <v>165</v>
      </c>
      <c r="C1406" s="80">
        <v>3000</v>
      </c>
      <c r="D1406" s="81" t="s">
        <v>198</v>
      </c>
      <c r="E1406" s="82">
        <v>46069</v>
      </c>
      <c r="F1406" s="83" t="s">
        <v>1035</v>
      </c>
      <c r="G1406" s="84">
        <v>46079</v>
      </c>
      <c r="H1406" s="81" t="s">
        <v>142</v>
      </c>
      <c r="I1406" s="85" t="s">
        <v>143</v>
      </c>
      <c r="J1406" s="83" t="s">
        <v>194</v>
      </c>
      <c r="K1406" s="81" t="s">
        <v>154</v>
      </c>
      <c r="L1406" s="81" t="s">
        <v>1305</v>
      </c>
    </row>
    <row r="1407" spans="1:12" x14ac:dyDescent="0.25">
      <c r="A1407" s="134" t="s">
        <v>1757</v>
      </c>
      <c r="B1407" s="79" t="s">
        <v>153</v>
      </c>
      <c r="C1407" s="80">
        <v>3000</v>
      </c>
      <c r="D1407" s="81" t="s">
        <v>198</v>
      </c>
      <c r="E1407" s="82">
        <v>46069</v>
      </c>
      <c r="F1407" s="83" t="s">
        <v>1035</v>
      </c>
      <c r="G1407" s="84">
        <v>46079</v>
      </c>
      <c r="H1407" s="81" t="s">
        <v>209</v>
      </c>
      <c r="I1407" s="85" t="s">
        <v>143</v>
      </c>
      <c r="J1407" s="83" t="s">
        <v>194</v>
      </c>
      <c r="K1407" s="81" t="s">
        <v>154</v>
      </c>
      <c r="L1407" s="81" t="s">
        <v>1305</v>
      </c>
    </row>
    <row r="1408" spans="1:12" x14ac:dyDescent="0.25">
      <c r="A1408" s="134" t="s">
        <v>2123</v>
      </c>
      <c r="B1408" s="79" t="s">
        <v>153</v>
      </c>
      <c r="C1408" s="80">
        <v>12000</v>
      </c>
      <c r="D1408" s="81" t="s">
        <v>198</v>
      </c>
      <c r="E1408" s="82">
        <v>46069</v>
      </c>
      <c r="F1408" s="83" t="s">
        <v>1035</v>
      </c>
      <c r="G1408" s="84">
        <v>46079</v>
      </c>
      <c r="H1408" s="81" t="s">
        <v>208</v>
      </c>
      <c r="I1408" s="85" t="s">
        <v>143</v>
      </c>
      <c r="J1408" s="83" t="s">
        <v>194</v>
      </c>
      <c r="K1408" s="81" t="s">
        <v>144</v>
      </c>
      <c r="L1408" s="81" t="s">
        <v>1088</v>
      </c>
    </row>
    <row r="1409" spans="1:12" x14ac:dyDescent="0.25">
      <c r="A1409" s="134" t="s">
        <v>1599</v>
      </c>
      <c r="B1409" s="79" t="s">
        <v>102</v>
      </c>
      <c r="C1409" s="80">
        <v>31477</v>
      </c>
      <c r="D1409" s="81" t="s">
        <v>202</v>
      </c>
      <c r="E1409" s="82">
        <v>46069</v>
      </c>
      <c r="F1409" s="83" t="s">
        <v>1035</v>
      </c>
      <c r="G1409" s="84">
        <v>46079</v>
      </c>
      <c r="H1409" s="81" t="s">
        <v>146</v>
      </c>
      <c r="I1409" s="85" t="s">
        <v>143</v>
      </c>
      <c r="J1409" s="83" t="s">
        <v>194</v>
      </c>
      <c r="K1409" s="81" t="s">
        <v>154</v>
      </c>
      <c r="L1409" s="81" t="s">
        <v>1098</v>
      </c>
    </row>
    <row r="1410" spans="1:12" x14ac:dyDescent="0.25">
      <c r="A1410" s="134" t="s">
        <v>1278</v>
      </c>
      <c r="B1410" s="79" t="s">
        <v>163</v>
      </c>
      <c r="C1410" s="80">
        <v>27276</v>
      </c>
      <c r="D1410" s="81" t="s">
        <v>141</v>
      </c>
      <c r="E1410" s="82">
        <v>46070</v>
      </c>
      <c r="F1410" s="83" t="s">
        <v>1035</v>
      </c>
      <c r="G1410" s="84">
        <v>46079</v>
      </c>
      <c r="H1410" s="81" t="s">
        <v>157</v>
      </c>
      <c r="I1410" s="85" t="s">
        <v>143</v>
      </c>
      <c r="J1410" s="83" t="s">
        <v>194</v>
      </c>
      <c r="K1410" s="81" t="s">
        <v>154</v>
      </c>
      <c r="L1410" s="81" t="s">
        <v>1232</v>
      </c>
    </row>
    <row r="1411" spans="1:12" x14ac:dyDescent="0.25">
      <c r="A1411" s="134" t="s">
        <v>1300</v>
      </c>
      <c r="B1411" s="79" t="s">
        <v>152</v>
      </c>
      <c r="C1411" s="80">
        <v>29983</v>
      </c>
      <c r="D1411" s="81" t="s">
        <v>196</v>
      </c>
      <c r="E1411" s="82">
        <v>46070</v>
      </c>
      <c r="F1411" s="83" t="s">
        <v>1035</v>
      </c>
      <c r="G1411" s="84">
        <v>46079</v>
      </c>
      <c r="H1411" s="81" t="s">
        <v>155</v>
      </c>
      <c r="I1411" s="85" t="s">
        <v>143</v>
      </c>
      <c r="J1411" s="83" t="s">
        <v>194</v>
      </c>
      <c r="K1411" s="81" t="s">
        <v>144</v>
      </c>
      <c r="L1411" s="81" t="s">
        <v>1357</v>
      </c>
    </row>
    <row r="1412" spans="1:12" x14ac:dyDescent="0.25">
      <c r="A1412" s="134" t="s">
        <v>2124</v>
      </c>
      <c r="B1412" s="79" t="s">
        <v>102</v>
      </c>
      <c r="C1412" s="80">
        <v>64148</v>
      </c>
      <c r="D1412" s="81" t="s">
        <v>200</v>
      </c>
      <c r="E1412" s="82">
        <v>46070</v>
      </c>
      <c r="F1412" s="83" t="s">
        <v>1035</v>
      </c>
      <c r="G1412" s="84">
        <v>46079</v>
      </c>
      <c r="H1412" s="81" t="s">
        <v>157</v>
      </c>
      <c r="I1412" s="85" t="s">
        <v>143</v>
      </c>
      <c r="J1412" s="83" t="s">
        <v>194</v>
      </c>
      <c r="K1412" s="81" t="s">
        <v>156</v>
      </c>
      <c r="L1412" s="81" t="s">
        <v>1042</v>
      </c>
    </row>
    <row r="1413" spans="1:12" x14ac:dyDescent="0.25">
      <c r="A1413" s="134" t="s">
        <v>1034</v>
      </c>
      <c r="B1413" s="79" t="s">
        <v>102</v>
      </c>
      <c r="C1413" s="80">
        <v>27006</v>
      </c>
      <c r="D1413" s="81" t="s">
        <v>198</v>
      </c>
      <c r="E1413" s="82">
        <v>46070</v>
      </c>
      <c r="F1413" s="83" t="s">
        <v>1035</v>
      </c>
      <c r="G1413" s="84">
        <v>46079</v>
      </c>
      <c r="H1413" s="81" t="s">
        <v>147</v>
      </c>
      <c r="I1413" s="85" t="s">
        <v>143</v>
      </c>
      <c r="J1413" s="83" t="s">
        <v>194</v>
      </c>
      <c r="K1413" s="81" t="s">
        <v>144</v>
      </c>
      <c r="L1413" s="81" t="s">
        <v>1054</v>
      </c>
    </row>
    <row r="1414" spans="1:12" x14ac:dyDescent="0.25">
      <c r="A1414" s="134" t="s">
        <v>2125</v>
      </c>
      <c r="B1414" s="79" t="s">
        <v>102</v>
      </c>
      <c r="C1414" s="80">
        <v>15000</v>
      </c>
      <c r="D1414" s="81" t="s">
        <v>200</v>
      </c>
      <c r="E1414" s="82">
        <v>46070</v>
      </c>
      <c r="F1414" s="83" t="s">
        <v>1035</v>
      </c>
      <c r="G1414" s="84">
        <v>46079</v>
      </c>
      <c r="H1414" s="81" t="s">
        <v>201</v>
      </c>
      <c r="I1414" s="85" t="s">
        <v>143</v>
      </c>
      <c r="J1414" s="83" t="s">
        <v>194</v>
      </c>
      <c r="K1414" s="81" t="s">
        <v>156</v>
      </c>
      <c r="L1414" s="81" t="s">
        <v>1042</v>
      </c>
    </row>
    <row r="1415" spans="1:12" x14ac:dyDescent="0.25">
      <c r="A1415" s="134" t="s">
        <v>1785</v>
      </c>
      <c r="B1415" s="79" t="s">
        <v>163</v>
      </c>
      <c r="C1415" s="80">
        <v>56400</v>
      </c>
      <c r="D1415" s="81" t="s">
        <v>141</v>
      </c>
      <c r="E1415" s="82">
        <v>46070</v>
      </c>
      <c r="F1415" s="83" t="s">
        <v>1035</v>
      </c>
      <c r="G1415" s="84">
        <v>46079</v>
      </c>
      <c r="H1415" s="81" t="s">
        <v>1041</v>
      </c>
      <c r="I1415" s="85" t="s">
        <v>143</v>
      </c>
      <c r="J1415" s="83" t="s">
        <v>194</v>
      </c>
      <c r="K1415" s="81" t="s">
        <v>154</v>
      </c>
      <c r="L1415" s="81" t="s">
        <v>1036</v>
      </c>
    </row>
    <row r="1416" spans="1:12" x14ac:dyDescent="0.25">
      <c r="A1416" s="134" t="s">
        <v>2126</v>
      </c>
      <c r="B1416" s="79" t="s">
        <v>163</v>
      </c>
      <c r="C1416" s="80">
        <v>33000</v>
      </c>
      <c r="D1416" s="81" t="s">
        <v>197</v>
      </c>
      <c r="E1416" s="82">
        <v>46070</v>
      </c>
      <c r="F1416" s="83" t="s">
        <v>1035</v>
      </c>
      <c r="G1416" s="84">
        <v>46079</v>
      </c>
      <c r="H1416" s="81" t="s">
        <v>164</v>
      </c>
      <c r="I1416" s="85" t="s">
        <v>143</v>
      </c>
      <c r="J1416" s="83" t="s">
        <v>194</v>
      </c>
      <c r="K1416" s="81" t="s">
        <v>156</v>
      </c>
      <c r="L1416" s="81" t="s">
        <v>1096</v>
      </c>
    </row>
    <row r="1417" spans="1:12" x14ac:dyDescent="0.25">
      <c r="A1417" s="134" t="s">
        <v>1136</v>
      </c>
      <c r="B1417" s="79" t="s">
        <v>152</v>
      </c>
      <c r="C1417" s="80">
        <v>9000</v>
      </c>
      <c r="D1417" s="81" t="s">
        <v>141</v>
      </c>
      <c r="E1417" s="82">
        <v>46070</v>
      </c>
      <c r="F1417" s="83" t="s">
        <v>1035</v>
      </c>
      <c r="G1417" s="84">
        <v>46079</v>
      </c>
      <c r="H1417" s="81" t="s">
        <v>1039</v>
      </c>
      <c r="I1417" s="85" t="s">
        <v>143</v>
      </c>
      <c r="J1417" s="83" t="s">
        <v>194</v>
      </c>
      <c r="K1417" s="81" t="s">
        <v>156</v>
      </c>
      <c r="L1417" s="81" t="s">
        <v>141</v>
      </c>
    </row>
    <row r="1418" spans="1:12" x14ac:dyDescent="0.25">
      <c r="A1418" s="134" t="s">
        <v>1173</v>
      </c>
      <c r="B1418" s="79" t="s">
        <v>163</v>
      </c>
      <c r="C1418" s="80">
        <v>5500</v>
      </c>
      <c r="D1418" s="81" t="s">
        <v>141</v>
      </c>
      <c r="E1418" s="82">
        <v>46070</v>
      </c>
      <c r="F1418" s="83" t="s">
        <v>1035</v>
      </c>
      <c r="G1418" s="84">
        <v>46079</v>
      </c>
      <c r="H1418" s="81" t="s">
        <v>146</v>
      </c>
      <c r="I1418" s="85" t="s">
        <v>143</v>
      </c>
      <c r="J1418" s="83" t="s">
        <v>194</v>
      </c>
      <c r="K1418" s="81" t="s">
        <v>156</v>
      </c>
      <c r="L1418" s="81" t="s">
        <v>141</v>
      </c>
    </row>
    <row r="1419" spans="1:12" x14ac:dyDescent="0.25">
      <c r="A1419" s="134" t="s">
        <v>2127</v>
      </c>
      <c r="B1419" s="79" t="s">
        <v>218</v>
      </c>
      <c r="C1419" s="80">
        <v>45000</v>
      </c>
      <c r="D1419" s="81" t="s">
        <v>141</v>
      </c>
      <c r="E1419" s="82">
        <v>46070</v>
      </c>
      <c r="F1419" s="83" t="s">
        <v>1035</v>
      </c>
      <c r="G1419" s="84">
        <v>46079</v>
      </c>
      <c r="H1419" s="81" t="s">
        <v>1256</v>
      </c>
      <c r="I1419" s="85" t="s">
        <v>143</v>
      </c>
      <c r="J1419" s="83" t="s">
        <v>194</v>
      </c>
      <c r="K1419" s="81" t="s">
        <v>154</v>
      </c>
      <c r="L1419" s="81" t="s">
        <v>141</v>
      </c>
    </row>
    <row r="1420" spans="1:12" x14ac:dyDescent="0.25">
      <c r="A1420" s="134" t="s">
        <v>1484</v>
      </c>
      <c r="B1420" s="79" t="s">
        <v>153</v>
      </c>
      <c r="C1420" s="80">
        <v>9000</v>
      </c>
      <c r="D1420" s="81" t="s">
        <v>199</v>
      </c>
      <c r="E1420" s="82">
        <v>46071</v>
      </c>
      <c r="F1420" s="83" t="s">
        <v>1035</v>
      </c>
      <c r="G1420" s="84">
        <v>46079</v>
      </c>
      <c r="H1420" s="81" t="s">
        <v>142</v>
      </c>
      <c r="I1420" s="85" t="s">
        <v>143</v>
      </c>
      <c r="J1420" s="83" t="s">
        <v>194</v>
      </c>
      <c r="K1420" s="81" t="s">
        <v>156</v>
      </c>
      <c r="L1420" s="81" t="s">
        <v>1125</v>
      </c>
    </row>
    <row r="1421" spans="1:12" x14ac:dyDescent="0.25">
      <c r="A1421" s="134" t="s">
        <v>1326</v>
      </c>
      <c r="B1421" s="79" t="s">
        <v>102</v>
      </c>
      <c r="C1421" s="80">
        <v>1000</v>
      </c>
      <c r="D1421" s="81" t="s">
        <v>207</v>
      </c>
      <c r="E1421" s="82">
        <v>46072</v>
      </c>
      <c r="F1421" s="83" t="s">
        <v>1035</v>
      </c>
      <c r="G1421" s="84">
        <v>46079</v>
      </c>
      <c r="H1421" s="81" t="s">
        <v>201</v>
      </c>
      <c r="I1421" s="85" t="s">
        <v>143</v>
      </c>
      <c r="J1421" s="83" t="s">
        <v>194</v>
      </c>
      <c r="K1421" s="81" t="s">
        <v>156</v>
      </c>
      <c r="L1421" s="81" t="s">
        <v>1042</v>
      </c>
    </row>
    <row r="1422" spans="1:12" x14ac:dyDescent="0.25">
      <c r="A1422" s="134" t="s">
        <v>1447</v>
      </c>
      <c r="B1422" s="79" t="s">
        <v>102</v>
      </c>
      <c r="C1422" s="80">
        <v>12600</v>
      </c>
      <c r="D1422" s="81" t="s">
        <v>141</v>
      </c>
      <c r="E1422" s="82">
        <v>46072</v>
      </c>
      <c r="F1422" s="83" t="s">
        <v>1035</v>
      </c>
      <c r="G1422" s="84">
        <v>46079</v>
      </c>
      <c r="H1422" s="81" t="s">
        <v>147</v>
      </c>
      <c r="I1422" s="85" t="s">
        <v>143</v>
      </c>
      <c r="J1422" s="83" t="s">
        <v>194</v>
      </c>
      <c r="K1422" s="81" t="s">
        <v>144</v>
      </c>
      <c r="L1422" s="81" t="s">
        <v>1115</v>
      </c>
    </row>
    <row r="1423" spans="1:12" x14ac:dyDescent="0.25">
      <c r="A1423" s="134" t="s">
        <v>1665</v>
      </c>
      <c r="B1423" s="79" t="s">
        <v>153</v>
      </c>
      <c r="C1423" s="80">
        <v>14400</v>
      </c>
      <c r="D1423" s="81" t="s">
        <v>198</v>
      </c>
      <c r="E1423" s="82">
        <v>46072</v>
      </c>
      <c r="F1423" s="83" t="s">
        <v>1035</v>
      </c>
      <c r="G1423" s="84">
        <v>46079</v>
      </c>
      <c r="H1423" s="81" t="s">
        <v>209</v>
      </c>
      <c r="I1423" s="85" t="s">
        <v>143</v>
      </c>
      <c r="J1423" s="83" t="s">
        <v>194</v>
      </c>
      <c r="K1423" s="81" t="s">
        <v>154</v>
      </c>
      <c r="L1423" s="81" t="s">
        <v>1305</v>
      </c>
    </row>
    <row r="1424" spans="1:12" x14ac:dyDescent="0.25">
      <c r="A1424" s="134" t="s">
        <v>1626</v>
      </c>
      <c r="B1424" s="79" t="s">
        <v>163</v>
      </c>
      <c r="C1424" s="80">
        <v>30900</v>
      </c>
      <c r="D1424" s="81" t="s">
        <v>198</v>
      </c>
      <c r="E1424" s="82">
        <v>46072</v>
      </c>
      <c r="F1424" s="83" t="s">
        <v>1035</v>
      </c>
      <c r="G1424" s="84">
        <v>46079</v>
      </c>
      <c r="H1424" s="81" t="s">
        <v>157</v>
      </c>
      <c r="I1424" s="85" t="s">
        <v>143</v>
      </c>
      <c r="J1424" s="83" t="s">
        <v>194</v>
      </c>
      <c r="K1424" s="81" t="s">
        <v>144</v>
      </c>
      <c r="L1424" s="81" t="s">
        <v>1054</v>
      </c>
    </row>
    <row r="1425" spans="1:12" x14ac:dyDescent="0.25">
      <c r="A1425" s="134" t="s">
        <v>1268</v>
      </c>
      <c r="B1425" s="79" t="s">
        <v>102</v>
      </c>
      <c r="C1425" s="80">
        <v>24000</v>
      </c>
      <c r="D1425" s="81" t="s">
        <v>141</v>
      </c>
      <c r="E1425" s="82">
        <v>46072</v>
      </c>
      <c r="F1425" s="83" t="s">
        <v>1035</v>
      </c>
      <c r="G1425" s="84">
        <v>46079</v>
      </c>
      <c r="H1425" s="81" t="s">
        <v>147</v>
      </c>
      <c r="I1425" s="85" t="s">
        <v>143</v>
      </c>
      <c r="J1425" s="83" t="s">
        <v>194</v>
      </c>
      <c r="K1425" s="81" t="s">
        <v>156</v>
      </c>
      <c r="L1425" s="81" t="s">
        <v>141</v>
      </c>
    </row>
    <row r="1426" spans="1:12" x14ac:dyDescent="0.25">
      <c r="A1426" s="134" t="s">
        <v>2100</v>
      </c>
      <c r="B1426" s="79" t="s">
        <v>152</v>
      </c>
      <c r="C1426" s="80">
        <v>2500</v>
      </c>
      <c r="D1426" s="81" t="s">
        <v>141</v>
      </c>
      <c r="E1426" s="82">
        <v>46072</v>
      </c>
      <c r="F1426" s="83" t="s">
        <v>1035</v>
      </c>
      <c r="G1426" s="84">
        <v>46079</v>
      </c>
      <c r="H1426" s="81" t="s">
        <v>141</v>
      </c>
      <c r="I1426" s="85" t="s">
        <v>143</v>
      </c>
      <c r="J1426" s="83" t="s">
        <v>194</v>
      </c>
      <c r="K1426" s="81" t="s">
        <v>156</v>
      </c>
      <c r="L1426" s="81" t="s">
        <v>141</v>
      </c>
    </row>
    <row r="1427" spans="1:12" x14ac:dyDescent="0.25">
      <c r="A1427" s="134" t="s">
        <v>1728</v>
      </c>
      <c r="B1427" s="79" t="s">
        <v>102</v>
      </c>
      <c r="C1427" s="80">
        <v>24146</v>
      </c>
      <c r="D1427" s="81" t="s">
        <v>141</v>
      </c>
      <c r="E1427" s="82">
        <v>46073</v>
      </c>
      <c r="F1427" s="83" t="s">
        <v>1035</v>
      </c>
      <c r="G1427" s="84">
        <v>46079</v>
      </c>
      <c r="H1427" s="81" t="s">
        <v>147</v>
      </c>
      <c r="I1427" s="85" t="s">
        <v>143</v>
      </c>
      <c r="J1427" s="83" t="s">
        <v>194</v>
      </c>
      <c r="K1427" s="81" t="s">
        <v>144</v>
      </c>
      <c r="L1427" s="81" t="s">
        <v>1074</v>
      </c>
    </row>
    <row r="1428" spans="1:12" x14ac:dyDescent="0.25">
      <c r="A1428" s="134" t="s">
        <v>2128</v>
      </c>
      <c r="B1428" s="79" t="s">
        <v>102</v>
      </c>
      <c r="C1428" s="80">
        <v>53000</v>
      </c>
      <c r="D1428" s="81" t="s">
        <v>141</v>
      </c>
      <c r="E1428" s="82">
        <v>46073</v>
      </c>
      <c r="F1428" s="83" t="s">
        <v>1035</v>
      </c>
      <c r="G1428" s="84">
        <v>46079</v>
      </c>
      <c r="H1428" s="81" t="s">
        <v>1891</v>
      </c>
      <c r="I1428" s="85" t="s">
        <v>143</v>
      </c>
      <c r="J1428" s="83" t="s">
        <v>194</v>
      </c>
      <c r="K1428" s="81" t="s">
        <v>144</v>
      </c>
      <c r="L1428" s="81" t="s">
        <v>1058</v>
      </c>
    </row>
    <row r="1429" spans="1:12" x14ac:dyDescent="0.25">
      <c r="A1429" s="134" t="s">
        <v>1168</v>
      </c>
      <c r="B1429" s="79" t="s">
        <v>102</v>
      </c>
      <c r="C1429" s="80">
        <v>25636</v>
      </c>
      <c r="D1429" s="81" t="s">
        <v>198</v>
      </c>
      <c r="E1429" s="82">
        <v>46073</v>
      </c>
      <c r="F1429" s="83" t="s">
        <v>1035</v>
      </c>
      <c r="G1429" s="84">
        <v>46079</v>
      </c>
      <c r="H1429" s="81" t="s">
        <v>146</v>
      </c>
      <c r="I1429" s="85" t="s">
        <v>143</v>
      </c>
      <c r="J1429" s="83" t="s">
        <v>194</v>
      </c>
      <c r="K1429" s="81" t="s">
        <v>144</v>
      </c>
      <c r="L1429" s="81" t="s">
        <v>1054</v>
      </c>
    </row>
    <row r="1430" spans="1:12" x14ac:dyDescent="0.25">
      <c r="A1430" s="134" t="s">
        <v>2129</v>
      </c>
      <c r="B1430" s="79" t="s">
        <v>102</v>
      </c>
      <c r="C1430" s="80">
        <v>30500</v>
      </c>
      <c r="D1430" s="81" t="s">
        <v>197</v>
      </c>
      <c r="E1430" s="82">
        <v>46073</v>
      </c>
      <c r="F1430" s="83" t="s">
        <v>1035</v>
      </c>
      <c r="G1430" s="84">
        <v>46079</v>
      </c>
      <c r="H1430" s="81" t="s">
        <v>166</v>
      </c>
      <c r="I1430" s="85" t="s">
        <v>143</v>
      </c>
      <c r="J1430" s="83" t="s">
        <v>194</v>
      </c>
      <c r="K1430" s="81" t="s">
        <v>156</v>
      </c>
      <c r="L1430" s="81" t="s">
        <v>1096</v>
      </c>
    </row>
    <row r="1431" spans="1:12" x14ac:dyDescent="0.25">
      <c r="A1431" s="134" t="s">
        <v>2130</v>
      </c>
      <c r="B1431" s="79" t="s">
        <v>102</v>
      </c>
      <c r="C1431" s="80">
        <v>55850</v>
      </c>
      <c r="D1431" s="81" t="s">
        <v>1076</v>
      </c>
      <c r="E1431" s="82">
        <v>46073</v>
      </c>
      <c r="F1431" s="83" t="s">
        <v>1035</v>
      </c>
      <c r="G1431" s="84">
        <v>46079</v>
      </c>
      <c r="H1431" s="81" t="s">
        <v>142</v>
      </c>
      <c r="I1431" s="85" t="s">
        <v>143</v>
      </c>
      <c r="J1431" s="83" t="s">
        <v>194</v>
      </c>
      <c r="K1431" s="81" t="s">
        <v>144</v>
      </c>
      <c r="L1431" s="81" t="s">
        <v>1077</v>
      </c>
    </row>
    <row r="1432" spans="1:12" x14ac:dyDescent="0.25">
      <c r="A1432" s="134" t="s">
        <v>1620</v>
      </c>
      <c r="B1432" s="79" t="s">
        <v>102</v>
      </c>
      <c r="C1432" s="80">
        <v>27000</v>
      </c>
      <c r="D1432" s="81" t="s">
        <v>141</v>
      </c>
      <c r="E1432" s="82">
        <v>46073</v>
      </c>
      <c r="F1432" s="83" t="s">
        <v>1035</v>
      </c>
      <c r="G1432" s="84">
        <v>46079</v>
      </c>
      <c r="H1432" s="81" t="s">
        <v>1890</v>
      </c>
      <c r="I1432" s="85" t="s">
        <v>143</v>
      </c>
      <c r="J1432" s="83" t="s">
        <v>194</v>
      </c>
      <c r="K1432" s="81" t="s">
        <v>154</v>
      </c>
      <c r="L1432" s="81" t="s">
        <v>1098</v>
      </c>
    </row>
    <row r="1433" spans="1:12" x14ac:dyDescent="0.25">
      <c r="A1433" s="134" t="s">
        <v>1686</v>
      </c>
      <c r="B1433" s="79" t="s">
        <v>138</v>
      </c>
      <c r="C1433" s="80">
        <v>5000</v>
      </c>
      <c r="D1433" s="81" t="s">
        <v>141</v>
      </c>
      <c r="E1433" s="82">
        <v>46074</v>
      </c>
      <c r="F1433" s="83" t="s">
        <v>1035</v>
      </c>
      <c r="G1433" s="84">
        <v>46079</v>
      </c>
      <c r="H1433" s="81" t="s">
        <v>145</v>
      </c>
      <c r="I1433" s="85" t="s">
        <v>143</v>
      </c>
      <c r="J1433" s="83" t="s">
        <v>194</v>
      </c>
      <c r="K1433" s="81" t="s">
        <v>144</v>
      </c>
      <c r="L1433" s="81" t="s">
        <v>141</v>
      </c>
    </row>
    <row r="1434" spans="1:12" x14ac:dyDescent="0.25">
      <c r="A1434" s="134" t="s">
        <v>2131</v>
      </c>
      <c r="B1434" s="79" t="s">
        <v>153</v>
      </c>
      <c r="C1434" s="80">
        <v>24500</v>
      </c>
      <c r="D1434" s="81" t="s">
        <v>198</v>
      </c>
      <c r="E1434" s="82">
        <v>46074</v>
      </c>
      <c r="F1434" s="83" t="s">
        <v>1035</v>
      </c>
      <c r="G1434" s="84">
        <v>46079</v>
      </c>
      <c r="H1434" s="81" t="s">
        <v>210</v>
      </c>
      <c r="I1434" s="85" t="s">
        <v>143</v>
      </c>
      <c r="J1434" s="83" t="s">
        <v>194</v>
      </c>
      <c r="K1434" s="81" t="s">
        <v>144</v>
      </c>
      <c r="L1434" s="81" t="s">
        <v>1088</v>
      </c>
    </row>
    <row r="1435" spans="1:12" x14ac:dyDescent="0.25">
      <c r="A1435" s="134" t="s">
        <v>1419</v>
      </c>
      <c r="B1435" s="79" t="s">
        <v>153</v>
      </c>
      <c r="C1435" s="80">
        <v>6000</v>
      </c>
      <c r="D1435" s="81" t="s">
        <v>141</v>
      </c>
      <c r="E1435" s="82">
        <v>46074</v>
      </c>
      <c r="F1435" s="83" t="s">
        <v>1035</v>
      </c>
      <c r="G1435" s="84">
        <v>46079</v>
      </c>
      <c r="H1435" s="81" t="s">
        <v>155</v>
      </c>
      <c r="I1435" s="85" t="s">
        <v>143</v>
      </c>
      <c r="J1435" s="83" t="s">
        <v>194</v>
      </c>
      <c r="K1435" s="81" t="s">
        <v>156</v>
      </c>
      <c r="L1435" s="81" t="s">
        <v>1125</v>
      </c>
    </row>
    <row r="1436" spans="1:12" x14ac:dyDescent="0.25">
      <c r="A1436" s="134" t="s">
        <v>1419</v>
      </c>
      <c r="B1436" s="79" t="s">
        <v>153</v>
      </c>
      <c r="C1436" s="80">
        <v>6000</v>
      </c>
      <c r="D1436" s="81" t="s">
        <v>199</v>
      </c>
      <c r="E1436" s="82">
        <v>46074</v>
      </c>
      <c r="F1436" s="83" t="s">
        <v>1035</v>
      </c>
      <c r="G1436" s="84">
        <v>46079</v>
      </c>
      <c r="H1436" s="81" t="s">
        <v>168</v>
      </c>
      <c r="I1436" s="85" t="s">
        <v>143</v>
      </c>
      <c r="J1436" s="83" t="s">
        <v>194</v>
      </c>
      <c r="K1436" s="81" t="s">
        <v>156</v>
      </c>
      <c r="L1436" s="81" t="s">
        <v>1125</v>
      </c>
    </row>
    <row r="1437" spans="1:12" x14ac:dyDescent="0.25">
      <c r="A1437" s="134" t="s">
        <v>2132</v>
      </c>
      <c r="B1437" s="79" t="s">
        <v>102</v>
      </c>
      <c r="C1437" s="80">
        <v>66000</v>
      </c>
      <c r="D1437" s="81" t="s">
        <v>141</v>
      </c>
      <c r="E1437" s="82">
        <v>46074</v>
      </c>
      <c r="F1437" s="83" t="s">
        <v>1035</v>
      </c>
      <c r="G1437" s="84">
        <v>46079</v>
      </c>
      <c r="H1437" s="81" t="s">
        <v>142</v>
      </c>
      <c r="I1437" s="85" t="s">
        <v>143</v>
      </c>
      <c r="J1437" s="83" t="s">
        <v>194</v>
      </c>
      <c r="K1437" s="81" t="s">
        <v>154</v>
      </c>
      <c r="L1437" s="81" t="s">
        <v>1036</v>
      </c>
    </row>
    <row r="1438" spans="1:12" x14ac:dyDescent="0.25">
      <c r="A1438" s="134" t="s">
        <v>1225</v>
      </c>
      <c r="B1438" s="79" t="s">
        <v>153</v>
      </c>
      <c r="C1438" s="80">
        <v>2100</v>
      </c>
      <c r="D1438" s="81" t="s">
        <v>141</v>
      </c>
      <c r="E1438" s="82">
        <v>46074</v>
      </c>
      <c r="F1438" s="83" t="s">
        <v>1035</v>
      </c>
      <c r="G1438" s="84">
        <v>46079</v>
      </c>
      <c r="H1438" s="81" t="s">
        <v>150</v>
      </c>
      <c r="I1438" s="85" t="s">
        <v>143</v>
      </c>
      <c r="J1438" s="83" t="s">
        <v>194</v>
      </c>
      <c r="K1438" s="81" t="s">
        <v>144</v>
      </c>
      <c r="L1438" s="81" t="s">
        <v>1058</v>
      </c>
    </row>
    <row r="1439" spans="1:12" x14ac:dyDescent="0.25">
      <c r="A1439" s="134" t="s">
        <v>1225</v>
      </c>
      <c r="B1439" s="79" t="s">
        <v>165</v>
      </c>
      <c r="C1439" s="80">
        <v>2900</v>
      </c>
      <c r="D1439" s="81" t="s">
        <v>141</v>
      </c>
      <c r="E1439" s="82">
        <v>46074</v>
      </c>
      <c r="F1439" s="83" t="s">
        <v>1035</v>
      </c>
      <c r="G1439" s="84">
        <v>46079</v>
      </c>
      <c r="H1439" s="81" t="s">
        <v>150</v>
      </c>
      <c r="I1439" s="85" t="s">
        <v>143</v>
      </c>
      <c r="J1439" s="83" t="s">
        <v>194</v>
      </c>
      <c r="K1439" s="81" t="s">
        <v>144</v>
      </c>
      <c r="L1439" s="81" t="s">
        <v>1058</v>
      </c>
    </row>
    <row r="1440" spans="1:12" x14ac:dyDescent="0.25">
      <c r="A1440" s="134" t="s">
        <v>2133</v>
      </c>
      <c r="B1440" s="79" t="s">
        <v>218</v>
      </c>
      <c r="C1440" s="80">
        <v>2200</v>
      </c>
      <c r="D1440" s="81" t="s">
        <v>141</v>
      </c>
      <c r="E1440" s="82">
        <v>46074</v>
      </c>
      <c r="F1440" s="83" t="s">
        <v>1035</v>
      </c>
      <c r="G1440" s="84">
        <v>46079</v>
      </c>
      <c r="H1440" s="81" t="s">
        <v>1039</v>
      </c>
      <c r="I1440" s="85" t="s">
        <v>143</v>
      </c>
      <c r="J1440" s="83" t="s">
        <v>194</v>
      </c>
      <c r="K1440" s="81" t="s">
        <v>144</v>
      </c>
      <c r="L1440" s="81" t="s">
        <v>141</v>
      </c>
    </row>
    <row r="1441" spans="1:12" x14ac:dyDescent="0.25">
      <c r="A1441" s="134" t="s">
        <v>1601</v>
      </c>
      <c r="B1441" s="79" t="s">
        <v>165</v>
      </c>
      <c r="C1441" s="80">
        <v>2592</v>
      </c>
      <c r="D1441" s="81" t="s">
        <v>1727</v>
      </c>
      <c r="E1441" s="82">
        <v>46074</v>
      </c>
      <c r="F1441" s="83" t="s">
        <v>1035</v>
      </c>
      <c r="G1441" s="84">
        <v>46079</v>
      </c>
      <c r="H1441" s="81" t="s">
        <v>216</v>
      </c>
      <c r="I1441" s="85" t="s">
        <v>143</v>
      </c>
      <c r="J1441" s="83" t="s">
        <v>194</v>
      </c>
      <c r="K1441" s="81" t="s">
        <v>151</v>
      </c>
      <c r="L1441" s="81" t="s">
        <v>141</v>
      </c>
    </row>
    <row r="1442" spans="1:12" x14ac:dyDescent="0.25">
      <c r="A1442" s="134" t="s">
        <v>1567</v>
      </c>
      <c r="B1442" s="79" t="s">
        <v>163</v>
      </c>
      <c r="C1442" s="80">
        <v>6600</v>
      </c>
      <c r="D1442" s="81" t="s">
        <v>1108</v>
      </c>
      <c r="E1442" s="82">
        <v>46075</v>
      </c>
      <c r="F1442" s="83" t="s">
        <v>1035</v>
      </c>
      <c r="G1442" s="84">
        <v>46079</v>
      </c>
      <c r="H1442" s="81" t="s">
        <v>217</v>
      </c>
      <c r="I1442" s="85" t="s">
        <v>143</v>
      </c>
      <c r="J1442" s="83" t="s">
        <v>194</v>
      </c>
      <c r="K1442" s="81" t="s">
        <v>144</v>
      </c>
      <c r="L1442" s="81" t="s">
        <v>1074</v>
      </c>
    </row>
    <row r="1443" spans="1:12" x14ac:dyDescent="0.25">
      <c r="A1443" s="134" t="s">
        <v>2134</v>
      </c>
      <c r="B1443" s="79" t="s">
        <v>152</v>
      </c>
      <c r="C1443" s="80">
        <v>2622</v>
      </c>
      <c r="D1443" s="81" t="s">
        <v>141</v>
      </c>
      <c r="E1443" s="82">
        <v>46075</v>
      </c>
      <c r="F1443" s="83" t="s">
        <v>1035</v>
      </c>
      <c r="G1443" s="84">
        <v>46079</v>
      </c>
      <c r="H1443" s="81" t="s">
        <v>147</v>
      </c>
      <c r="I1443" s="85" t="s">
        <v>143</v>
      </c>
      <c r="J1443" s="83" t="s">
        <v>194</v>
      </c>
      <c r="K1443" s="81" t="s">
        <v>144</v>
      </c>
      <c r="L1443" s="81" t="s">
        <v>141</v>
      </c>
    </row>
    <row r="1444" spans="1:12" x14ac:dyDescent="0.25">
      <c r="A1444" s="134" t="s">
        <v>2135</v>
      </c>
      <c r="B1444" s="79" t="s">
        <v>162</v>
      </c>
      <c r="C1444" s="80">
        <v>3000</v>
      </c>
      <c r="D1444" s="81" t="s">
        <v>141</v>
      </c>
      <c r="E1444" s="82">
        <v>46075</v>
      </c>
      <c r="F1444" s="83" t="s">
        <v>1035</v>
      </c>
      <c r="G1444" s="84">
        <v>46079</v>
      </c>
      <c r="H1444" s="81" t="s">
        <v>147</v>
      </c>
      <c r="I1444" s="85" t="s">
        <v>143</v>
      </c>
      <c r="J1444" s="83" t="s">
        <v>194</v>
      </c>
      <c r="K1444" s="81" t="s">
        <v>144</v>
      </c>
      <c r="L1444" s="81" t="s">
        <v>141</v>
      </c>
    </row>
    <row r="1445" spans="1:12" x14ac:dyDescent="0.25">
      <c r="A1445" s="134" t="s">
        <v>1279</v>
      </c>
      <c r="B1445" s="79" t="s">
        <v>163</v>
      </c>
      <c r="C1445" s="80">
        <v>31000</v>
      </c>
      <c r="D1445" s="81" t="s">
        <v>1076</v>
      </c>
      <c r="E1445" s="82">
        <v>46075</v>
      </c>
      <c r="F1445" s="83" t="s">
        <v>1035</v>
      </c>
      <c r="G1445" s="84">
        <v>46079</v>
      </c>
      <c r="H1445" s="81" t="s">
        <v>164</v>
      </c>
      <c r="I1445" s="85" t="s">
        <v>143</v>
      </c>
      <c r="J1445" s="83" t="s">
        <v>194</v>
      </c>
      <c r="K1445" s="81" t="s">
        <v>144</v>
      </c>
      <c r="L1445" s="81" t="s">
        <v>1077</v>
      </c>
    </row>
    <row r="1446" spans="1:12" x14ac:dyDescent="0.25">
      <c r="A1446" s="134" t="s">
        <v>1457</v>
      </c>
      <c r="B1446" s="79" t="s">
        <v>102</v>
      </c>
      <c r="C1446" s="80">
        <v>5000</v>
      </c>
      <c r="D1446" s="81" t="s">
        <v>141</v>
      </c>
      <c r="E1446" s="82">
        <v>46075</v>
      </c>
      <c r="F1446" s="83" t="s">
        <v>1035</v>
      </c>
      <c r="G1446" s="84">
        <v>46079</v>
      </c>
      <c r="H1446" s="81" t="s">
        <v>217</v>
      </c>
      <c r="I1446" s="85" t="s">
        <v>143</v>
      </c>
      <c r="J1446" s="83" t="s">
        <v>194</v>
      </c>
      <c r="K1446" s="81" t="s">
        <v>144</v>
      </c>
      <c r="L1446" s="81" t="s">
        <v>1115</v>
      </c>
    </row>
    <row r="1447" spans="1:12" x14ac:dyDescent="0.25">
      <c r="A1447" s="134" t="s">
        <v>2136</v>
      </c>
      <c r="B1447" s="79" t="s">
        <v>102</v>
      </c>
      <c r="C1447" s="80">
        <v>61514</v>
      </c>
      <c r="D1447" s="81" t="s">
        <v>198</v>
      </c>
      <c r="E1447" s="82">
        <v>46075</v>
      </c>
      <c r="F1447" s="83" t="s">
        <v>1035</v>
      </c>
      <c r="G1447" s="84">
        <v>46079</v>
      </c>
      <c r="H1447" s="81" t="s">
        <v>142</v>
      </c>
      <c r="I1447" s="85" t="s">
        <v>143</v>
      </c>
      <c r="J1447" s="83" t="s">
        <v>194</v>
      </c>
      <c r="K1447" s="81" t="s">
        <v>144</v>
      </c>
      <c r="L1447" s="81" t="s">
        <v>1054</v>
      </c>
    </row>
    <row r="1448" spans="1:12" x14ac:dyDescent="0.25">
      <c r="A1448" s="134" t="s">
        <v>1786</v>
      </c>
      <c r="B1448" s="79" t="s">
        <v>102</v>
      </c>
      <c r="C1448" s="80">
        <v>27300</v>
      </c>
      <c r="D1448" s="81" t="s">
        <v>141</v>
      </c>
      <c r="E1448" s="82">
        <v>46075</v>
      </c>
      <c r="F1448" s="83" t="s">
        <v>1035</v>
      </c>
      <c r="G1448" s="84">
        <v>46079</v>
      </c>
      <c r="H1448" s="81" t="s">
        <v>147</v>
      </c>
      <c r="I1448" s="85" t="s">
        <v>143</v>
      </c>
      <c r="J1448" s="83" t="s">
        <v>194</v>
      </c>
      <c r="K1448" s="81" t="s">
        <v>144</v>
      </c>
      <c r="L1448" s="81" t="s">
        <v>1058</v>
      </c>
    </row>
    <row r="1449" spans="1:12" x14ac:dyDescent="0.25">
      <c r="A1449" s="134" t="s">
        <v>1469</v>
      </c>
      <c r="B1449" s="79" t="s">
        <v>152</v>
      </c>
      <c r="C1449" s="80">
        <v>5500</v>
      </c>
      <c r="D1449" s="81" t="s">
        <v>141</v>
      </c>
      <c r="E1449" s="82">
        <v>46076</v>
      </c>
      <c r="F1449" s="83" t="s">
        <v>1035</v>
      </c>
      <c r="G1449" s="84">
        <v>46079</v>
      </c>
      <c r="H1449" s="81" t="s">
        <v>217</v>
      </c>
      <c r="I1449" s="85" t="s">
        <v>143</v>
      </c>
      <c r="J1449" s="83" t="s">
        <v>194</v>
      </c>
      <c r="K1449" s="81" t="s">
        <v>144</v>
      </c>
      <c r="L1449" s="81" t="s">
        <v>1074</v>
      </c>
    </row>
    <row r="1450" spans="1:12" x14ac:dyDescent="0.25">
      <c r="A1450" s="134" t="s">
        <v>1138</v>
      </c>
      <c r="B1450" s="79" t="s">
        <v>161</v>
      </c>
      <c r="C1450" s="80">
        <v>25000</v>
      </c>
      <c r="D1450" s="81" t="s">
        <v>141</v>
      </c>
      <c r="E1450" s="82">
        <v>46076</v>
      </c>
      <c r="F1450" s="83" t="s">
        <v>1035</v>
      </c>
      <c r="G1450" s="84">
        <v>46079</v>
      </c>
      <c r="H1450" s="81" t="s">
        <v>217</v>
      </c>
      <c r="I1450" s="85" t="s">
        <v>143</v>
      </c>
      <c r="J1450" s="83" t="s">
        <v>194</v>
      </c>
      <c r="K1450" s="81" t="s">
        <v>154</v>
      </c>
      <c r="L1450" s="81" t="s">
        <v>1098</v>
      </c>
    </row>
    <row r="1451" spans="1:12" x14ac:dyDescent="0.25">
      <c r="A1451" s="134" t="s">
        <v>1163</v>
      </c>
      <c r="B1451" s="79" t="s">
        <v>163</v>
      </c>
      <c r="C1451" s="80">
        <v>5000</v>
      </c>
      <c r="D1451" s="81" t="s">
        <v>141</v>
      </c>
      <c r="E1451" s="82">
        <v>46076</v>
      </c>
      <c r="F1451" s="83" t="s">
        <v>1035</v>
      </c>
      <c r="G1451" s="84">
        <v>46079</v>
      </c>
      <c r="H1451" s="81" t="s">
        <v>147</v>
      </c>
      <c r="I1451" s="85" t="s">
        <v>143</v>
      </c>
      <c r="J1451" s="83" t="s">
        <v>194</v>
      </c>
      <c r="K1451" s="81" t="s">
        <v>151</v>
      </c>
      <c r="L1451" s="81" t="s">
        <v>141</v>
      </c>
    </row>
    <row r="1452" spans="1:12" x14ac:dyDescent="0.25">
      <c r="A1452" s="134" t="s">
        <v>2137</v>
      </c>
      <c r="B1452" s="79" t="s">
        <v>213</v>
      </c>
      <c r="C1452" s="80">
        <v>6600</v>
      </c>
      <c r="D1452" s="81" t="s">
        <v>215</v>
      </c>
      <c r="E1452" s="82">
        <v>46077</v>
      </c>
      <c r="F1452" s="83" t="s">
        <v>1035</v>
      </c>
      <c r="G1452" s="84">
        <v>46079</v>
      </c>
      <c r="H1452" s="81" t="s">
        <v>147</v>
      </c>
      <c r="I1452" s="85" t="s">
        <v>143</v>
      </c>
      <c r="J1452" s="83" t="s">
        <v>194</v>
      </c>
      <c r="K1452" s="81" t="s">
        <v>151</v>
      </c>
      <c r="L1452" s="81" t="s">
        <v>141</v>
      </c>
    </row>
    <row r="1453" spans="1:12" x14ac:dyDescent="0.25">
      <c r="A1453" s="134" t="s">
        <v>1199</v>
      </c>
      <c r="B1453" s="79" t="s">
        <v>153</v>
      </c>
      <c r="C1453" s="80">
        <v>3250</v>
      </c>
      <c r="D1453" s="81" t="s">
        <v>199</v>
      </c>
      <c r="E1453" s="82">
        <v>46077</v>
      </c>
      <c r="F1453" s="83" t="s">
        <v>1035</v>
      </c>
      <c r="G1453" s="84">
        <v>46079</v>
      </c>
      <c r="H1453" s="81" t="s">
        <v>146</v>
      </c>
      <c r="I1453" s="85" t="s">
        <v>143</v>
      </c>
      <c r="J1453" s="83" t="s">
        <v>194</v>
      </c>
      <c r="K1453" s="81" t="s">
        <v>156</v>
      </c>
      <c r="L1453" s="81" t="s">
        <v>1125</v>
      </c>
    </row>
    <row r="1454" spans="1:12" x14ac:dyDescent="0.25">
      <c r="A1454" s="134" t="s">
        <v>1237</v>
      </c>
      <c r="B1454" s="79" t="s">
        <v>102</v>
      </c>
      <c r="C1454" s="80">
        <v>27685</v>
      </c>
      <c r="D1454" s="81" t="s">
        <v>141</v>
      </c>
      <c r="E1454" s="82">
        <v>46078</v>
      </c>
      <c r="F1454" s="83" t="s">
        <v>1035</v>
      </c>
      <c r="G1454" s="84">
        <v>46079</v>
      </c>
      <c r="H1454" s="81" t="s">
        <v>147</v>
      </c>
      <c r="I1454" s="85" t="s">
        <v>143</v>
      </c>
      <c r="J1454" s="83" t="s">
        <v>194</v>
      </c>
      <c r="K1454" s="81" t="s">
        <v>144</v>
      </c>
      <c r="L1454" s="81" t="s">
        <v>1092</v>
      </c>
    </row>
    <row r="1455" spans="1:12" x14ac:dyDescent="0.25">
      <c r="A1455" s="134" t="s">
        <v>1479</v>
      </c>
      <c r="B1455" s="79" t="s">
        <v>102</v>
      </c>
      <c r="C1455" s="80">
        <v>31900</v>
      </c>
      <c r="D1455" s="81" t="s">
        <v>141</v>
      </c>
      <c r="E1455" s="82">
        <v>46078</v>
      </c>
      <c r="F1455" s="83" t="s">
        <v>1035</v>
      </c>
      <c r="G1455" s="84">
        <v>46079</v>
      </c>
      <c r="H1455" s="81" t="s">
        <v>164</v>
      </c>
      <c r="I1455" s="85" t="s">
        <v>143</v>
      </c>
      <c r="J1455" s="83" t="s">
        <v>194</v>
      </c>
      <c r="K1455" s="81" t="s">
        <v>144</v>
      </c>
      <c r="L1455" s="81" t="s">
        <v>1058</v>
      </c>
    </row>
    <row r="1456" spans="1:12" x14ac:dyDescent="0.25">
      <c r="A1456" s="134" t="s">
        <v>1795</v>
      </c>
      <c r="B1456" s="79" t="s">
        <v>153</v>
      </c>
      <c r="C1456" s="80">
        <v>5800</v>
      </c>
      <c r="D1456" s="81" t="s">
        <v>141</v>
      </c>
      <c r="E1456" s="82">
        <v>46078</v>
      </c>
      <c r="F1456" s="83" t="s">
        <v>1035</v>
      </c>
      <c r="G1456" s="84">
        <v>46079</v>
      </c>
      <c r="H1456" s="81" t="s">
        <v>147</v>
      </c>
      <c r="I1456" s="85" t="s">
        <v>143</v>
      </c>
      <c r="J1456" s="83" t="s">
        <v>194</v>
      </c>
      <c r="K1456" s="81" t="s">
        <v>144</v>
      </c>
      <c r="L1456" s="81" t="s">
        <v>1058</v>
      </c>
    </row>
    <row r="1457" spans="1:12" x14ac:dyDescent="0.25">
      <c r="A1457" s="134" t="s">
        <v>1445</v>
      </c>
      <c r="B1457" s="79" t="s">
        <v>158</v>
      </c>
      <c r="C1457" s="80">
        <v>30000</v>
      </c>
      <c r="D1457" s="81" t="s">
        <v>211</v>
      </c>
      <c r="E1457" s="82">
        <v>46078</v>
      </c>
      <c r="F1457" s="83" t="s">
        <v>1035</v>
      </c>
      <c r="G1457" s="84">
        <v>46079</v>
      </c>
      <c r="H1457" s="81" t="s">
        <v>169</v>
      </c>
      <c r="I1457" s="85" t="s">
        <v>143</v>
      </c>
      <c r="J1457" s="83" t="s">
        <v>194</v>
      </c>
      <c r="K1457" s="81" t="s">
        <v>156</v>
      </c>
      <c r="L1457" s="81" t="s">
        <v>1768</v>
      </c>
    </row>
    <row r="1458" spans="1:12" x14ac:dyDescent="0.25">
      <c r="A1458" s="134" t="s">
        <v>1424</v>
      </c>
      <c r="B1458" s="79" t="s">
        <v>163</v>
      </c>
      <c r="C1458" s="80">
        <v>6000</v>
      </c>
      <c r="D1458" s="81" t="s">
        <v>141</v>
      </c>
      <c r="E1458" s="82">
        <v>46080</v>
      </c>
      <c r="F1458" s="83" t="s">
        <v>1035</v>
      </c>
      <c r="G1458" s="84">
        <v>46079</v>
      </c>
      <c r="H1458" s="81" t="s">
        <v>147</v>
      </c>
      <c r="I1458" s="85" t="s">
        <v>143</v>
      </c>
      <c r="J1458" s="83" t="s">
        <v>194</v>
      </c>
      <c r="K1458" s="81" t="s">
        <v>151</v>
      </c>
      <c r="L1458" s="81" t="s">
        <v>141</v>
      </c>
    </row>
    <row r="1459" spans="1:12" x14ac:dyDescent="0.25">
      <c r="A1459" s="134" t="s">
        <v>1759</v>
      </c>
      <c r="B1459" s="79" t="s">
        <v>163</v>
      </c>
      <c r="C1459" s="80">
        <v>31500</v>
      </c>
      <c r="D1459" s="81" t="s">
        <v>196</v>
      </c>
      <c r="E1459" s="82">
        <v>46080</v>
      </c>
      <c r="F1459" s="83" t="s">
        <v>1035</v>
      </c>
      <c r="G1459" s="84">
        <v>46079</v>
      </c>
      <c r="H1459" s="81" t="s">
        <v>164</v>
      </c>
      <c r="I1459" s="85" t="s">
        <v>143</v>
      </c>
      <c r="J1459" s="83" t="s">
        <v>194</v>
      </c>
      <c r="K1459" s="81" t="s">
        <v>144</v>
      </c>
      <c r="L1459" s="81" t="s">
        <v>1357</v>
      </c>
    </row>
    <row r="1460" spans="1:12" x14ac:dyDescent="0.25">
      <c r="A1460" s="134" t="s">
        <v>1084</v>
      </c>
      <c r="B1460" s="79" t="s">
        <v>102</v>
      </c>
      <c r="C1460" s="80">
        <v>27500</v>
      </c>
      <c r="D1460" s="81" t="s">
        <v>197</v>
      </c>
      <c r="E1460" s="82">
        <v>46080</v>
      </c>
      <c r="F1460" s="83" t="s">
        <v>1035</v>
      </c>
      <c r="G1460" s="84">
        <v>46079</v>
      </c>
      <c r="H1460" s="81" t="s">
        <v>146</v>
      </c>
      <c r="I1460" s="85" t="s">
        <v>143</v>
      </c>
      <c r="J1460" s="83" t="s">
        <v>194</v>
      </c>
      <c r="K1460" s="81" t="s">
        <v>156</v>
      </c>
      <c r="L1460" s="81" t="s">
        <v>1096</v>
      </c>
    </row>
    <row r="1461" spans="1:12" x14ac:dyDescent="0.25">
      <c r="A1461" s="134" t="s">
        <v>1688</v>
      </c>
      <c r="B1461" s="79" t="s">
        <v>102</v>
      </c>
      <c r="C1461" s="80">
        <v>12913</v>
      </c>
      <c r="D1461" s="81" t="s">
        <v>141</v>
      </c>
      <c r="E1461" s="82">
        <v>46080</v>
      </c>
      <c r="F1461" s="83" t="s">
        <v>1035</v>
      </c>
      <c r="G1461" s="84">
        <v>46079</v>
      </c>
      <c r="H1461" s="81" t="s">
        <v>1105</v>
      </c>
      <c r="I1461" s="85" t="s">
        <v>143</v>
      </c>
      <c r="J1461" s="83" t="s">
        <v>194</v>
      </c>
      <c r="K1461" s="81" t="s">
        <v>144</v>
      </c>
      <c r="L1461" s="81" t="s">
        <v>1058</v>
      </c>
    </row>
    <row r="1462" spans="1:12" x14ac:dyDescent="0.25">
      <c r="A1462" s="134" t="s">
        <v>1318</v>
      </c>
      <c r="B1462" s="79" t="s">
        <v>153</v>
      </c>
      <c r="C1462" s="80">
        <v>6600</v>
      </c>
      <c r="D1462" s="81" t="s">
        <v>199</v>
      </c>
      <c r="E1462" s="82">
        <v>46080</v>
      </c>
      <c r="F1462" s="83" t="s">
        <v>1035</v>
      </c>
      <c r="G1462" s="84">
        <v>46079</v>
      </c>
      <c r="H1462" s="81" t="s">
        <v>142</v>
      </c>
      <c r="I1462" s="85" t="s">
        <v>143</v>
      </c>
      <c r="J1462" s="83" t="s">
        <v>194</v>
      </c>
      <c r="K1462" s="81" t="s">
        <v>156</v>
      </c>
      <c r="L1462" s="81" t="s">
        <v>1125</v>
      </c>
    </row>
    <row r="1463" spans="1:12" x14ac:dyDescent="0.25">
      <c r="A1463" s="134" t="s">
        <v>2138</v>
      </c>
      <c r="B1463" s="79" t="s">
        <v>102</v>
      </c>
      <c r="C1463" s="80">
        <v>31382</v>
      </c>
      <c r="D1463" s="81" t="s">
        <v>1076</v>
      </c>
      <c r="E1463" s="82">
        <v>46081</v>
      </c>
      <c r="F1463" s="83" t="s">
        <v>1035</v>
      </c>
      <c r="G1463" s="84">
        <v>46079</v>
      </c>
      <c r="H1463" s="81" t="s">
        <v>148</v>
      </c>
      <c r="I1463" s="85" t="s">
        <v>143</v>
      </c>
      <c r="J1463" s="83" t="s">
        <v>194</v>
      </c>
      <c r="K1463" s="81" t="s">
        <v>144</v>
      </c>
      <c r="L1463" s="81" t="s">
        <v>1077</v>
      </c>
    </row>
    <row r="1464" spans="1:12" x14ac:dyDescent="0.25">
      <c r="A1464" s="134" t="s">
        <v>1781</v>
      </c>
      <c r="B1464" s="79" t="s">
        <v>102</v>
      </c>
      <c r="C1464" s="80">
        <v>66000</v>
      </c>
      <c r="D1464" s="81" t="s">
        <v>141</v>
      </c>
      <c r="E1464" s="82">
        <v>46081</v>
      </c>
      <c r="F1464" s="83" t="s">
        <v>1035</v>
      </c>
      <c r="G1464" s="84">
        <v>46079</v>
      </c>
      <c r="H1464" s="81" t="s">
        <v>147</v>
      </c>
      <c r="I1464" s="85" t="s">
        <v>143</v>
      </c>
      <c r="J1464" s="83" t="s">
        <v>194</v>
      </c>
      <c r="K1464" s="81" t="s">
        <v>154</v>
      </c>
      <c r="L1464" s="81" t="s">
        <v>141</v>
      </c>
    </row>
    <row r="1465" spans="1:12" x14ac:dyDescent="0.25">
      <c r="A1465" s="134" t="s">
        <v>1622</v>
      </c>
      <c r="B1465" s="79" t="s">
        <v>162</v>
      </c>
      <c r="C1465" s="80">
        <v>6500</v>
      </c>
      <c r="D1465" s="81" t="s">
        <v>141</v>
      </c>
      <c r="E1465" s="82">
        <v>46081</v>
      </c>
      <c r="F1465" s="83" t="s">
        <v>1035</v>
      </c>
      <c r="G1465" s="84">
        <v>46079</v>
      </c>
      <c r="H1465" s="81" t="s">
        <v>147</v>
      </c>
      <c r="I1465" s="85" t="s">
        <v>143</v>
      </c>
      <c r="J1465" s="83" t="s">
        <v>194</v>
      </c>
      <c r="K1465" s="81" t="s">
        <v>144</v>
      </c>
      <c r="L1465" s="81" t="s">
        <v>141</v>
      </c>
    </row>
    <row r="1466" spans="1:12" x14ac:dyDescent="0.25">
      <c r="A1466" s="134" t="s">
        <v>2139</v>
      </c>
      <c r="B1466" s="79" t="s">
        <v>192</v>
      </c>
      <c r="C1466" s="80">
        <v>4200</v>
      </c>
      <c r="D1466" s="81" t="s">
        <v>141</v>
      </c>
      <c r="E1466" s="82">
        <v>46081</v>
      </c>
      <c r="F1466" s="83" t="s">
        <v>1035</v>
      </c>
      <c r="G1466" s="84">
        <v>46079</v>
      </c>
      <c r="H1466" s="81" t="s">
        <v>148</v>
      </c>
      <c r="I1466" s="85" t="s">
        <v>143</v>
      </c>
      <c r="J1466" s="83" t="s">
        <v>194</v>
      </c>
      <c r="K1466" s="81" t="s">
        <v>144</v>
      </c>
      <c r="L1466" s="81" t="s">
        <v>1074</v>
      </c>
    </row>
    <row r="1467" spans="1:12" x14ac:dyDescent="0.25">
      <c r="A1467" s="134" t="s">
        <v>2140</v>
      </c>
      <c r="B1467" s="79" t="s">
        <v>163</v>
      </c>
      <c r="C1467" s="80">
        <v>28000</v>
      </c>
      <c r="D1467" s="81" t="s">
        <v>207</v>
      </c>
      <c r="E1467" s="82">
        <v>46081</v>
      </c>
      <c r="F1467" s="83" t="s">
        <v>1035</v>
      </c>
      <c r="G1467" s="84">
        <v>46079</v>
      </c>
      <c r="H1467" s="81" t="s">
        <v>164</v>
      </c>
      <c r="I1467" s="85" t="s">
        <v>143</v>
      </c>
      <c r="J1467" s="83" t="s">
        <v>194</v>
      </c>
      <c r="K1467" s="81" t="s">
        <v>156</v>
      </c>
      <c r="L1467" s="81" t="s">
        <v>1042</v>
      </c>
    </row>
    <row r="1468" spans="1:12" x14ac:dyDescent="0.25">
      <c r="A1468" s="134" t="s">
        <v>1505</v>
      </c>
      <c r="B1468" s="79" t="s">
        <v>102</v>
      </c>
      <c r="C1468" s="80">
        <v>27500</v>
      </c>
      <c r="D1468" s="81" t="s">
        <v>141</v>
      </c>
      <c r="E1468" s="82">
        <v>46081</v>
      </c>
      <c r="F1468" s="83" t="s">
        <v>1035</v>
      </c>
      <c r="G1468" s="84">
        <v>46079</v>
      </c>
      <c r="H1468" s="81" t="s">
        <v>146</v>
      </c>
      <c r="I1468" s="85" t="s">
        <v>143</v>
      </c>
      <c r="J1468" s="83" t="s">
        <v>194</v>
      </c>
      <c r="K1468" s="81" t="s">
        <v>144</v>
      </c>
      <c r="L1468" s="81" t="s">
        <v>141</v>
      </c>
    </row>
    <row r="1469" spans="1:12" x14ac:dyDescent="0.25">
      <c r="A1469" s="134" t="s">
        <v>1769</v>
      </c>
      <c r="B1469" s="79" t="s">
        <v>165</v>
      </c>
      <c r="C1469" s="80">
        <v>7100</v>
      </c>
      <c r="D1469" s="81" t="s">
        <v>197</v>
      </c>
      <c r="E1469" s="82">
        <v>46082</v>
      </c>
      <c r="F1469" s="83" t="s">
        <v>1035</v>
      </c>
      <c r="G1469" s="84">
        <v>46107</v>
      </c>
      <c r="H1469" s="81" t="s">
        <v>142</v>
      </c>
      <c r="I1469" s="85" t="s">
        <v>143</v>
      </c>
      <c r="J1469" s="83" t="s">
        <v>194</v>
      </c>
      <c r="K1469" s="81" t="s">
        <v>144</v>
      </c>
      <c r="L1469" s="81" t="s">
        <v>1058</v>
      </c>
    </row>
    <row r="1470" spans="1:12" x14ac:dyDescent="0.25">
      <c r="A1470" s="134" t="s">
        <v>2141</v>
      </c>
      <c r="B1470" s="79" t="s">
        <v>153</v>
      </c>
      <c r="C1470" s="80">
        <v>7400</v>
      </c>
      <c r="D1470" s="81" t="s">
        <v>199</v>
      </c>
      <c r="E1470" s="82">
        <v>46082</v>
      </c>
      <c r="F1470" s="83" t="s">
        <v>1035</v>
      </c>
      <c r="G1470" s="84">
        <v>46107</v>
      </c>
      <c r="H1470" s="81" t="s">
        <v>147</v>
      </c>
      <c r="I1470" s="85" t="s">
        <v>143</v>
      </c>
      <c r="J1470" s="83" t="s">
        <v>194</v>
      </c>
      <c r="K1470" s="81" t="s">
        <v>144</v>
      </c>
      <c r="L1470" s="81" t="s">
        <v>1077</v>
      </c>
    </row>
    <row r="1471" spans="1:12" x14ac:dyDescent="0.25">
      <c r="A1471" s="134" t="s">
        <v>2142</v>
      </c>
      <c r="B1471" s="79" t="s">
        <v>102</v>
      </c>
      <c r="C1471" s="80">
        <v>64250</v>
      </c>
      <c r="D1471" s="81" t="s">
        <v>195</v>
      </c>
      <c r="E1471" s="82">
        <v>46082</v>
      </c>
      <c r="F1471" s="83" t="s">
        <v>1035</v>
      </c>
      <c r="G1471" s="84">
        <v>46107</v>
      </c>
      <c r="H1471" s="81" t="s">
        <v>147</v>
      </c>
      <c r="I1471" s="85" t="s">
        <v>143</v>
      </c>
      <c r="J1471" s="83" t="s">
        <v>194</v>
      </c>
      <c r="K1471" s="81" t="s">
        <v>144</v>
      </c>
      <c r="L1471" s="81" t="s">
        <v>1074</v>
      </c>
    </row>
    <row r="1472" spans="1:12" x14ac:dyDescent="0.25">
      <c r="A1472" s="134" t="s">
        <v>1499</v>
      </c>
      <c r="B1472" s="79" t="s">
        <v>163</v>
      </c>
      <c r="C1472" s="80">
        <v>31300</v>
      </c>
      <c r="D1472" s="81" t="s">
        <v>141</v>
      </c>
      <c r="E1472" s="82">
        <v>46082</v>
      </c>
      <c r="F1472" s="83" t="s">
        <v>1035</v>
      </c>
      <c r="G1472" s="84">
        <v>46107</v>
      </c>
      <c r="H1472" s="81" t="s">
        <v>164</v>
      </c>
      <c r="I1472" s="85" t="s">
        <v>143</v>
      </c>
      <c r="J1472" s="83" t="s">
        <v>194</v>
      </c>
      <c r="K1472" s="81" t="s">
        <v>144</v>
      </c>
      <c r="L1472" s="81" t="s">
        <v>141</v>
      </c>
    </row>
    <row r="1473" spans="1:12" x14ac:dyDescent="0.25">
      <c r="A1473" s="134" t="s">
        <v>1392</v>
      </c>
      <c r="B1473" s="79" t="s">
        <v>102</v>
      </c>
      <c r="C1473" s="80">
        <v>28500</v>
      </c>
      <c r="D1473" s="81" t="s">
        <v>200</v>
      </c>
      <c r="E1473" s="82">
        <v>46082</v>
      </c>
      <c r="F1473" s="83" t="s">
        <v>1035</v>
      </c>
      <c r="G1473" s="84">
        <v>46107</v>
      </c>
      <c r="H1473" s="81" t="s">
        <v>146</v>
      </c>
      <c r="I1473" s="85" t="s">
        <v>143</v>
      </c>
      <c r="J1473" s="83" t="s">
        <v>194</v>
      </c>
      <c r="K1473" s="81" t="s">
        <v>156</v>
      </c>
      <c r="L1473" s="81" t="s">
        <v>1042</v>
      </c>
    </row>
    <row r="1474" spans="1:12" x14ac:dyDescent="0.25">
      <c r="A1474" s="134" t="s">
        <v>1596</v>
      </c>
      <c r="B1474" s="79" t="s">
        <v>138</v>
      </c>
      <c r="C1474" s="80">
        <v>8050</v>
      </c>
      <c r="D1474" s="81" t="s">
        <v>141</v>
      </c>
      <c r="E1474" s="82">
        <v>46083</v>
      </c>
      <c r="F1474" s="83" t="s">
        <v>1035</v>
      </c>
      <c r="G1474" s="84">
        <v>46107</v>
      </c>
      <c r="H1474" s="81" t="s">
        <v>217</v>
      </c>
      <c r="I1474" s="85" t="s">
        <v>143</v>
      </c>
      <c r="J1474" s="83" t="s">
        <v>194</v>
      </c>
      <c r="K1474" s="81" t="s">
        <v>144</v>
      </c>
      <c r="L1474" s="81" t="s">
        <v>141</v>
      </c>
    </row>
    <row r="1475" spans="1:12" x14ac:dyDescent="0.25">
      <c r="A1475" s="134" t="s">
        <v>2143</v>
      </c>
      <c r="B1475" s="79" t="s">
        <v>102</v>
      </c>
      <c r="C1475" s="80">
        <v>65000</v>
      </c>
      <c r="D1475" s="81" t="s">
        <v>141</v>
      </c>
      <c r="E1475" s="82">
        <v>46083</v>
      </c>
      <c r="F1475" s="83" t="s">
        <v>1035</v>
      </c>
      <c r="G1475" s="84">
        <v>46107</v>
      </c>
      <c r="H1475" s="81" t="s">
        <v>142</v>
      </c>
      <c r="I1475" s="85" t="s">
        <v>143</v>
      </c>
      <c r="J1475" s="83" t="s">
        <v>194</v>
      </c>
      <c r="K1475" s="81" t="s">
        <v>144</v>
      </c>
      <c r="L1475" s="81" t="s">
        <v>141</v>
      </c>
    </row>
    <row r="1476" spans="1:12" x14ac:dyDescent="0.25">
      <c r="A1476" s="134" t="s">
        <v>1596</v>
      </c>
      <c r="B1476" s="79" t="s">
        <v>138</v>
      </c>
      <c r="C1476" s="80">
        <v>8050</v>
      </c>
      <c r="D1476" s="81" t="s">
        <v>141</v>
      </c>
      <c r="E1476" s="82">
        <v>46083</v>
      </c>
      <c r="F1476" s="83" t="s">
        <v>1035</v>
      </c>
      <c r="G1476" s="84">
        <v>46107</v>
      </c>
      <c r="H1476" s="81" t="s">
        <v>217</v>
      </c>
      <c r="I1476" s="85" t="s">
        <v>143</v>
      </c>
      <c r="J1476" s="83" t="s">
        <v>194</v>
      </c>
      <c r="K1476" s="81" t="s">
        <v>144</v>
      </c>
      <c r="L1476" s="81" t="s">
        <v>141</v>
      </c>
    </row>
    <row r="1477" spans="1:12" x14ac:dyDescent="0.25">
      <c r="A1477" s="134" t="s">
        <v>1710</v>
      </c>
      <c r="B1477" s="79" t="s">
        <v>102</v>
      </c>
      <c r="C1477" s="80">
        <v>32200</v>
      </c>
      <c r="D1477" s="81" t="s">
        <v>141</v>
      </c>
      <c r="E1477" s="82">
        <v>46083</v>
      </c>
      <c r="F1477" s="83" t="s">
        <v>1035</v>
      </c>
      <c r="G1477" s="84">
        <v>46107</v>
      </c>
      <c r="H1477" s="81" t="s">
        <v>147</v>
      </c>
      <c r="I1477" s="85" t="s">
        <v>143</v>
      </c>
      <c r="J1477" s="83" t="s">
        <v>194</v>
      </c>
      <c r="K1477" s="81" t="s">
        <v>156</v>
      </c>
      <c r="L1477" s="81" t="s">
        <v>141</v>
      </c>
    </row>
    <row r="1478" spans="1:12" x14ac:dyDescent="0.25">
      <c r="A1478" s="134" t="s">
        <v>1604</v>
      </c>
      <c r="B1478" s="79" t="s">
        <v>102</v>
      </c>
      <c r="C1478" s="80">
        <v>7971</v>
      </c>
      <c r="D1478" s="81" t="s">
        <v>141</v>
      </c>
      <c r="E1478" s="82">
        <v>46083</v>
      </c>
      <c r="F1478" s="83" t="s">
        <v>1035</v>
      </c>
      <c r="G1478" s="84">
        <v>46107</v>
      </c>
      <c r="H1478" s="81" t="s">
        <v>201</v>
      </c>
      <c r="I1478" s="85" t="s">
        <v>143</v>
      </c>
      <c r="J1478" s="83" t="s">
        <v>194</v>
      </c>
      <c r="K1478" s="81" t="s">
        <v>154</v>
      </c>
      <c r="L1478" s="81" t="s">
        <v>2044</v>
      </c>
    </row>
    <row r="1479" spans="1:12" x14ac:dyDescent="0.25">
      <c r="A1479" s="134" t="s">
        <v>1069</v>
      </c>
      <c r="B1479" s="79" t="s">
        <v>102</v>
      </c>
      <c r="C1479" s="80">
        <v>20918</v>
      </c>
      <c r="D1479" s="81" t="s">
        <v>219</v>
      </c>
      <c r="E1479" s="82">
        <v>46083</v>
      </c>
      <c r="F1479" s="83" t="s">
        <v>1035</v>
      </c>
      <c r="G1479" s="84">
        <v>46107</v>
      </c>
      <c r="H1479" s="81" t="s">
        <v>147</v>
      </c>
      <c r="I1479" s="85" t="s">
        <v>143</v>
      </c>
      <c r="J1479" s="83" t="s">
        <v>194</v>
      </c>
      <c r="K1479" s="81" t="s">
        <v>144</v>
      </c>
      <c r="L1479" s="81" t="s">
        <v>1070</v>
      </c>
    </row>
    <row r="1480" spans="1:12" x14ac:dyDescent="0.25">
      <c r="A1480" s="134" t="s">
        <v>1804</v>
      </c>
      <c r="B1480" s="79" t="s">
        <v>102</v>
      </c>
      <c r="C1480" s="80">
        <v>13800</v>
      </c>
      <c r="D1480" s="81" t="s">
        <v>141</v>
      </c>
      <c r="E1480" s="82">
        <v>46083</v>
      </c>
      <c r="F1480" s="83" t="s">
        <v>1035</v>
      </c>
      <c r="G1480" s="84">
        <v>46107</v>
      </c>
      <c r="H1480" s="81" t="s">
        <v>166</v>
      </c>
      <c r="I1480" s="85" t="s">
        <v>143</v>
      </c>
      <c r="J1480" s="83" t="s">
        <v>194</v>
      </c>
      <c r="K1480" s="81" t="s">
        <v>144</v>
      </c>
      <c r="L1480" s="81" t="s">
        <v>1058</v>
      </c>
    </row>
    <row r="1481" spans="1:12" x14ac:dyDescent="0.25">
      <c r="A1481" s="134" t="s">
        <v>1401</v>
      </c>
      <c r="B1481" s="79" t="s">
        <v>163</v>
      </c>
      <c r="C1481" s="80">
        <v>7151</v>
      </c>
      <c r="D1481" s="81" t="s">
        <v>2192</v>
      </c>
      <c r="E1481" s="82">
        <v>46083</v>
      </c>
      <c r="F1481" s="83" t="s">
        <v>1035</v>
      </c>
      <c r="G1481" s="84">
        <v>46107</v>
      </c>
      <c r="H1481" s="81" t="s">
        <v>157</v>
      </c>
      <c r="I1481" s="85" t="s">
        <v>143</v>
      </c>
      <c r="J1481" s="83" t="s">
        <v>194</v>
      </c>
      <c r="K1481" s="81" t="s">
        <v>1045</v>
      </c>
      <c r="L1481" s="81" t="s">
        <v>141</v>
      </c>
    </row>
    <row r="1482" spans="1:12" x14ac:dyDescent="0.25">
      <c r="A1482" s="134" t="s">
        <v>2193</v>
      </c>
      <c r="B1482" s="79" t="s">
        <v>163</v>
      </c>
      <c r="C1482" s="80">
        <v>23400</v>
      </c>
      <c r="D1482" s="81" t="s">
        <v>141</v>
      </c>
      <c r="E1482" s="82">
        <v>46084</v>
      </c>
      <c r="F1482" s="83" t="s">
        <v>1035</v>
      </c>
      <c r="G1482" s="84">
        <v>46107</v>
      </c>
      <c r="H1482" s="81" t="s">
        <v>157</v>
      </c>
      <c r="I1482" s="85" t="s">
        <v>143</v>
      </c>
      <c r="J1482" s="83" t="s">
        <v>194</v>
      </c>
      <c r="K1482" s="81" t="s">
        <v>154</v>
      </c>
      <c r="L1482" s="81" t="s">
        <v>1232</v>
      </c>
    </row>
    <row r="1483" spans="1:12" x14ac:dyDescent="0.25">
      <c r="A1483" s="134" t="s">
        <v>1639</v>
      </c>
      <c r="B1483" s="79" t="s">
        <v>102</v>
      </c>
      <c r="C1483" s="80">
        <v>27029</v>
      </c>
      <c r="D1483" s="81" t="s">
        <v>1129</v>
      </c>
      <c r="E1483" s="82">
        <v>46084</v>
      </c>
      <c r="F1483" s="83" t="s">
        <v>1035</v>
      </c>
      <c r="G1483" s="84">
        <v>46107</v>
      </c>
      <c r="H1483" s="81" t="s">
        <v>157</v>
      </c>
      <c r="I1483" s="85" t="s">
        <v>143</v>
      </c>
      <c r="J1483" s="83" t="s">
        <v>194</v>
      </c>
      <c r="K1483" s="81" t="s">
        <v>144</v>
      </c>
      <c r="L1483" s="81" t="s">
        <v>1058</v>
      </c>
    </row>
    <row r="1484" spans="1:12" x14ac:dyDescent="0.25">
      <c r="A1484" s="134" t="s">
        <v>1441</v>
      </c>
      <c r="B1484" s="79" t="s">
        <v>1123</v>
      </c>
      <c r="C1484" s="80">
        <v>5000</v>
      </c>
      <c r="D1484" s="81" t="s">
        <v>141</v>
      </c>
      <c r="E1484" s="82">
        <v>46084</v>
      </c>
      <c r="F1484" s="83" t="s">
        <v>1035</v>
      </c>
      <c r="G1484" s="84">
        <v>46107</v>
      </c>
      <c r="H1484" s="81" t="s">
        <v>146</v>
      </c>
      <c r="I1484" s="85" t="s">
        <v>143</v>
      </c>
      <c r="J1484" s="83" t="s">
        <v>194</v>
      </c>
      <c r="K1484" s="81" t="s">
        <v>156</v>
      </c>
      <c r="L1484" s="81" t="s">
        <v>141</v>
      </c>
    </row>
    <row r="1485" spans="1:12" x14ac:dyDescent="0.25">
      <c r="A1485" s="134" t="s">
        <v>1441</v>
      </c>
      <c r="B1485" s="79" t="s">
        <v>1123</v>
      </c>
      <c r="C1485" s="80">
        <v>2000</v>
      </c>
      <c r="D1485" s="81" t="s">
        <v>141</v>
      </c>
      <c r="E1485" s="82">
        <v>46084</v>
      </c>
      <c r="F1485" s="83" t="s">
        <v>1035</v>
      </c>
      <c r="G1485" s="84">
        <v>46107</v>
      </c>
      <c r="H1485" s="81" t="s">
        <v>146</v>
      </c>
      <c r="I1485" s="85" t="s">
        <v>143</v>
      </c>
      <c r="J1485" s="83" t="s">
        <v>194</v>
      </c>
      <c r="K1485" s="81" t="s">
        <v>156</v>
      </c>
      <c r="L1485" s="81" t="s">
        <v>141</v>
      </c>
    </row>
    <row r="1486" spans="1:12" x14ac:dyDescent="0.25">
      <c r="A1486" s="134" t="s">
        <v>1718</v>
      </c>
      <c r="B1486" s="79" t="s">
        <v>163</v>
      </c>
      <c r="C1486" s="80">
        <v>6400</v>
      </c>
      <c r="D1486" s="81" t="s">
        <v>141</v>
      </c>
      <c r="E1486" s="82">
        <v>46084</v>
      </c>
      <c r="F1486" s="83" t="s">
        <v>1035</v>
      </c>
      <c r="G1486" s="84">
        <v>46107</v>
      </c>
      <c r="H1486" s="81" t="s">
        <v>166</v>
      </c>
      <c r="I1486" s="85" t="s">
        <v>143</v>
      </c>
      <c r="J1486" s="83" t="s">
        <v>194</v>
      </c>
      <c r="K1486" s="81" t="s">
        <v>144</v>
      </c>
      <c r="L1486" s="81" t="s">
        <v>141</v>
      </c>
    </row>
    <row r="1487" spans="1:12" x14ac:dyDescent="0.25">
      <c r="A1487" s="134" t="s">
        <v>1718</v>
      </c>
      <c r="B1487" s="79" t="s">
        <v>102</v>
      </c>
      <c r="C1487" s="80">
        <v>18189</v>
      </c>
      <c r="D1487" s="81" t="s">
        <v>141</v>
      </c>
      <c r="E1487" s="82">
        <v>46084</v>
      </c>
      <c r="F1487" s="83" t="s">
        <v>1035</v>
      </c>
      <c r="G1487" s="84">
        <v>46107</v>
      </c>
      <c r="H1487" s="81" t="s">
        <v>166</v>
      </c>
      <c r="I1487" s="85" t="s">
        <v>143</v>
      </c>
      <c r="J1487" s="83" t="s">
        <v>194</v>
      </c>
      <c r="K1487" s="81" t="s">
        <v>144</v>
      </c>
      <c r="L1487" s="81" t="s">
        <v>1115</v>
      </c>
    </row>
    <row r="1488" spans="1:12" x14ac:dyDescent="0.25">
      <c r="A1488" s="134" t="s">
        <v>1718</v>
      </c>
      <c r="B1488" s="79" t="s">
        <v>152</v>
      </c>
      <c r="C1488" s="80">
        <v>6200</v>
      </c>
      <c r="D1488" s="81" t="s">
        <v>141</v>
      </c>
      <c r="E1488" s="82">
        <v>46084</v>
      </c>
      <c r="F1488" s="83" t="s">
        <v>1035</v>
      </c>
      <c r="G1488" s="84">
        <v>46107</v>
      </c>
      <c r="H1488" s="81" t="s">
        <v>166</v>
      </c>
      <c r="I1488" s="85" t="s">
        <v>143</v>
      </c>
      <c r="J1488" s="83" t="s">
        <v>194</v>
      </c>
      <c r="K1488" s="81" t="s">
        <v>144</v>
      </c>
      <c r="L1488" s="81" t="s">
        <v>1115</v>
      </c>
    </row>
    <row r="1489" spans="1:12" x14ac:dyDescent="0.25">
      <c r="A1489" s="134" t="s">
        <v>1703</v>
      </c>
      <c r="B1489" s="79" t="s">
        <v>102</v>
      </c>
      <c r="C1489" s="80">
        <v>6000</v>
      </c>
      <c r="D1489" s="81" t="s">
        <v>141</v>
      </c>
      <c r="E1489" s="82">
        <v>46084</v>
      </c>
      <c r="F1489" s="83" t="s">
        <v>1035</v>
      </c>
      <c r="G1489" s="84">
        <v>46107</v>
      </c>
      <c r="H1489" s="81" t="s">
        <v>201</v>
      </c>
      <c r="I1489" s="85" t="s">
        <v>143</v>
      </c>
      <c r="J1489" s="83" t="s">
        <v>194</v>
      </c>
      <c r="K1489" s="81" t="s">
        <v>156</v>
      </c>
      <c r="L1489" s="81" t="s">
        <v>141</v>
      </c>
    </row>
    <row r="1490" spans="1:12" x14ac:dyDescent="0.25">
      <c r="A1490" s="134" t="s">
        <v>1690</v>
      </c>
      <c r="B1490" s="79" t="s">
        <v>163</v>
      </c>
      <c r="C1490" s="80">
        <v>30000</v>
      </c>
      <c r="D1490" s="81" t="s">
        <v>200</v>
      </c>
      <c r="E1490" s="82">
        <v>46084</v>
      </c>
      <c r="F1490" s="83" t="s">
        <v>1035</v>
      </c>
      <c r="G1490" s="84">
        <v>46107</v>
      </c>
      <c r="H1490" s="81" t="s">
        <v>164</v>
      </c>
      <c r="I1490" s="85" t="s">
        <v>143</v>
      </c>
      <c r="J1490" s="83" t="s">
        <v>194</v>
      </c>
      <c r="K1490" s="81" t="s">
        <v>156</v>
      </c>
      <c r="L1490" s="81" t="s">
        <v>1042</v>
      </c>
    </row>
    <row r="1491" spans="1:12" x14ac:dyDescent="0.25">
      <c r="A1491" s="134" t="s">
        <v>1679</v>
      </c>
      <c r="B1491" s="79" t="s">
        <v>102</v>
      </c>
      <c r="C1491" s="80">
        <v>4970</v>
      </c>
      <c r="D1491" s="81" t="s">
        <v>1754</v>
      </c>
      <c r="E1491" s="82">
        <v>46084</v>
      </c>
      <c r="F1491" s="83" t="s">
        <v>1035</v>
      </c>
      <c r="G1491" s="84">
        <v>46107</v>
      </c>
      <c r="H1491" s="81" t="s">
        <v>217</v>
      </c>
      <c r="I1491" s="85" t="s">
        <v>143</v>
      </c>
      <c r="J1491" s="83" t="s">
        <v>194</v>
      </c>
      <c r="K1491" s="81" t="s">
        <v>151</v>
      </c>
      <c r="L1491" s="81" t="s">
        <v>141</v>
      </c>
    </row>
    <row r="1492" spans="1:12" x14ac:dyDescent="0.25">
      <c r="A1492" s="134" t="s">
        <v>1428</v>
      </c>
      <c r="B1492" s="79" t="s">
        <v>163</v>
      </c>
      <c r="C1492" s="80">
        <v>30000</v>
      </c>
      <c r="D1492" s="81" t="s">
        <v>141</v>
      </c>
      <c r="E1492" s="82">
        <v>46085</v>
      </c>
      <c r="F1492" s="83" t="s">
        <v>1035</v>
      </c>
      <c r="G1492" s="84">
        <v>46107</v>
      </c>
      <c r="H1492" s="81" t="s">
        <v>157</v>
      </c>
      <c r="I1492" s="85" t="s">
        <v>143</v>
      </c>
      <c r="J1492" s="83" t="s">
        <v>194</v>
      </c>
      <c r="K1492" s="81" t="s">
        <v>154</v>
      </c>
      <c r="L1492" s="81" t="s">
        <v>1232</v>
      </c>
    </row>
    <row r="1493" spans="1:12" x14ac:dyDescent="0.25">
      <c r="A1493" s="134" t="s">
        <v>1339</v>
      </c>
      <c r="B1493" s="79" t="s">
        <v>102</v>
      </c>
      <c r="C1493" s="80">
        <v>20000</v>
      </c>
      <c r="D1493" s="81" t="s">
        <v>195</v>
      </c>
      <c r="E1493" s="82">
        <v>46085</v>
      </c>
      <c r="F1493" s="83" t="s">
        <v>1035</v>
      </c>
      <c r="G1493" s="84">
        <v>46107</v>
      </c>
      <c r="H1493" s="81" t="s">
        <v>147</v>
      </c>
      <c r="I1493" s="85" t="s">
        <v>143</v>
      </c>
      <c r="J1493" s="83" t="s">
        <v>194</v>
      </c>
      <c r="K1493" s="81" t="s">
        <v>144</v>
      </c>
      <c r="L1493" s="81" t="s">
        <v>1074</v>
      </c>
    </row>
    <row r="1494" spans="1:12" x14ac:dyDescent="0.25">
      <c r="A1494" s="134" t="s">
        <v>1790</v>
      </c>
      <c r="B1494" s="79" t="s">
        <v>102</v>
      </c>
      <c r="C1494" s="80">
        <v>65550</v>
      </c>
      <c r="D1494" s="81" t="s">
        <v>141</v>
      </c>
      <c r="E1494" s="82">
        <v>46085</v>
      </c>
      <c r="F1494" s="83" t="s">
        <v>1035</v>
      </c>
      <c r="G1494" s="84">
        <v>46107</v>
      </c>
      <c r="H1494" s="81" t="s">
        <v>1150</v>
      </c>
      <c r="I1494" s="85" t="s">
        <v>143</v>
      </c>
      <c r="J1494" s="83" t="s">
        <v>194</v>
      </c>
      <c r="K1494" s="81" t="s">
        <v>144</v>
      </c>
      <c r="L1494" s="81" t="s">
        <v>1054</v>
      </c>
    </row>
    <row r="1495" spans="1:12" x14ac:dyDescent="0.25">
      <c r="A1495" s="134" t="s">
        <v>2194</v>
      </c>
      <c r="B1495" s="79" t="s">
        <v>102</v>
      </c>
      <c r="C1495" s="80">
        <v>30552</v>
      </c>
      <c r="D1495" s="81" t="s">
        <v>141</v>
      </c>
      <c r="E1495" s="82">
        <v>46085</v>
      </c>
      <c r="F1495" s="83" t="s">
        <v>1035</v>
      </c>
      <c r="G1495" s="84">
        <v>46107</v>
      </c>
      <c r="H1495" s="81" t="s">
        <v>147</v>
      </c>
      <c r="I1495" s="85" t="s">
        <v>143</v>
      </c>
      <c r="J1495" s="83" t="s">
        <v>194</v>
      </c>
      <c r="K1495" s="81" t="s">
        <v>144</v>
      </c>
      <c r="L1495" s="81" t="s">
        <v>141</v>
      </c>
    </row>
    <row r="1496" spans="1:12" x14ac:dyDescent="0.25">
      <c r="A1496" s="134" t="s">
        <v>2090</v>
      </c>
      <c r="B1496" s="79" t="s">
        <v>218</v>
      </c>
      <c r="C1496" s="80">
        <v>48295</v>
      </c>
      <c r="D1496" s="81" t="s">
        <v>141</v>
      </c>
      <c r="E1496" s="82">
        <v>46085</v>
      </c>
      <c r="F1496" s="83" t="s">
        <v>1035</v>
      </c>
      <c r="G1496" s="84">
        <v>46107</v>
      </c>
      <c r="H1496" s="81" t="s">
        <v>1256</v>
      </c>
      <c r="I1496" s="85" t="s">
        <v>143</v>
      </c>
      <c r="J1496" s="83" t="s">
        <v>194</v>
      </c>
      <c r="K1496" s="81" t="s">
        <v>144</v>
      </c>
      <c r="L1496" s="81" t="s">
        <v>141</v>
      </c>
    </row>
    <row r="1497" spans="1:12" x14ac:dyDescent="0.25">
      <c r="A1497" s="134" t="s">
        <v>2090</v>
      </c>
      <c r="B1497" s="79" t="s">
        <v>213</v>
      </c>
      <c r="C1497" s="80">
        <v>10000</v>
      </c>
      <c r="D1497" s="81" t="s">
        <v>141</v>
      </c>
      <c r="E1497" s="82">
        <v>46085</v>
      </c>
      <c r="F1497" s="83" t="s">
        <v>1035</v>
      </c>
      <c r="G1497" s="84">
        <v>46107</v>
      </c>
      <c r="H1497" s="81" t="s">
        <v>1256</v>
      </c>
      <c r="I1497" s="85" t="s">
        <v>143</v>
      </c>
      <c r="J1497" s="83" t="s">
        <v>194</v>
      </c>
      <c r="K1497" s="81" t="s">
        <v>144</v>
      </c>
      <c r="L1497" s="81" t="s">
        <v>141</v>
      </c>
    </row>
    <row r="1498" spans="1:12" x14ac:dyDescent="0.25">
      <c r="A1498" s="134" t="s">
        <v>2195</v>
      </c>
      <c r="B1498" s="79" t="s">
        <v>218</v>
      </c>
      <c r="C1498" s="80">
        <v>7500</v>
      </c>
      <c r="D1498" s="81" t="s">
        <v>141</v>
      </c>
      <c r="E1498" s="82">
        <v>46085</v>
      </c>
      <c r="F1498" s="83" t="s">
        <v>1035</v>
      </c>
      <c r="G1498" s="84">
        <v>46107</v>
      </c>
      <c r="H1498" s="81" t="s">
        <v>142</v>
      </c>
      <c r="I1498" s="85" t="s">
        <v>143</v>
      </c>
      <c r="J1498" s="83" t="s">
        <v>194</v>
      </c>
      <c r="K1498" s="81" t="s">
        <v>144</v>
      </c>
      <c r="L1498" s="81" t="s">
        <v>141</v>
      </c>
    </row>
    <row r="1499" spans="1:12" x14ac:dyDescent="0.25">
      <c r="A1499" s="134" t="s">
        <v>1253</v>
      </c>
      <c r="B1499" s="79" t="s">
        <v>102</v>
      </c>
      <c r="C1499" s="80">
        <v>23311</v>
      </c>
      <c r="D1499" s="81" t="s">
        <v>141</v>
      </c>
      <c r="E1499" s="82">
        <v>46085</v>
      </c>
      <c r="F1499" s="83" t="s">
        <v>1035</v>
      </c>
      <c r="G1499" s="84">
        <v>46107</v>
      </c>
      <c r="H1499" s="81" t="s">
        <v>147</v>
      </c>
      <c r="I1499" s="85" t="s">
        <v>143</v>
      </c>
      <c r="J1499" s="83" t="s">
        <v>194</v>
      </c>
      <c r="K1499" s="81" t="s">
        <v>144</v>
      </c>
      <c r="L1499" s="81" t="s">
        <v>1074</v>
      </c>
    </row>
    <row r="1500" spans="1:12" x14ac:dyDescent="0.25">
      <c r="A1500" s="134" t="s">
        <v>1239</v>
      </c>
      <c r="B1500" s="79" t="s">
        <v>218</v>
      </c>
      <c r="C1500" s="80">
        <v>5500</v>
      </c>
      <c r="D1500" s="81" t="s">
        <v>141</v>
      </c>
      <c r="E1500" s="82">
        <v>46085</v>
      </c>
      <c r="F1500" s="83" t="s">
        <v>1035</v>
      </c>
      <c r="G1500" s="84">
        <v>46107</v>
      </c>
      <c r="H1500" s="81" t="s">
        <v>157</v>
      </c>
      <c r="I1500" s="85" t="s">
        <v>143</v>
      </c>
      <c r="J1500" s="83" t="s">
        <v>194</v>
      </c>
      <c r="K1500" s="81" t="s">
        <v>144</v>
      </c>
      <c r="L1500" s="81" t="s">
        <v>141</v>
      </c>
    </row>
    <row r="1501" spans="1:12" x14ac:dyDescent="0.25">
      <c r="A1501" s="134" t="s">
        <v>1719</v>
      </c>
      <c r="B1501" s="79" t="s">
        <v>102</v>
      </c>
      <c r="C1501" s="80">
        <v>30552</v>
      </c>
      <c r="D1501" s="81" t="s">
        <v>141</v>
      </c>
      <c r="E1501" s="82">
        <v>46085</v>
      </c>
      <c r="F1501" s="83" t="s">
        <v>1035</v>
      </c>
      <c r="G1501" s="84">
        <v>46107</v>
      </c>
      <c r="H1501" s="81" t="s">
        <v>147</v>
      </c>
      <c r="I1501" s="85" t="s">
        <v>143</v>
      </c>
      <c r="J1501" s="83" t="s">
        <v>194</v>
      </c>
      <c r="K1501" s="81" t="s">
        <v>144</v>
      </c>
      <c r="L1501" s="81" t="s">
        <v>1058</v>
      </c>
    </row>
    <row r="1502" spans="1:12" x14ac:dyDescent="0.25">
      <c r="A1502" s="134" t="s">
        <v>2146</v>
      </c>
      <c r="B1502" s="79" t="s">
        <v>152</v>
      </c>
      <c r="C1502" s="80">
        <v>63450</v>
      </c>
      <c r="D1502" s="81" t="s">
        <v>2196</v>
      </c>
      <c r="E1502" s="82">
        <v>46086</v>
      </c>
      <c r="F1502" s="83" t="s">
        <v>1035</v>
      </c>
      <c r="G1502" s="84">
        <v>46107</v>
      </c>
      <c r="H1502" s="81" t="s">
        <v>155</v>
      </c>
      <c r="I1502" s="85" t="s">
        <v>143</v>
      </c>
      <c r="J1502" s="83" t="s">
        <v>194</v>
      </c>
      <c r="K1502" s="81" t="s">
        <v>156</v>
      </c>
      <c r="L1502" s="81" t="s">
        <v>1096</v>
      </c>
    </row>
    <row r="1503" spans="1:12" x14ac:dyDescent="0.25">
      <c r="A1503" s="134" t="s">
        <v>1233</v>
      </c>
      <c r="B1503" s="79" t="s">
        <v>102</v>
      </c>
      <c r="C1503" s="80">
        <v>33000</v>
      </c>
      <c r="D1503" s="81" t="s">
        <v>198</v>
      </c>
      <c r="E1503" s="82">
        <v>46086</v>
      </c>
      <c r="F1503" s="83" t="s">
        <v>1035</v>
      </c>
      <c r="G1503" s="84">
        <v>46107</v>
      </c>
      <c r="H1503" s="81" t="s">
        <v>157</v>
      </c>
      <c r="I1503" s="85" t="s">
        <v>143</v>
      </c>
      <c r="J1503" s="83" t="s">
        <v>194</v>
      </c>
      <c r="K1503" s="81" t="s">
        <v>144</v>
      </c>
      <c r="L1503" s="81" t="s">
        <v>1054</v>
      </c>
    </row>
    <row r="1504" spans="1:12" x14ac:dyDescent="0.25">
      <c r="A1504" s="134" t="s">
        <v>1080</v>
      </c>
      <c r="B1504" s="79" t="s">
        <v>163</v>
      </c>
      <c r="C1504" s="80">
        <v>3072</v>
      </c>
      <c r="D1504" s="81" t="s">
        <v>1754</v>
      </c>
      <c r="E1504" s="82">
        <v>46086</v>
      </c>
      <c r="F1504" s="83" t="s">
        <v>1035</v>
      </c>
      <c r="G1504" s="84">
        <v>46107</v>
      </c>
      <c r="H1504" s="81" t="s">
        <v>150</v>
      </c>
      <c r="I1504" s="85" t="s">
        <v>143</v>
      </c>
      <c r="J1504" s="83" t="s">
        <v>194</v>
      </c>
      <c r="K1504" s="81" t="s">
        <v>151</v>
      </c>
      <c r="L1504" s="81" t="s">
        <v>1755</v>
      </c>
    </row>
    <row r="1505" spans="1:12" x14ac:dyDescent="0.25">
      <c r="A1505" s="134" t="s">
        <v>1581</v>
      </c>
      <c r="B1505" s="79" t="s">
        <v>102</v>
      </c>
      <c r="C1505" s="80">
        <v>26400</v>
      </c>
      <c r="D1505" s="81" t="s">
        <v>141</v>
      </c>
      <c r="E1505" s="82">
        <v>46086</v>
      </c>
      <c r="F1505" s="83" t="s">
        <v>1035</v>
      </c>
      <c r="G1505" s="84">
        <v>46107</v>
      </c>
      <c r="H1505" s="81" t="s">
        <v>146</v>
      </c>
      <c r="I1505" s="85" t="s">
        <v>143</v>
      </c>
      <c r="J1505" s="83" t="s">
        <v>194</v>
      </c>
      <c r="K1505" s="81" t="s">
        <v>144</v>
      </c>
      <c r="L1505" s="81" t="s">
        <v>1058</v>
      </c>
    </row>
    <row r="1506" spans="1:12" x14ac:dyDescent="0.25">
      <c r="A1506" s="134" t="s">
        <v>2197</v>
      </c>
      <c r="B1506" s="79" t="s">
        <v>102</v>
      </c>
      <c r="C1506" s="80">
        <v>50600</v>
      </c>
      <c r="D1506" s="81" t="s">
        <v>200</v>
      </c>
      <c r="E1506" s="82">
        <v>46086</v>
      </c>
      <c r="F1506" s="83" t="s">
        <v>1035</v>
      </c>
      <c r="G1506" s="84">
        <v>46107</v>
      </c>
      <c r="H1506" s="81" t="s">
        <v>1373</v>
      </c>
      <c r="I1506" s="85" t="s">
        <v>143</v>
      </c>
      <c r="J1506" s="83" t="s">
        <v>194</v>
      </c>
      <c r="K1506" s="81" t="s">
        <v>154</v>
      </c>
      <c r="L1506" s="81" t="s">
        <v>1106</v>
      </c>
    </row>
    <row r="1507" spans="1:12" x14ac:dyDescent="0.25">
      <c r="A1507" s="134" t="s">
        <v>1530</v>
      </c>
      <c r="B1507" s="79" t="s">
        <v>102</v>
      </c>
      <c r="C1507" s="80">
        <v>12000</v>
      </c>
      <c r="D1507" s="81" t="s">
        <v>141</v>
      </c>
      <c r="E1507" s="82">
        <v>46086</v>
      </c>
      <c r="F1507" s="83" t="s">
        <v>1035</v>
      </c>
      <c r="G1507" s="84">
        <v>46107</v>
      </c>
      <c r="H1507" s="81" t="s">
        <v>147</v>
      </c>
      <c r="I1507" s="85" t="s">
        <v>143</v>
      </c>
      <c r="J1507" s="83" t="s">
        <v>194</v>
      </c>
      <c r="K1507" s="81" t="s">
        <v>144</v>
      </c>
      <c r="L1507" s="81" t="s">
        <v>141</v>
      </c>
    </row>
    <row r="1508" spans="1:12" x14ac:dyDescent="0.25">
      <c r="A1508" s="134" t="s">
        <v>1487</v>
      </c>
      <c r="B1508" s="79" t="s">
        <v>102</v>
      </c>
      <c r="C1508" s="80">
        <v>28800</v>
      </c>
      <c r="D1508" s="81" t="s">
        <v>1076</v>
      </c>
      <c r="E1508" s="82">
        <v>46086</v>
      </c>
      <c r="F1508" s="83" t="s">
        <v>1035</v>
      </c>
      <c r="G1508" s="84">
        <v>46107</v>
      </c>
      <c r="H1508" s="81" t="s">
        <v>147</v>
      </c>
      <c r="I1508" s="85" t="s">
        <v>143</v>
      </c>
      <c r="J1508" s="83" t="s">
        <v>194</v>
      </c>
      <c r="K1508" s="81" t="s">
        <v>144</v>
      </c>
      <c r="L1508" s="81" t="s">
        <v>1077</v>
      </c>
    </row>
    <row r="1509" spans="1:12" x14ac:dyDescent="0.25">
      <c r="A1509" s="134" t="s">
        <v>1650</v>
      </c>
      <c r="B1509" s="79" t="s">
        <v>1123</v>
      </c>
      <c r="C1509" s="80">
        <v>2023</v>
      </c>
      <c r="D1509" s="81" t="s">
        <v>198</v>
      </c>
      <c r="E1509" s="82">
        <v>46086</v>
      </c>
      <c r="F1509" s="83" t="s">
        <v>1035</v>
      </c>
      <c r="G1509" s="84">
        <v>46107</v>
      </c>
      <c r="H1509" s="81" t="s">
        <v>150</v>
      </c>
      <c r="I1509" s="85" t="s">
        <v>143</v>
      </c>
      <c r="J1509" s="83" t="s">
        <v>194</v>
      </c>
      <c r="K1509" s="81" t="s">
        <v>144</v>
      </c>
      <c r="L1509" s="81" t="s">
        <v>1088</v>
      </c>
    </row>
    <row r="1510" spans="1:12" x14ac:dyDescent="0.25">
      <c r="A1510" s="134" t="s">
        <v>1650</v>
      </c>
      <c r="B1510" s="79" t="s">
        <v>153</v>
      </c>
      <c r="C1510" s="80">
        <v>9000</v>
      </c>
      <c r="D1510" s="81" t="s">
        <v>198</v>
      </c>
      <c r="E1510" s="82">
        <v>46086</v>
      </c>
      <c r="F1510" s="83" t="s">
        <v>1035</v>
      </c>
      <c r="G1510" s="84">
        <v>46107</v>
      </c>
      <c r="H1510" s="81" t="s">
        <v>146</v>
      </c>
      <c r="I1510" s="85" t="s">
        <v>143</v>
      </c>
      <c r="J1510" s="83" t="s">
        <v>194</v>
      </c>
      <c r="K1510" s="81" t="s">
        <v>144</v>
      </c>
      <c r="L1510" s="81" t="s">
        <v>1088</v>
      </c>
    </row>
    <row r="1511" spans="1:12" x14ac:dyDescent="0.25">
      <c r="A1511" s="134" t="s">
        <v>1650</v>
      </c>
      <c r="B1511" s="79" t="s">
        <v>153</v>
      </c>
      <c r="C1511" s="80">
        <v>1000</v>
      </c>
      <c r="D1511" s="81" t="s">
        <v>198</v>
      </c>
      <c r="E1511" s="82">
        <v>46086</v>
      </c>
      <c r="F1511" s="83" t="s">
        <v>1035</v>
      </c>
      <c r="G1511" s="84">
        <v>46107</v>
      </c>
      <c r="H1511" s="81" t="s">
        <v>150</v>
      </c>
      <c r="I1511" s="85" t="s">
        <v>143</v>
      </c>
      <c r="J1511" s="83" t="s">
        <v>194</v>
      </c>
      <c r="K1511" s="81" t="s">
        <v>144</v>
      </c>
      <c r="L1511" s="81" t="s">
        <v>1088</v>
      </c>
    </row>
    <row r="1512" spans="1:12" x14ac:dyDescent="0.25">
      <c r="A1512" s="134" t="s">
        <v>2145</v>
      </c>
      <c r="B1512" s="79" t="s">
        <v>102</v>
      </c>
      <c r="C1512" s="80">
        <v>65000</v>
      </c>
      <c r="D1512" s="81" t="s">
        <v>141</v>
      </c>
      <c r="E1512" s="82">
        <v>46086</v>
      </c>
      <c r="F1512" s="83" t="s">
        <v>1035</v>
      </c>
      <c r="G1512" s="84">
        <v>46107</v>
      </c>
      <c r="H1512" s="81" t="s">
        <v>142</v>
      </c>
      <c r="I1512" s="85" t="s">
        <v>143</v>
      </c>
      <c r="J1512" s="83" t="s">
        <v>194</v>
      </c>
      <c r="K1512" s="81" t="s">
        <v>154</v>
      </c>
      <c r="L1512" s="81" t="s">
        <v>1036</v>
      </c>
    </row>
    <row r="1513" spans="1:12" x14ac:dyDescent="0.25">
      <c r="A1513" s="134" t="s">
        <v>1766</v>
      </c>
      <c r="B1513" s="79" t="s">
        <v>102</v>
      </c>
      <c r="C1513" s="80">
        <v>28639</v>
      </c>
      <c r="D1513" s="81" t="s">
        <v>198</v>
      </c>
      <c r="E1513" s="82">
        <v>46087</v>
      </c>
      <c r="F1513" s="83" t="s">
        <v>1035</v>
      </c>
      <c r="G1513" s="84">
        <v>46107</v>
      </c>
      <c r="H1513" s="81" t="s">
        <v>146</v>
      </c>
      <c r="I1513" s="85" t="s">
        <v>143</v>
      </c>
      <c r="J1513" s="83" t="s">
        <v>194</v>
      </c>
      <c r="K1513" s="81" t="s">
        <v>144</v>
      </c>
      <c r="L1513" s="81" t="s">
        <v>1054</v>
      </c>
    </row>
    <row r="1514" spans="1:12" x14ac:dyDescent="0.25">
      <c r="A1514" s="134" t="s">
        <v>1254</v>
      </c>
      <c r="B1514" s="79" t="s">
        <v>153</v>
      </c>
      <c r="C1514" s="80">
        <v>3030</v>
      </c>
      <c r="D1514" s="81" t="s">
        <v>198</v>
      </c>
      <c r="E1514" s="82">
        <v>46088</v>
      </c>
      <c r="F1514" s="83" t="s">
        <v>1035</v>
      </c>
      <c r="G1514" s="84">
        <v>46107</v>
      </c>
      <c r="H1514" s="81" t="s">
        <v>146</v>
      </c>
      <c r="I1514" s="85" t="s">
        <v>143</v>
      </c>
      <c r="J1514" s="83" t="s">
        <v>194</v>
      </c>
      <c r="K1514" s="81" t="s">
        <v>144</v>
      </c>
      <c r="L1514" s="81" t="s">
        <v>1088</v>
      </c>
    </row>
    <row r="1515" spans="1:12" x14ac:dyDescent="0.25">
      <c r="A1515" s="134" t="s">
        <v>1254</v>
      </c>
      <c r="B1515" s="79" t="s">
        <v>153</v>
      </c>
      <c r="C1515" s="80">
        <v>2920</v>
      </c>
      <c r="D1515" s="81" t="s">
        <v>198</v>
      </c>
      <c r="E1515" s="82">
        <v>46088</v>
      </c>
      <c r="F1515" s="83" t="s">
        <v>1035</v>
      </c>
      <c r="G1515" s="84">
        <v>46107</v>
      </c>
      <c r="H1515" s="81" t="s">
        <v>146</v>
      </c>
      <c r="I1515" s="85" t="s">
        <v>143</v>
      </c>
      <c r="J1515" s="83" t="s">
        <v>194</v>
      </c>
      <c r="K1515" s="81" t="s">
        <v>144</v>
      </c>
      <c r="L1515" s="81" t="s">
        <v>1088</v>
      </c>
    </row>
    <row r="1516" spans="1:12" x14ac:dyDescent="0.25">
      <c r="A1516" s="134" t="s">
        <v>2147</v>
      </c>
      <c r="B1516" s="79" t="s">
        <v>153</v>
      </c>
      <c r="C1516" s="80">
        <v>11500</v>
      </c>
      <c r="D1516" s="81" t="s">
        <v>198</v>
      </c>
      <c r="E1516" s="82">
        <v>46088</v>
      </c>
      <c r="F1516" s="83" t="s">
        <v>1035</v>
      </c>
      <c r="G1516" s="84">
        <v>46107</v>
      </c>
      <c r="H1516" s="81" t="s">
        <v>210</v>
      </c>
      <c r="I1516" s="85" t="s">
        <v>143</v>
      </c>
      <c r="J1516" s="83" t="s">
        <v>194</v>
      </c>
      <c r="K1516" s="81" t="s">
        <v>154</v>
      </c>
      <c r="L1516" s="81" t="s">
        <v>1305</v>
      </c>
    </row>
    <row r="1517" spans="1:12" x14ac:dyDescent="0.25">
      <c r="A1517" s="134" t="s">
        <v>2147</v>
      </c>
      <c r="B1517" s="79" t="s">
        <v>153</v>
      </c>
      <c r="C1517" s="80">
        <v>3000</v>
      </c>
      <c r="D1517" s="81" t="s">
        <v>198</v>
      </c>
      <c r="E1517" s="82">
        <v>46088</v>
      </c>
      <c r="F1517" s="83" t="s">
        <v>1035</v>
      </c>
      <c r="G1517" s="84">
        <v>46107</v>
      </c>
      <c r="H1517" s="81" t="s">
        <v>204</v>
      </c>
      <c r="I1517" s="85" t="s">
        <v>143</v>
      </c>
      <c r="J1517" s="83" t="s">
        <v>194</v>
      </c>
      <c r="K1517" s="81" t="s">
        <v>154</v>
      </c>
      <c r="L1517" s="81" t="s">
        <v>1305</v>
      </c>
    </row>
    <row r="1518" spans="1:12" x14ac:dyDescent="0.25">
      <c r="A1518" s="134" t="s">
        <v>2147</v>
      </c>
      <c r="B1518" s="79" t="s">
        <v>153</v>
      </c>
      <c r="C1518" s="80">
        <v>4000</v>
      </c>
      <c r="D1518" s="81" t="s">
        <v>198</v>
      </c>
      <c r="E1518" s="82">
        <v>46088</v>
      </c>
      <c r="F1518" s="83" t="s">
        <v>1035</v>
      </c>
      <c r="G1518" s="84">
        <v>46107</v>
      </c>
      <c r="H1518" s="81" t="s">
        <v>1176</v>
      </c>
      <c r="I1518" s="85" t="s">
        <v>143</v>
      </c>
      <c r="J1518" s="83" t="s">
        <v>194</v>
      </c>
      <c r="K1518" s="81" t="s">
        <v>154</v>
      </c>
      <c r="L1518" s="81" t="s">
        <v>1305</v>
      </c>
    </row>
    <row r="1519" spans="1:12" x14ac:dyDescent="0.25">
      <c r="A1519" s="134" t="s">
        <v>1553</v>
      </c>
      <c r="B1519" s="79" t="s">
        <v>163</v>
      </c>
      <c r="C1519" s="80">
        <v>26500</v>
      </c>
      <c r="D1519" s="81" t="s">
        <v>2196</v>
      </c>
      <c r="E1519" s="82">
        <v>46089</v>
      </c>
      <c r="F1519" s="83" t="s">
        <v>1035</v>
      </c>
      <c r="G1519" s="84">
        <v>46107</v>
      </c>
      <c r="H1519" s="81" t="s">
        <v>217</v>
      </c>
      <c r="I1519" s="85" t="s">
        <v>143</v>
      </c>
      <c r="J1519" s="83" t="s">
        <v>194</v>
      </c>
      <c r="K1519" s="81" t="s">
        <v>144</v>
      </c>
      <c r="L1519" s="81" t="s">
        <v>141</v>
      </c>
    </row>
    <row r="1520" spans="1:12" x14ac:dyDescent="0.25">
      <c r="A1520" s="134" t="s">
        <v>1530</v>
      </c>
      <c r="B1520" s="79" t="s">
        <v>102</v>
      </c>
      <c r="C1520" s="80">
        <v>31200</v>
      </c>
      <c r="D1520" s="81" t="s">
        <v>220</v>
      </c>
      <c r="E1520" s="82">
        <v>46089</v>
      </c>
      <c r="F1520" s="83" t="s">
        <v>1035</v>
      </c>
      <c r="G1520" s="84">
        <v>46107</v>
      </c>
      <c r="H1520" s="81" t="s">
        <v>146</v>
      </c>
      <c r="I1520" s="85" t="s">
        <v>143</v>
      </c>
      <c r="J1520" s="83" t="s">
        <v>194</v>
      </c>
      <c r="K1520" s="81" t="s">
        <v>144</v>
      </c>
      <c r="L1520" s="81" t="s">
        <v>1074</v>
      </c>
    </row>
    <row r="1521" spans="1:12" x14ac:dyDescent="0.25">
      <c r="A1521" s="134" t="s">
        <v>1747</v>
      </c>
      <c r="B1521" s="79" t="s">
        <v>102</v>
      </c>
      <c r="C1521" s="80">
        <v>30800</v>
      </c>
      <c r="D1521" s="81" t="s">
        <v>141</v>
      </c>
      <c r="E1521" s="82">
        <v>46089</v>
      </c>
      <c r="F1521" s="83" t="s">
        <v>1035</v>
      </c>
      <c r="G1521" s="84">
        <v>46107</v>
      </c>
      <c r="H1521" s="81" t="s">
        <v>166</v>
      </c>
      <c r="I1521" s="85" t="s">
        <v>143</v>
      </c>
      <c r="J1521" s="83" t="s">
        <v>194</v>
      </c>
      <c r="K1521" s="81" t="s">
        <v>144</v>
      </c>
      <c r="L1521" s="81" t="s">
        <v>1058</v>
      </c>
    </row>
    <row r="1522" spans="1:12" x14ac:dyDescent="0.25">
      <c r="A1522" s="134" t="s">
        <v>1128</v>
      </c>
      <c r="B1522" s="79" t="s">
        <v>161</v>
      </c>
      <c r="C1522" s="80">
        <v>30000</v>
      </c>
      <c r="D1522" s="81" t="s">
        <v>200</v>
      </c>
      <c r="E1522" s="82">
        <v>46089</v>
      </c>
      <c r="F1522" s="83" t="s">
        <v>1035</v>
      </c>
      <c r="G1522" s="84">
        <v>46107</v>
      </c>
      <c r="H1522" s="81" t="s">
        <v>1105</v>
      </c>
      <c r="I1522" s="85" t="s">
        <v>143</v>
      </c>
      <c r="J1522" s="83" t="s">
        <v>194</v>
      </c>
      <c r="K1522" s="81" t="s">
        <v>154</v>
      </c>
      <c r="L1522" s="81" t="s">
        <v>1106</v>
      </c>
    </row>
    <row r="1523" spans="1:12" x14ac:dyDescent="0.25">
      <c r="A1523" s="134" t="s">
        <v>1288</v>
      </c>
      <c r="B1523" s="79" t="s">
        <v>161</v>
      </c>
      <c r="C1523" s="80">
        <v>25000</v>
      </c>
      <c r="D1523" s="81" t="s">
        <v>141</v>
      </c>
      <c r="E1523" s="82">
        <v>46089</v>
      </c>
      <c r="F1523" s="83" t="s">
        <v>1035</v>
      </c>
      <c r="G1523" s="84">
        <v>46107</v>
      </c>
      <c r="H1523" s="81" t="s">
        <v>157</v>
      </c>
      <c r="I1523" s="85" t="s">
        <v>143</v>
      </c>
      <c r="J1523" s="83" t="s">
        <v>194</v>
      </c>
      <c r="K1523" s="81" t="s">
        <v>154</v>
      </c>
      <c r="L1523" s="81" t="s">
        <v>1098</v>
      </c>
    </row>
    <row r="1524" spans="1:12" x14ac:dyDescent="0.25">
      <c r="A1524" s="134" t="s">
        <v>2144</v>
      </c>
      <c r="B1524" s="79" t="s">
        <v>152</v>
      </c>
      <c r="C1524" s="80">
        <v>11000</v>
      </c>
      <c r="D1524" s="81" t="s">
        <v>141</v>
      </c>
      <c r="E1524" s="82">
        <v>46089</v>
      </c>
      <c r="F1524" s="83" t="s">
        <v>1035</v>
      </c>
      <c r="G1524" s="84">
        <v>46107</v>
      </c>
      <c r="H1524" s="81" t="s">
        <v>217</v>
      </c>
      <c r="I1524" s="85" t="s">
        <v>143</v>
      </c>
      <c r="J1524" s="83" t="s">
        <v>194</v>
      </c>
      <c r="K1524" s="81" t="s">
        <v>156</v>
      </c>
      <c r="L1524" s="81" t="s">
        <v>141</v>
      </c>
    </row>
    <row r="1525" spans="1:12" x14ac:dyDescent="0.25">
      <c r="A1525" s="134" t="s">
        <v>1510</v>
      </c>
      <c r="B1525" s="79" t="s">
        <v>162</v>
      </c>
      <c r="C1525" s="80">
        <v>6700</v>
      </c>
      <c r="D1525" s="81" t="s">
        <v>141</v>
      </c>
      <c r="E1525" s="82">
        <v>46089</v>
      </c>
      <c r="F1525" s="83" t="s">
        <v>1035</v>
      </c>
      <c r="G1525" s="84">
        <v>46107</v>
      </c>
      <c r="H1525" s="81" t="s">
        <v>147</v>
      </c>
      <c r="I1525" s="85" t="s">
        <v>143</v>
      </c>
      <c r="J1525" s="83" t="s">
        <v>194</v>
      </c>
      <c r="K1525" s="81" t="s">
        <v>144</v>
      </c>
      <c r="L1525" s="81" t="s">
        <v>141</v>
      </c>
    </row>
    <row r="1526" spans="1:12" x14ac:dyDescent="0.25">
      <c r="A1526" s="134" t="s">
        <v>2095</v>
      </c>
      <c r="B1526" s="79" t="s">
        <v>218</v>
      </c>
      <c r="C1526" s="80">
        <v>2600</v>
      </c>
      <c r="D1526" s="81" t="s">
        <v>141</v>
      </c>
      <c r="E1526" s="82">
        <v>46089</v>
      </c>
      <c r="F1526" s="83" t="s">
        <v>1035</v>
      </c>
      <c r="G1526" s="84">
        <v>46107</v>
      </c>
      <c r="H1526" s="81" t="s">
        <v>147</v>
      </c>
      <c r="I1526" s="85" t="s">
        <v>143</v>
      </c>
      <c r="J1526" s="83" t="s">
        <v>194</v>
      </c>
      <c r="K1526" s="81" t="s">
        <v>144</v>
      </c>
      <c r="L1526" s="81" t="s">
        <v>141</v>
      </c>
    </row>
    <row r="1527" spans="1:12" x14ac:dyDescent="0.25">
      <c r="A1527" s="134" t="s">
        <v>1183</v>
      </c>
      <c r="B1527" s="79" t="s">
        <v>153</v>
      </c>
      <c r="C1527" s="80">
        <v>3000</v>
      </c>
      <c r="D1527" s="81" t="s">
        <v>141</v>
      </c>
      <c r="E1527" s="82">
        <v>46089</v>
      </c>
      <c r="F1527" s="83" t="s">
        <v>1035</v>
      </c>
      <c r="G1527" s="84">
        <v>46107</v>
      </c>
      <c r="H1527" s="81" t="s">
        <v>157</v>
      </c>
      <c r="I1527" s="85" t="s">
        <v>143</v>
      </c>
      <c r="J1527" s="83" t="s">
        <v>194</v>
      </c>
      <c r="K1527" s="81" t="s">
        <v>154</v>
      </c>
      <c r="L1527" s="81" t="s">
        <v>1228</v>
      </c>
    </row>
    <row r="1528" spans="1:12" x14ac:dyDescent="0.25">
      <c r="A1528" s="134" t="s">
        <v>1235</v>
      </c>
      <c r="B1528" s="79" t="s">
        <v>153</v>
      </c>
      <c r="C1528" s="80">
        <v>9000</v>
      </c>
      <c r="D1528" s="81" t="s">
        <v>1405</v>
      </c>
      <c r="E1528" s="82">
        <v>46090</v>
      </c>
      <c r="F1528" s="83" t="s">
        <v>1035</v>
      </c>
      <c r="G1528" s="84">
        <v>46107</v>
      </c>
      <c r="H1528" s="81" t="s">
        <v>142</v>
      </c>
      <c r="I1528" s="85" t="s">
        <v>143</v>
      </c>
      <c r="J1528" s="83" t="s">
        <v>194</v>
      </c>
      <c r="K1528" s="81" t="s">
        <v>154</v>
      </c>
      <c r="L1528" s="81" t="s">
        <v>1422</v>
      </c>
    </row>
    <row r="1529" spans="1:12" x14ac:dyDescent="0.25">
      <c r="A1529" s="134" t="s">
        <v>1557</v>
      </c>
      <c r="B1529" s="79" t="s">
        <v>153</v>
      </c>
      <c r="C1529" s="80">
        <v>6000</v>
      </c>
      <c r="D1529" s="81" t="s">
        <v>141</v>
      </c>
      <c r="E1529" s="82">
        <v>46090</v>
      </c>
      <c r="F1529" s="83" t="s">
        <v>1035</v>
      </c>
      <c r="G1529" s="84">
        <v>46107</v>
      </c>
      <c r="H1529" s="81" t="s">
        <v>146</v>
      </c>
      <c r="I1529" s="85" t="s">
        <v>143</v>
      </c>
      <c r="J1529" s="83" t="s">
        <v>194</v>
      </c>
      <c r="K1529" s="81" t="s">
        <v>154</v>
      </c>
      <c r="L1529" s="81" t="s">
        <v>1103</v>
      </c>
    </row>
    <row r="1530" spans="1:12" x14ac:dyDescent="0.25">
      <c r="A1530" s="255" t="s">
        <v>1481</v>
      </c>
      <c r="B1530" s="256" t="s">
        <v>102</v>
      </c>
      <c r="C1530" s="257">
        <v>5500</v>
      </c>
      <c r="D1530" s="258" t="s">
        <v>141</v>
      </c>
      <c r="E1530" s="259">
        <v>46091</v>
      </c>
      <c r="F1530" s="83" t="s">
        <v>1035</v>
      </c>
      <c r="G1530" s="84">
        <v>46107</v>
      </c>
      <c r="H1530" s="260" t="s">
        <v>150</v>
      </c>
      <c r="I1530" s="261" t="s">
        <v>143</v>
      </c>
      <c r="J1530" s="83" t="s">
        <v>194</v>
      </c>
      <c r="K1530" s="262" t="s">
        <v>144</v>
      </c>
      <c r="L1530" s="258" t="s">
        <v>1058</v>
      </c>
    </row>
    <row r="1531" spans="1:12" x14ac:dyDescent="0.25">
      <c r="A1531" s="255" t="s">
        <v>1478</v>
      </c>
      <c r="B1531" s="256" t="s">
        <v>213</v>
      </c>
      <c r="C1531" s="257">
        <v>10000</v>
      </c>
      <c r="D1531" s="258" t="s">
        <v>141</v>
      </c>
      <c r="E1531" s="259">
        <v>46091</v>
      </c>
      <c r="F1531" s="83" t="s">
        <v>1035</v>
      </c>
      <c r="G1531" s="84">
        <v>46107</v>
      </c>
      <c r="H1531" s="260" t="s">
        <v>148</v>
      </c>
      <c r="I1531" s="261" t="s">
        <v>143</v>
      </c>
      <c r="J1531" s="83" t="s">
        <v>194</v>
      </c>
      <c r="K1531" s="262" t="s">
        <v>144</v>
      </c>
      <c r="L1531" s="258" t="s">
        <v>141</v>
      </c>
    </row>
    <row r="1532" spans="1:12" x14ac:dyDescent="0.25">
      <c r="A1532" s="255" t="s">
        <v>1748</v>
      </c>
      <c r="B1532" s="256" t="s">
        <v>153</v>
      </c>
      <c r="C1532" s="257">
        <v>5300</v>
      </c>
      <c r="D1532" s="258" t="s">
        <v>203</v>
      </c>
      <c r="E1532" s="259">
        <v>46091</v>
      </c>
      <c r="F1532" s="83" t="s">
        <v>1035</v>
      </c>
      <c r="G1532" s="84">
        <v>46107</v>
      </c>
      <c r="H1532" s="260" t="s">
        <v>147</v>
      </c>
      <c r="I1532" s="261" t="s">
        <v>143</v>
      </c>
      <c r="J1532" s="83" t="s">
        <v>194</v>
      </c>
      <c r="K1532" s="262" t="s">
        <v>154</v>
      </c>
      <c r="L1532" s="258" t="s">
        <v>1228</v>
      </c>
    </row>
    <row r="1533" spans="1:12" x14ac:dyDescent="0.25">
      <c r="A1533" s="255" t="s">
        <v>1148</v>
      </c>
      <c r="B1533" s="256" t="s">
        <v>153</v>
      </c>
      <c r="C1533" s="257">
        <v>18600</v>
      </c>
      <c r="D1533" s="258" t="s">
        <v>141</v>
      </c>
      <c r="E1533" s="259">
        <v>46091</v>
      </c>
      <c r="F1533" s="83" t="s">
        <v>1035</v>
      </c>
      <c r="G1533" s="84">
        <v>46107</v>
      </c>
      <c r="H1533" s="260" t="s">
        <v>155</v>
      </c>
      <c r="I1533" s="261" t="s">
        <v>143</v>
      </c>
      <c r="J1533" s="83" t="s">
        <v>194</v>
      </c>
      <c r="K1533" s="262" t="s">
        <v>144</v>
      </c>
      <c r="L1533" s="258" t="s">
        <v>1058</v>
      </c>
    </row>
    <row r="1534" spans="1:12" x14ac:dyDescent="0.25">
      <c r="A1534" s="255" t="s">
        <v>1728</v>
      </c>
      <c r="B1534" s="256" t="s">
        <v>102</v>
      </c>
      <c r="C1534" s="257">
        <v>10700</v>
      </c>
      <c r="D1534" s="258" t="s">
        <v>198</v>
      </c>
      <c r="E1534" s="259">
        <v>46091</v>
      </c>
      <c r="F1534" s="83" t="s">
        <v>1035</v>
      </c>
      <c r="G1534" s="84">
        <v>46107</v>
      </c>
      <c r="H1534" s="260" t="s">
        <v>1105</v>
      </c>
      <c r="I1534" s="261" t="s">
        <v>143</v>
      </c>
      <c r="J1534" s="83" t="s">
        <v>194</v>
      </c>
      <c r="K1534" s="262" t="s">
        <v>144</v>
      </c>
      <c r="L1534" s="258" t="s">
        <v>1054</v>
      </c>
    </row>
    <row r="1535" spans="1:12" x14ac:dyDescent="0.25">
      <c r="A1535" s="255" t="s">
        <v>1728</v>
      </c>
      <c r="B1535" s="256" t="s">
        <v>206</v>
      </c>
      <c r="C1535" s="257">
        <v>13800</v>
      </c>
      <c r="D1535" s="258" t="s">
        <v>198</v>
      </c>
      <c r="E1535" s="259">
        <v>46091</v>
      </c>
      <c r="F1535" s="83" t="s">
        <v>1035</v>
      </c>
      <c r="G1535" s="84">
        <v>46107</v>
      </c>
      <c r="H1535" s="260" t="s">
        <v>1105</v>
      </c>
      <c r="I1535" s="261" t="s">
        <v>143</v>
      </c>
      <c r="J1535" s="83" t="s">
        <v>194</v>
      </c>
      <c r="K1535" s="262" t="s">
        <v>144</v>
      </c>
      <c r="L1535" s="258" t="s">
        <v>1054</v>
      </c>
    </row>
    <row r="1536" spans="1:12" x14ac:dyDescent="0.25">
      <c r="A1536" s="255" t="s">
        <v>1182</v>
      </c>
      <c r="B1536" s="256" t="s">
        <v>206</v>
      </c>
      <c r="C1536" s="257">
        <v>7000</v>
      </c>
      <c r="D1536" s="258" t="s">
        <v>141</v>
      </c>
      <c r="E1536" s="259">
        <v>46091</v>
      </c>
      <c r="F1536" s="83" t="s">
        <v>1035</v>
      </c>
      <c r="G1536" s="84">
        <v>46107</v>
      </c>
      <c r="H1536" s="260" t="s">
        <v>1105</v>
      </c>
      <c r="I1536" s="261" t="s">
        <v>143</v>
      </c>
      <c r="J1536" s="83" t="s">
        <v>194</v>
      </c>
      <c r="K1536" s="262" t="s">
        <v>154</v>
      </c>
      <c r="L1536" s="258" t="s">
        <v>141</v>
      </c>
    </row>
    <row r="1537" spans="1:12" x14ac:dyDescent="0.25">
      <c r="A1537" s="255" t="s">
        <v>1348</v>
      </c>
      <c r="B1537" s="256" t="s">
        <v>102</v>
      </c>
      <c r="C1537" s="257">
        <v>29700</v>
      </c>
      <c r="D1537" s="258" t="s">
        <v>198</v>
      </c>
      <c r="E1537" s="259">
        <v>46091</v>
      </c>
      <c r="F1537" s="83" t="s">
        <v>1035</v>
      </c>
      <c r="G1537" s="84">
        <v>46107</v>
      </c>
      <c r="H1537" s="260" t="s">
        <v>146</v>
      </c>
      <c r="I1537" s="261" t="s">
        <v>143</v>
      </c>
      <c r="J1537" s="83" t="s">
        <v>194</v>
      </c>
      <c r="K1537" s="262" t="s">
        <v>144</v>
      </c>
      <c r="L1537" s="258" t="s">
        <v>1054</v>
      </c>
    </row>
    <row r="1538" spans="1:12" x14ac:dyDescent="0.25">
      <c r="A1538" s="255" t="s">
        <v>2236</v>
      </c>
      <c r="B1538" s="256" t="s">
        <v>1060</v>
      </c>
      <c r="C1538" s="257">
        <v>2050</v>
      </c>
      <c r="D1538" s="258" t="s">
        <v>141</v>
      </c>
      <c r="E1538" s="259">
        <v>46091</v>
      </c>
      <c r="F1538" s="83" t="s">
        <v>1035</v>
      </c>
      <c r="G1538" s="84">
        <v>46107</v>
      </c>
      <c r="H1538" s="260" t="s">
        <v>1430</v>
      </c>
      <c r="I1538" s="261" t="s">
        <v>143</v>
      </c>
      <c r="J1538" s="83" t="s">
        <v>194</v>
      </c>
      <c r="K1538" s="262" t="s">
        <v>154</v>
      </c>
      <c r="L1538" s="258" t="s">
        <v>141</v>
      </c>
    </row>
    <row r="1539" spans="1:12" x14ac:dyDescent="0.25">
      <c r="A1539" s="255" t="s">
        <v>1409</v>
      </c>
      <c r="B1539" s="256" t="s">
        <v>102</v>
      </c>
      <c r="C1539" s="257">
        <v>30000</v>
      </c>
      <c r="D1539" s="258" t="s">
        <v>202</v>
      </c>
      <c r="E1539" s="259">
        <v>46092</v>
      </c>
      <c r="F1539" s="83" t="s">
        <v>1035</v>
      </c>
      <c r="G1539" s="84">
        <v>46107</v>
      </c>
      <c r="H1539" s="260" t="s">
        <v>148</v>
      </c>
      <c r="I1539" s="261" t="s">
        <v>143</v>
      </c>
      <c r="J1539" s="83" t="s">
        <v>194</v>
      </c>
      <c r="K1539" s="262" t="s">
        <v>154</v>
      </c>
      <c r="L1539" s="258" t="s">
        <v>1098</v>
      </c>
    </row>
    <row r="1540" spans="1:12" x14ac:dyDescent="0.25">
      <c r="A1540" s="255" t="s">
        <v>1534</v>
      </c>
      <c r="B1540" s="256" t="s">
        <v>163</v>
      </c>
      <c r="C1540" s="257">
        <v>30800</v>
      </c>
      <c r="D1540" s="258" t="s">
        <v>141</v>
      </c>
      <c r="E1540" s="259">
        <v>46092</v>
      </c>
      <c r="F1540" s="83" t="s">
        <v>1035</v>
      </c>
      <c r="G1540" s="84">
        <v>46107</v>
      </c>
      <c r="H1540" s="260" t="s">
        <v>157</v>
      </c>
      <c r="I1540" s="261" t="s">
        <v>143</v>
      </c>
      <c r="J1540" s="83" t="s">
        <v>194</v>
      </c>
      <c r="K1540" s="262" t="s">
        <v>144</v>
      </c>
      <c r="L1540" s="258" t="s">
        <v>1058</v>
      </c>
    </row>
    <row r="1541" spans="1:12" x14ac:dyDescent="0.25">
      <c r="A1541" s="255" t="s">
        <v>1225</v>
      </c>
      <c r="B1541" s="256" t="s">
        <v>153</v>
      </c>
      <c r="C1541" s="257">
        <v>6215</v>
      </c>
      <c r="D1541" s="258" t="s">
        <v>141</v>
      </c>
      <c r="E1541" s="259">
        <v>46092</v>
      </c>
      <c r="F1541" s="83" t="s">
        <v>1035</v>
      </c>
      <c r="G1541" s="84">
        <v>46107</v>
      </c>
      <c r="H1541" s="260" t="s">
        <v>209</v>
      </c>
      <c r="I1541" s="261" t="s">
        <v>143</v>
      </c>
      <c r="J1541" s="83" t="s">
        <v>194</v>
      </c>
      <c r="K1541" s="262" t="s">
        <v>144</v>
      </c>
      <c r="L1541" s="258" t="s">
        <v>1058</v>
      </c>
    </row>
    <row r="1542" spans="1:12" x14ac:dyDescent="0.25">
      <c r="A1542" s="255" t="s">
        <v>1772</v>
      </c>
      <c r="B1542" s="256" t="s">
        <v>102</v>
      </c>
      <c r="C1542" s="257">
        <v>25300</v>
      </c>
      <c r="D1542" s="258" t="s">
        <v>198</v>
      </c>
      <c r="E1542" s="259">
        <v>46092</v>
      </c>
      <c r="F1542" s="83" t="s">
        <v>1035</v>
      </c>
      <c r="G1542" s="84">
        <v>46107</v>
      </c>
      <c r="H1542" s="260" t="s">
        <v>146</v>
      </c>
      <c r="I1542" s="261" t="s">
        <v>143</v>
      </c>
      <c r="J1542" s="83" t="s">
        <v>194</v>
      </c>
      <c r="K1542" s="262" t="s">
        <v>144</v>
      </c>
      <c r="L1542" s="258" t="s">
        <v>1054</v>
      </c>
    </row>
    <row r="1543" spans="1:12" x14ac:dyDescent="0.25">
      <c r="A1543" s="255" t="s">
        <v>2237</v>
      </c>
      <c r="B1543" s="256" t="s">
        <v>102</v>
      </c>
      <c r="C1543" s="257">
        <v>26000</v>
      </c>
      <c r="D1543" s="258" t="s">
        <v>141</v>
      </c>
      <c r="E1543" s="259">
        <v>46092</v>
      </c>
      <c r="F1543" s="83" t="s">
        <v>1035</v>
      </c>
      <c r="G1543" s="84">
        <v>46107</v>
      </c>
      <c r="H1543" s="260" t="s">
        <v>141</v>
      </c>
      <c r="I1543" s="261" t="s">
        <v>143</v>
      </c>
      <c r="J1543" s="83" t="s">
        <v>194</v>
      </c>
      <c r="K1543" s="262" t="s">
        <v>156</v>
      </c>
      <c r="L1543" s="258" t="s">
        <v>141</v>
      </c>
    </row>
    <row r="1544" spans="1:12" x14ac:dyDescent="0.25">
      <c r="A1544" s="255" t="s">
        <v>1304</v>
      </c>
      <c r="B1544" s="256" t="s">
        <v>153</v>
      </c>
      <c r="C1544" s="257">
        <v>5900</v>
      </c>
      <c r="D1544" s="258" t="s">
        <v>1405</v>
      </c>
      <c r="E1544" s="259">
        <v>46092</v>
      </c>
      <c r="F1544" s="83" t="s">
        <v>1035</v>
      </c>
      <c r="G1544" s="84">
        <v>46107</v>
      </c>
      <c r="H1544" s="260" t="s">
        <v>147</v>
      </c>
      <c r="I1544" s="261" t="s">
        <v>143</v>
      </c>
      <c r="J1544" s="83" t="s">
        <v>194</v>
      </c>
      <c r="K1544" s="262" t="s">
        <v>154</v>
      </c>
      <c r="L1544" s="258" t="s">
        <v>1422</v>
      </c>
    </row>
    <row r="1545" spans="1:12" x14ac:dyDescent="0.25">
      <c r="A1545" s="255" t="s">
        <v>1369</v>
      </c>
      <c r="B1545" s="256" t="s">
        <v>102</v>
      </c>
      <c r="C1545" s="257">
        <v>28595</v>
      </c>
      <c r="D1545" s="258" t="s">
        <v>198</v>
      </c>
      <c r="E1545" s="259">
        <v>46093</v>
      </c>
      <c r="F1545" s="83" t="s">
        <v>1035</v>
      </c>
      <c r="G1545" s="84">
        <v>46107</v>
      </c>
      <c r="H1545" s="260" t="s">
        <v>146</v>
      </c>
      <c r="I1545" s="261" t="s">
        <v>143</v>
      </c>
      <c r="J1545" s="83" t="s">
        <v>194</v>
      </c>
      <c r="K1545" s="262" t="s">
        <v>144</v>
      </c>
      <c r="L1545" s="258" t="s">
        <v>1054</v>
      </c>
    </row>
    <row r="1546" spans="1:12" x14ac:dyDescent="0.25">
      <c r="A1546" s="255" t="s">
        <v>1221</v>
      </c>
      <c r="B1546" s="256" t="s">
        <v>161</v>
      </c>
      <c r="C1546" s="257">
        <v>6000</v>
      </c>
      <c r="D1546" s="258" t="s">
        <v>141</v>
      </c>
      <c r="E1546" s="259">
        <v>46093</v>
      </c>
      <c r="F1546" s="83" t="s">
        <v>1035</v>
      </c>
      <c r="G1546" s="84">
        <v>46107</v>
      </c>
      <c r="H1546" s="260" t="s">
        <v>217</v>
      </c>
      <c r="I1546" s="261" t="s">
        <v>143</v>
      </c>
      <c r="J1546" s="83" t="s">
        <v>194</v>
      </c>
      <c r="K1546" s="262" t="s">
        <v>154</v>
      </c>
      <c r="L1546" s="258" t="s">
        <v>1098</v>
      </c>
    </row>
    <row r="1547" spans="1:12" x14ac:dyDescent="0.25">
      <c r="A1547" s="255" t="s">
        <v>1056</v>
      </c>
      <c r="B1547" s="256" t="s">
        <v>161</v>
      </c>
      <c r="C1547" s="257">
        <v>27000</v>
      </c>
      <c r="D1547" s="258" t="s">
        <v>141</v>
      </c>
      <c r="E1547" s="259">
        <v>46093</v>
      </c>
      <c r="F1547" s="83" t="s">
        <v>1035</v>
      </c>
      <c r="G1547" s="84">
        <v>46107</v>
      </c>
      <c r="H1547" s="260" t="s">
        <v>157</v>
      </c>
      <c r="I1547" s="261" t="s">
        <v>143</v>
      </c>
      <c r="J1547" s="83" t="s">
        <v>194</v>
      </c>
      <c r="K1547" s="262" t="s">
        <v>154</v>
      </c>
      <c r="L1547" s="258" t="s">
        <v>1036</v>
      </c>
    </row>
    <row r="1548" spans="1:12" x14ac:dyDescent="0.25">
      <c r="A1548" s="255" t="s">
        <v>1682</v>
      </c>
      <c r="B1548" s="256" t="s">
        <v>102</v>
      </c>
      <c r="C1548" s="257">
        <v>20000</v>
      </c>
      <c r="D1548" s="258" t="s">
        <v>141</v>
      </c>
      <c r="E1548" s="259">
        <v>46093</v>
      </c>
      <c r="F1548" s="83" t="s">
        <v>1035</v>
      </c>
      <c r="G1548" s="84">
        <v>46107</v>
      </c>
      <c r="H1548" s="260" t="s">
        <v>217</v>
      </c>
      <c r="I1548" s="261" t="s">
        <v>143</v>
      </c>
      <c r="J1548" s="83" t="s">
        <v>194</v>
      </c>
      <c r="K1548" s="262" t="s">
        <v>156</v>
      </c>
      <c r="L1548" s="258" t="s">
        <v>141</v>
      </c>
    </row>
    <row r="1549" spans="1:12" x14ac:dyDescent="0.25">
      <c r="A1549" s="255" t="s">
        <v>2238</v>
      </c>
      <c r="B1549" s="256" t="s">
        <v>102</v>
      </c>
      <c r="C1549" s="257">
        <v>3978</v>
      </c>
      <c r="D1549" s="258" t="s">
        <v>141</v>
      </c>
      <c r="E1549" s="259">
        <v>46093</v>
      </c>
      <c r="F1549" s="83" t="s">
        <v>1035</v>
      </c>
      <c r="G1549" s="84">
        <v>46107</v>
      </c>
      <c r="H1549" s="260" t="s">
        <v>146</v>
      </c>
      <c r="I1549" s="261" t="s">
        <v>143</v>
      </c>
      <c r="J1549" s="83" t="s">
        <v>194</v>
      </c>
      <c r="K1549" s="262" t="s">
        <v>144</v>
      </c>
      <c r="L1549" s="258" t="s">
        <v>1732</v>
      </c>
    </row>
    <row r="1550" spans="1:12" x14ac:dyDescent="0.25">
      <c r="A1550" s="255" t="s">
        <v>1386</v>
      </c>
      <c r="B1550" s="256" t="s">
        <v>153</v>
      </c>
      <c r="C1550" s="257">
        <v>5250</v>
      </c>
      <c r="D1550" s="258" t="s">
        <v>198</v>
      </c>
      <c r="E1550" s="259">
        <v>46093</v>
      </c>
      <c r="F1550" s="83" t="s">
        <v>1035</v>
      </c>
      <c r="G1550" s="84">
        <v>46107</v>
      </c>
      <c r="H1550" s="260" t="s">
        <v>146</v>
      </c>
      <c r="I1550" s="261" t="s">
        <v>143</v>
      </c>
      <c r="J1550" s="83" t="s">
        <v>194</v>
      </c>
      <c r="K1550" s="262" t="s">
        <v>144</v>
      </c>
      <c r="L1550" s="258" t="s">
        <v>1088</v>
      </c>
    </row>
    <row r="1551" spans="1:12" x14ac:dyDescent="0.25">
      <c r="A1551" s="255" t="s">
        <v>1795</v>
      </c>
      <c r="B1551" s="256" t="s">
        <v>153</v>
      </c>
      <c r="C1551" s="257">
        <v>6000</v>
      </c>
      <c r="D1551" s="258" t="s">
        <v>141</v>
      </c>
      <c r="E1551" s="259">
        <v>46094</v>
      </c>
      <c r="F1551" s="83" t="s">
        <v>1035</v>
      </c>
      <c r="G1551" s="84">
        <v>46107</v>
      </c>
      <c r="H1551" s="260" t="s">
        <v>146</v>
      </c>
      <c r="I1551" s="261" t="s">
        <v>143</v>
      </c>
      <c r="J1551" s="83" t="s">
        <v>194</v>
      </c>
      <c r="K1551" s="262" t="s">
        <v>154</v>
      </c>
      <c r="L1551" s="258" t="s">
        <v>1228</v>
      </c>
    </row>
    <row r="1552" spans="1:12" x14ac:dyDescent="0.25">
      <c r="A1552" s="255" t="s">
        <v>1271</v>
      </c>
      <c r="B1552" s="256" t="s">
        <v>165</v>
      </c>
      <c r="C1552" s="257">
        <v>2002.07</v>
      </c>
      <c r="D1552" s="258" t="s">
        <v>215</v>
      </c>
      <c r="E1552" s="259">
        <v>46095</v>
      </c>
      <c r="F1552" s="83" t="s">
        <v>1035</v>
      </c>
      <c r="G1552" s="84">
        <v>46107</v>
      </c>
      <c r="H1552" s="260" t="s">
        <v>216</v>
      </c>
      <c r="I1552" s="261" t="s">
        <v>143</v>
      </c>
      <c r="J1552" s="83" t="s">
        <v>194</v>
      </c>
      <c r="K1552" s="262" t="s">
        <v>151</v>
      </c>
      <c r="L1552" s="258" t="s">
        <v>141</v>
      </c>
    </row>
    <row r="1553" spans="1:12" x14ac:dyDescent="0.25">
      <c r="A1553" s="255" t="s">
        <v>1439</v>
      </c>
      <c r="B1553" s="256" t="s">
        <v>163</v>
      </c>
      <c r="C1553" s="257">
        <v>6200</v>
      </c>
      <c r="D1553" s="258" t="s">
        <v>1108</v>
      </c>
      <c r="E1553" s="259">
        <v>46096</v>
      </c>
      <c r="F1553" s="83" t="s">
        <v>1035</v>
      </c>
      <c r="G1553" s="84">
        <v>46107</v>
      </c>
      <c r="H1553" s="260" t="s">
        <v>217</v>
      </c>
      <c r="I1553" s="261" t="s">
        <v>143</v>
      </c>
      <c r="J1553" s="83" t="s">
        <v>194</v>
      </c>
      <c r="K1553" s="262" t="s">
        <v>144</v>
      </c>
      <c r="L1553" s="258" t="s">
        <v>1074</v>
      </c>
    </row>
    <row r="1554" spans="1:12" x14ac:dyDescent="0.25">
      <c r="A1554" s="255" t="s">
        <v>1289</v>
      </c>
      <c r="B1554" s="256" t="s">
        <v>163</v>
      </c>
      <c r="C1554" s="257">
        <v>30000</v>
      </c>
      <c r="D1554" s="258" t="s">
        <v>200</v>
      </c>
      <c r="E1554" s="259">
        <v>46096</v>
      </c>
      <c r="F1554" s="83" t="s">
        <v>1035</v>
      </c>
      <c r="G1554" s="84">
        <v>46107</v>
      </c>
      <c r="H1554" s="260" t="s">
        <v>164</v>
      </c>
      <c r="I1554" s="261" t="s">
        <v>143</v>
      </c>
      <c r="J1554" s="83" t="s">
        <v>194</v>
      </c>
      <c r="K1554" s="262" t="s">
        <v>156</v>
      </c>
      <c r="L1554" s="258" t="s">
        <v>1042</v>
      </c>
    </row>
    <row r="1555" spans="1:12" x14ac:dyDescent="0.25">
      <c r="A1555" s="255" t="s">
        <v>2125</v>
      </c>
      <c r="B1555" s="256" t="s">
        <v>102</v>
      </c>
      <c r="C1555" s="257">
        <v>14000</v>
      </c>
      <c r="D1555" s="258" t="s">
        <v>141</v>
      </c>
      <c r="E1555" s="259">
        <v>46096</v>
      </c>
      <c r="F1555" s="83" t="s">
        <v>1035</v>
      </c>
      <c r="G1555" s="84">
        <v>46107</v>
      </c>
      <c r="H1555" s="260" t="s">
        <v>1105</v>
      </c>
      <c r="I1555" s="261" t="s">
        <v>143</v>
      </c>
      <c r="J1555" s="83" t="s">
        <v>194</v>
      </c>
      <c r="K1555" s="262" t="s">
        <v>144</v>
      </c>
      <c r="L1555" s="258" t="s">
        <v>1058</v>
      </c>
    </row>
    <row r="1556" spans="1:12" x14ac:dyDescent="0.25">
      <c r="A1556" s="255" t="s">
        <v>2449</v>
      </c>
      <c r="B1556" s="256" t="s">
        <v>102</v>
      </c>
      <c r="C1556" s="257">
        <v>5000</v>
      </c>
      <c r="D1556" s="258" t="s">
        <v>141</v>
      </c>
      <c r="E1556" s="259">
        <v>46096</v>
      </c>
      <c r="F1556" s="83" t="s">
        <v>1035</v>
      </c>
      <c r="G1556" s="84">
        <v>46107</v>
      </c>
      <c r="H1556" s="260" t="s">
        <v>147</v>
      </c>
      <c r="I1556" s="261" t="s">
        <v>143</v>
      </c>
      <c r="J1556" s="83" t="s">
        <v>194</v>
      </c>
      <c r="K1556" s="262" t="s">
        <v>1045</v>
      </c>
      <c r="L1556" s="258" t="s">
        <v>141</v>
      </c>
    </row>
    <row r="1557" spans="1:12" x14ac:dyDescent="0.25">
      <c r="A1557" s="255" t="s">
        <v>1112</v>
      </c>
      <c r="B1557" s="256" t="s">
        <v>102</v>
      </c>
      <c r="C1557" s="257">
        <v>27500</v>
      </c>
      <c r="D1557" s="258" t="s">
        <v>198</v>
      </c>
      <c r="E1557" s="259">
        <v>46096</v>
      </c>
      <c r="F1557" s="83" t="s">
        <v>1035</v>
      </c>
      <c r="G1557" s="84">
        <v>46107</v>
      </c>
      <c r="H1557" s="260" t="s">
        <v>146</v>
      </c>
      <c r="I1557" s="261" t="s">
        <v>143</v>
      </c>
      <c r="J1557" s="83" t="s">
        <v>194</v>
      </c>
      <c r="K1557" s="262" t="s">
        <v>144</v>
      </c>
      <c r="L1557" s="258" t="s">
        <v>1054</v>
      </c>
    </row>
    <row r="1558" spans="1:12" x14ac:dyDescent="0.25">
      <c r="A1558" s="255" t="s">
        <v>2450</v>
      </c>
      <c r="B1558" s="256" t="s">
        <v>212</v>
      </c>
      <c r="C1558" s="257">
        <v>3299</v>
      </c>
      <c r="D1558" s="258" t="s">
        <v>141</v>
      </c>
      <c r="E1558" s="259">
        <v>46096</v>
      </c>
      <c r="F1558" s="83" t="s">
        <v>1035</v>
      </c>
      <c r="G1558" s="84">
        <v>46107</v>
      </c>
      <c r="H1558" s="260" t="s">
        <v>146</v>
      </c>
      <c r="I1558" s="261" t="s">
        <v>143</v>
      </c>
      <c r="J1558" s="83" t="s">
        <v>194</v>
      </c>
      <c r="K1558" s="262" t="s">
        <v>151</v>
      </c>
      <c r="L1558" s="258" t="s">
        <v>141</v>
      </c>
    </row>
    <row r="1559" spans="1:12" x14ac:dyDescent="0.25">
      <c r="A1559" s="255" t="s">
        <v>2451</v>
      </c>
      <c r="B1559" s="256" t="s">
        <v>102</v>
      </c>
      <c r="C1559" s="257">
        <v>64930</v>
      </c>
      <c r="D1559" s="258" t="s">
        <v>141</v>
      </c>
      <c r="E1559" s="259">
        <v>46096</v>
      </c>
      <c r="F1559" s="83" t="s">
        <v>1035</v>
      </c>
      <c r="G1559" s="84">
        <v>46107</v>
      </c>
      <c r="H1559" s="260" t="s">
        <v>148</v>
      </c>
      <c r="I1559" s="261" t="s">
        <v>143</v>
      </c>
      <c r="J1559" s="83" t="s">
        <v>194</v>
      </c>
      <c r="K1559" s="262" t="s">
        <v>154</v>
      </c>
      <c r="L1559" s="258" t="s">
        <v>1036</v>
      </c>
    </row>
    <row r="1560" spans="1:12" x14ac:dyDescent="0.25">
      <c r="A1560" s="255" t="s">
        <v>1480</v>
      </c>
      <c r="B1560" s="256" t="s">
        <v>102</v>
      </c>
      <c r="C1560" s="257">
        <v>15839</v>
      </c>
      <c r="D1560" s="258" t="s">
        <v>219</v>
      </c>
      <c r="E1560" s="259">
        <v>46097</v>
      </c>
      <c r="F1560" s="83" t="s">
        <v>1035</v>
      </c>
      <c r="G1560" s="84">
        <v>46107</v>
      </c>
      <c r="H1560" s="260" t="s">
        <v>145</v>
      </c>
      <c r="I1560" s="261" t="s">
        <v>143</v>
      </c>
      <c r="J1560" s="83" t="s">
        <v>194</v>
      </c>
      <c r="K1560" s="262" t="s">
        <v>144</v>
      </c>
      <c r="L1560" s="258" t="s">
        <v>1070</v>
      </c>
    </row>
    <row r="1561" spans="1:12" x14ac:dyDescent="0.25">
      <c r="A1561" s="255" t="s">
        <v>1796</v>
      </c>
      <c r="B1561" s="256" t="s">
        <v>153</v>
      </c>
      <c r="C1561" s="257">
        <v>12300</v>
      </c>
      <c r="D1561" s="258" t="s">
        <v>199</v>
      </c>
      <c r="E1561" s="259">
        <v>46097</v>
      </c>
      <c r="F1561" s="83" t="s">
        <v>1035</v>
      </c>
      <c r="G1561" s="84">
        <v>46107</v>
      </c>
      <c r="H1561" s="260" t="s">
        <v>142</v>
      </c>
      <c r="I1561" s="261" t="s">
        <v>143</v>
      </c>
      <c r="J1561" s="83" t="s">
        <v>194</v>
      </c>
      <c r="K1561" s="262" t="s">
        <v>144</v>
      </c>
      <c r="L1561" s="258" t="s">
        <v>1077</v>
      </c>
    </row>
    <row r="1562" spans="1:12" x14ac:dyDescent="0.25">
      <c r="A1562" s="255" t="s">
        <v>1796</v>
      </c>
      <c r="B1562" s="256" t="s">
        <v>153</v>
      </c>
      <c r="C1562" s="257">
        <v>3700</v>
      </c>
      <c r="D1562" s="258" t="s">
        <v>199</v>
      </c>
      <c r="E1562" s="259">
        <v>46097</v>
      </c>
      <c r="F1562" s="83" t="s">
        <v>1035</v>
      </c>
      <c r="G1562" s="84">
        <v>46107</v>
      </c>
      <c r="H1562" s="260" t="s">
        <v>155</v>
      </c>
      <c r="I1562" s="261" t="s">
        <v>143</v>
      </c>
      <c r="J1562" s="83" t="s">
        <v>194</v>
      </c>
      <c r="K1562" s="262" t="s">
        <v>144</v>
      </c>
      <c r="L1562" s="258" t="s">
        <v>1077</v>
      </c>
    </row>
    <row r="1563" spans="1:12" x14ac:dyDescent="0.25">
      <c r="A1563" s="255" t="s">
        <v>1622</v>
      </c>
      <c r="B1563" s="256" t="s">
        <v>162</v>
      </c>
      <c r="C1563" s="257">
        <v>6900</v>
      </c>
      <c r="D1563" s="258" t="s">
        <v>141</v>
      </c>
      <c r="E1563" s="259">
        <v>46097</v>
      </c>
      <c r="F1563" s="83" t="s">
        <v>1035</v>
      </c>
      <c r="G1563" s="84">
        <v>46107</v>
      </c>
      <c r="H1563" s="260" t="s">
        <v>147</v>
      </c>
      <c r="I1563" s="261" t="s">
        <v>143</v>
      </c>
      <c r="J1563" s="83" t="s">
        <v>194</v>
      </c>
      <c r="K1563" s="262" t="s">
        <v>144</v>
      </c>
      <c r="L1563" s="258" t="s">
        <v>141</v>
      </c>
    </row>
    <row r="1564" spans="1:12" x14ac:dyDescent="0.25">
      <c r="A1564" s="255" t="s">
        <v>1447</v>
      </c>
      <c r="B1564" s="256" t="s">
        <v>102</v>
      </c>
      <c r="C1564" s="257">
        <v>12600</v>
      </c>
      <c r="D1564" s="258" t="s">
        <v>141</v>
      </c>
      <c r="E1564" s="259">
        <v>46097</v>
      </c>
      <c r="F1564" s="83" t="s">
        <v>1035</v>
      </c>
      <c r="G1564" s="84">
        <v>46107</v>
      </c>
      <c r="H1564" s="260" t="s">
        <v>147</v>
      </c>
      <c r="I1564" s="261" t="s">
        <v>143</v>
      </c>
      <c r="J1564" s="83" t="s">
        <v>194</v>
      </c>
      <c r="K1564" s="262" t="s">
        <v>144</v>
      </c>
      <c r="L1564" s="258" t="s">
        <v>1115</v>
      </c>
    </row>
    <row r="1565" spans="1:12" x14ac:dyDescent="0.25">
      <c r="A1565" s="255" t="s">
        <v>1034</v>
      </c>
      <c r="B1565" s="256" t="s">
        <v>102</v>
      </c>
      <c r="C1565" s="257">
        <v>27500</v>
      </c>
      <c r="D1565" s="258" t="s">
        <v>141</v>
      </c>
      <c r="E1565" s="259">
        <v>46097</v>
      </c>
      <c r="F1565" s="83" t="s">
        <v>1035</v>
      </c>
      <c r="G1565" s="84">
        <v>46107</v>
      </c>
      <c r="H1565" s="260" t="s">
        <v>146</v>
      </c>
      <c r="I1565" s="261" t="s">
        <v>143</v>
      </c>
      <c r="J1565" s="83" t="s">
        <v>194</v>
      </c>
      <c r="K1565" s="262" t="s">
        <v>156</v>
      </c>
      <c r="L1565" s="258" t="s">
        <v>141</v>
      </c>
    </row>
    <row r="1566" spans="1:12" x14ac:dyDescent="0.25">
      <c r="A1566" s="255" t="s">
        <v>2452</v>
      </c>
      <c r="B1566" s="256" t="s">
        <v>153</v>
      </c>
      <c r="C1566" s="257">
        <v>4000</v>
      </c>
      <c r="D1566" s="258" t="s">
        <v>141</v>
      </c>
      <c r="E1566" s="259">
        <v>46097</v>
      </c>
      <c r="F1566" s="83" t="s">
        <v>1035</v>
      </c>
      <c r="G1566" s="84">
        <v>46107</v>
      </c>
      <c r="H1566" s="260" t="s">
        <v>210</v>
      </c>
      <c r="I1566" s="261" t="s">
        <v>143</v>
      </c>
      <c r="J1566" s="83" t="s">
        <v>194</v>
      </c>
      <c r="K1566" s="262" t="s">
        <v>2453</v>
      </c>
      <c r="L1566" s="258" t="s">
        <v>2454</v>
      </c>
    </row>
    <row r="1567" spans="1:12" x14ac:dyDescent="0.25">
      <c r="A1567" s="255" t="s">
        <v>1247</v>
      </c>
      <c r="B1567" s="256" t="s">
        <v>102</v>
      </c>
      <c r="C1567" s="257">
        <v>28757</v>
      </c>
      <c r="D1567" s="258" t="s">
        <v>195</v>
      </c>
      <c r="E1567" s="259">
        <v>46098</v>
      </c>
      <c r="F1567" s="83" t="s">
        <v>1035</v>
      </c>
      <c r="G1567" s="84">
        <v>46107</v>
      </c>
      <c r="H1567" s="260" t="s">
        <v>147</v>
      </c>
      <c r="I1567" s="261" t="s">
        <v>143</v>
      </c>
      <c r="J1567" s="83" t="s">
        <v>194</v>
      </c>
      <c r="K1567" s="262" t="s">
        <v>144</v>
      </c>
      <c r="L1567" s="258" t="s">
        <v>1074</v>
      </c>
    </row>
    <row r="1568" spans="1:12" x14ac:dyDescent="0.25">
      <c r="A1568" s="255" t="s">
        <v>2108</v>
      </c>
      <c r="B1568" s="256" t="s">
        <v>102</v>
      </c>
      <c r="C1568" s="257">
        <v>23000</v>
      </c>
      <c r="D1568" s="258" t="s">
        <v>141</v>
      </c>
      <c r="E1568" s="259">
        <v>46098</v>
      </c>
      <c r="F1568" s="83" t="s">
        <v>1035</v>
      </c>
      <c r="G1568" s="84">
        <v>46107</v>
      </c>
      <c r="H1568" s="260" t="s">
        <v>145</v>
      </c>
      <c r="I1568" s="261" t="s">
        <v>143</v>
      </c>
      <c r="J1568" s="83" t="s">
        <v>194</v>
      </c>
      <c r="K1568" s="262" t="s">
        <v>156</v>
      </c>
      <c r="L1568" s="258" t="s">
        <v>141</v>
      </c>
    </row>
    <row r="1569" spans="1:12" x14ac:dyDescent="0.25">
      <c r="A1569" s="255" t="s">
        <v>2243</v>
      </c>
      <c r="B1569" s="256" t="s">
        <v>102</v>
      </c>
      <c r="C1569" s="257">
        <v>30000</v>
      </c>
      <c r="D1569" s="258" t="s">
        <v>2196</v>
      </c>
      <c r="E1569" s="259">
        <v>46098</v>
      </c>
      <c r="F1569" s="83" t="s">
        <v>1035</v>
      </c>
      <c r="G1569" s="84">
        <v>46107</v>
      </c>
      <c r="H1569" s="260" t="s">
        <v>1105</v>
      </c>
      <c r="I1569" s="261" t="s">
        <v>143</v>
      </c>
      <c r="J1569" s="83" t="s">
        <v>194</v>
      </c>
      <c r="K1569" s="262" t="s">
        <v>156</v>
      </c>
      <c r="L1569" s="258" t="s">
        <v>1096</v>
      </c>
    </row>
    <row r="1570" spans="1:12" x14ac:dyDescent="0.25">
      <c r="A1570" s="255" t="s">
        <v>1626</v>
      </c>
      <c r="B1570" s="256" t="s">
        <v>163</v>
      </c>
      <c r="C1570" s="257">
        <v>31000</v>
      </c>
      <c r="D1570" s="258" t="s">
        <v>141</v>
      </c>
      <c r="E1570" s="259">
        <v>46098</v>
      </c>
      <c r="F1570" s="83" t="s">
        <v>1035</v>
      </c>
      <c r="G1570" s="84">
        <v>46107</v>
      </c>
      <c r="H1570" s="260" t="s">
        <v>157</v>
      </c>
      <c r="I1570" s="261" t="s">
        <v>143</v>
      </c>
      <c r="J1570" s="83" t="s">
        <v>194</v>
      </c>
      <c r="K1570" s="262" t="s">
        <v>154</v>
      </c>
      <c r="L1570" s="258" t="s">
        <v>1098</v>
      </c>
    </row>
    <row r="1571" spans="1:12" x14ac:dyDescent="0.25">
      <c r="A1571" s="255" t="s">
        <v>1251</v>
      </c>
      <c r="B1571" s="256" t="s">
        <v>153</v>
      </c>
      <c r="C1571" s="257">
        <v>12060</v>
      </c>
      <c r="D1571" s="258" t="s">
        <v>1149</v>
      </c>
      <c r="E1571" s="259">
        <v>46098</v>
      </c>
      <c r="F1571" s="83" t="s">
        <v>1035</v>
      </c>
      <c r="G1571" s="84">
        <v>46107</v>
      </c>
      <c r="H1571" s="260" t="s">
        <v>209</v>
      </c>
      <c r="I1571" s="261" t="s">
        <v>143</v>
      </c>
      <c r="J1571" s="83" t="s">
        <v>194</v>
      </c>
      <c r="K1571" s="262" t="s">
        <v>154</v>
      </c>
      <c r="L1571" s="258" t="s">
        <v>1103</v>
      </c>
    </row>
    <row r="1572" spans="1:12" x14ac:dyDescent="0.25">
      <c r="A1572" s="255" t="s">
        <v>2240</v>
      </c>
      <c r="B1572" s="256" t="s">
        <v>158</v>
      </c>
      <c r="C1572" s="257">
        <v>30970</v>
      </c>
      <c r="D1572" s="258" t="s">
        <v>220</v>
      </c>
      <c r="E1572" s="259">
        <v>46099</v>
      </c>
      <c r="F1572" s="83" t="s">
        <v>1035</v>
      </c>
      <c r="G1572" s="84">
        <v>46107</v>
      </c>
      <c r="H1572" s="260" t="s">
        <v>1150</v>
      </c>
      <c r="I1572" s="261" t="s">
        <v>143</v>
      </c>
      <c r="J1572" s="83" t="s">
        <v>194</v>
      </c>
      <c r="K1572" s="262" t="s">
        <v>144</v>
      </c>
      <c r="L1572" s="258" t="s">
        <v>1074</v>
      </c>
    </row>
    <row r="1573" spans="1:12" x14ac:dyDescent="0.25">
      <c r="A1573" s="255" t="s">
        <v>2241</v>
      </c>
      <c r="B1573" s="256" t="s">
        <v>153</v>
      </c>
      <c r="C1573" s="257">
        <v>9000</v>
      </c>
      <c r="D1573" s="258" t="s">
        <v>141</v>
      </c>
      <c r="E1573" s="259">
        <v>46099</v>
      </c>
      <c r="F1573" s="83" t="s">
        <v>1035</v>
      </c>
      <c r="G1573" s="84">
        <v>46107</v>
      </c>
      <c r="H1573" s="260" t="s">
        <v>217</v>
      </c>
      <c r="I1573" s="261" t="s">
        <v>143</v>
      </c>
      <c r="J1573" s="83" t="s">
        <v>194</v>
      </c>
      <c r="K1573" s="262" t="s">
        <v>154</v>
      </c>
      <c r="L1573" s="258" t="s">
        <v>1228</v>
      </c>
    </row>
    <row r="1574" spans="1:12" x14ac:dyDescent="0.25">
      <c r="A1574" s="255" t="s">
        <v>1116</v>
      </c>
      <c r="B1574" s="256" t="s">
        <v>153</v>
      </c>
      <c r="C1574" s="257">
        <v>7000</v>
      </c>
      <c r="D1574" s="258" t="s">
        <v>2196</v>
      </c>
      <c r="E1574" s="259">
        <v>46099</v>
      </c>
      <c r="F1574" s="83" t="s">
        <v>1035</v>
      </c>
      <c r="G1574" s="84">
        <v>46107</v>
      </c>
      <c r="H1574" s="260" t="s">
        <v>142</v>
      </c>
      <c r="I1574" s="261" t="s">
        <v>143</v>
      </c>
      <c r="J1574" s="83" t="s">
        <v>194</v>
      </c>
      <c r="K1574" s="262" t="s">
        <v>144</v>
      </c>
      <c r="L1574" s="258" t="s">
        <v>1058</v>
      </c>
    </row>
    <row r="1575" spans="1:12" x14ac:dyDescent="0.25">
      <c r="A1575" s="255" t="s">
        <v>1116</v>
      </c>
      <c r="B1575" s="256" t="s">
        <v>153</v>
      </c>
      <c r="C1575" s="257">
        <v>5500</v>
      </c>
      <c r="D1575" s="258" t="s">
        <v>2196</v>
      </c>
      <c r="E1575" s="259">
        <v>46099</v>
      </c>
      <c r="F1575" s="83" t="s">
        <v>1035</v>
      </c>
      <c r="G1575" s="84">
        <v>46107</v>
      </c>
      <c r="H1575" s="260" t="s">
        <v>159</v>
      </c>
      <c r="I1575" s="261" t="s">
        <v>143</v>
      </c>
      <c r="J1575" s="83" t="s">
        <v>194</v>
      </c>
      <c r="K1575" s="262" t="s">
        <v>144</v>
      </c>
      <c r="L1575" s="258" t="s">
        <v>1058</v>
      </c>
    </row>
    <row r="1576" spans="1:12" x14ac:dyDescent="0.25">
      <c r="A1576" s="255" t="s">
        <v>2124</v>
      </c>
      <c r="B1576" s="256" t="s">
        <v>102</v>
      </c>
      <c r="C1576" s="257">
        <v>66000</v>
      </c>
      <c r="D1576" s="258" t="s">
        <v>200</v>
      </c>
      <c r="E1576" s="259">
        <v>46099</v>
      </c>
      <c r="F1576" s="83" t="s">
        <v>1035</v>
      </c>
      <c r="G1576" s="84">
        <v>46107</v>
      </c>
      <c r="H1576" s="260" t="s">
        <v>155</v>
      </c>
      <c r="I1576" s="261" t="s">
        <v>143</v>
      </c>
      <c r="J1576" s="83" t="s">
        <v>194</v>
      </c>
      <c r="K1576" s="262" t="s">
        <v>154</v>
      </c>
      <c r="L1576" s="258" t="s">
        <v>1106</v>
      </c>
    </row>
    <row r="1577" spans="1:12" x14ac:dyDescent="0.25">
      <c r="A1577" s="255" t="s">
        <v>1463</v>
      </c>
      <c r="B1577" s="256" t="s">
        <v>102</v>
      </c>
      <c r="C1577" s="257">
        <v>27424</v>
      </c>
      <c r="D1577" s="258" t="s">
        <v>198</v>
      </c>
      <c r="E1577" s="259">
        <v>46099</v>
      </c>
      <c r="F1577" s="83" t="s">
        <v>1035</v>
      </c>
      <c r="G1577" s="84">
        <v>46107</v>
      </c>
      <c r="H1577" s="260" t="s">
        <v>146</v>
      </c>
      <c r="I1577" s="261" t="s">
        <v>143</v>
      </c>
      <c r="J1577" s="83" t="s">
        <v>194</v>
      </c>
      <c r="K1577" s="262" t="s">
        <v>144</v>
      </c>
      <c r="L1577" s="258" t="s">
        <v>1054</v>
      </c>
    </row>
    <row r="1578" spans="1:12" x14ac:dyDescent="0.25">
      <c r="A1578" s="255" t="s">
        <v>2066</v>
      </c>
      <c r="B1578" s="256" t="s">
        <v>163</v>
      </c>
      <c r="C1578" s="257">
        <v>8000</v>
      </c>
      <c r="D1578" s="258" t="s">
        <v>141</v>
      </c>
      <c r="E1578" s="259">
        <v>46099</v>
      </c>
      <c r="F1578" s="83" t="s">
        <v>1035</v>
      </c>
      <c r="G1578" s="84">
        <v>46107</v>
      </c>
      <c r="H1578" s="260" t="s">
        <v>141</v>
      </c>
      <c r="I1578" s="261" t="s">
        <v>143</v>
      </c>
      <c r="J1578" s="83" t="s">
        <v>194</v>
      </c>
      <c r="K1578" s="262" t="s">
        <v>156</v>
      </c>
      <c r="L1578" s="258" t="s">
        <v>141</v>
      </c>
    </row>
    <row r="1579" spans="1:12" x14ac:dyDescent="0.25">
      <c r="A1579" s="255" t="s">
        <v>2455</v>
      </c>
      <c r="B1579" s="256" t="s">
        <v>163</v>
      </c>
      <c r="C1579" s="257">
        <v>66000</v>
      </c>
      <c r="D1579" s="258" t="s">
        <v>141</v>
      </c>
      <c r="E1579" s="259">
        <v>46099</v>
      </c>
      <c r="F1579" s="83" t="s">
        <v>1035</v>
      </c>
      <c r="G1579" s="84">
        <v>46107</v>
      </c>
      <c r="H1579" s="260" t="s">
        <v>1176</v>
      </c>
      <c r="I1579" s="261" t="s">
        <v>143</v>
      </c>
      <c r="J1579" s="83" t="s">
        <v>194</v>
      </c>
      <c r="K1579" s="262" t="s">
        <v>154</v>
      </c>
      <c r="L1579" s="258" t="s">
        <v>1036</v>
      </c>
    </row>
    <row r="1580" spans="1:12" x14ac:dyDescent="0.25">
      <c r="A1580" s="255" t="s">
        <v>2456</v>
      </c>
      <c r="B1580" s="256" t="s">
        <v>102</v>
      </c>
      <c r="C1580" s="257">
        <v>3000</v>
      </c>
      <c r="D1580" s="258" t="s">
        <v>141</v>
      </c>
      <c r="E1580" s="259">
        <v>46099</v>
      </c>
      <c r="F1580" s="83" t="s">
        <v>1035</v>
      </c>
      <c r="G1580" s="84">
        <v>46107</v>
      </c>
      <c r="H1580" s="260" t="s">
        <v>150</v>
      </c>
      <c r="I1580" s="261" t="s">
        <v>143</v>
      </c>
      <c r="J1580" s="83" t="s">
        <v>194</v>
      </c>
      <c r="K1580" s="262" t="s">
        <v>156</v>
      </c>
      <c r="L1580" s="258" t="s">
        <v>141</v>
      </c>
    </row>
    <row r="1581" spans="1:12" x14ac:dyDescent="0.25">
      <c r="A1581" s="255" t="s">
        <v>2457</v>
      </c>
      <c r="B1581" s="256" t="s">
        <v>161</v>
      </c>
      <c r="C1581" s="257">
        <v>22500</v>
      </c>
      <c r="D1581" s="258" t="s">
        <v>141</v>
      </c>
      <c r="E1581" s="259">
        <v>46099</v>
      </c>
      <c r="F1581" s="83" t="s">
        <v>1035</v>
      </c>
      <c r="G1581" s="84">
        <v>46107</v>
      </c>
      <c r="H1581" s="260" t="s">
        <v>147</v>
      </c>
      <c r="I1581" s="261" t="s">
        <v>143</v>
      </c>
      <c r="J1581" s="83" t="s">
        <v>194</v>
      </c>
      <c r="K1581" s="262" t="s">
        <v>154</v>
      </c>
      <c r="L1581" s="258" t="s">
        <v>1232</v>
      </c>
    </row>
    <row r="1582" spans="1:12" x14ac:dyDescent="0.25">
      <c r="A1582" s="255" t="s">
        <v>1140</v>
      </c>
      <c r="B1582" s="256" t="s">
        <v>162</v>
      </c>
      <c r="C1582" s="257">
        <v>3000</v>
      </c>
      <c r="D1582" s="258" t="s">
        <v>141</v>
      </c>
      <c r="E1582" s="259">
        <v>46100</v>
      </c>
      <c r="F1582" s="83" t="s">
        <v>1035</v>
      </c>
      <c r="G1582" s="84">
        <v>46107</v>
      </c>
      <c r="H1582" s="260" t="s">
        <v>147</v>
      </c>
      <c r="I1582" s="261" t="s">
        <v>143</v>
      </c>
      <c r="J1582" s="83" t="s">
        <v>194</v>
      </c>
      <c r="K1582" s="262" t="s">
        <v>144</v>
      </c>
      <c r="L1582" s="258" t="s">
        <v>141</v>
      </c>
    </row>
    <row r="1583" spans="1:12" x14ac:dyDescent="0.25">
      <c r="A1583" s="255" t="s">
        <v>2458</v>
      </c>
      <c r="B1583" s="256" t="s">
        <v>218</v>
      </c>
      <c r="C1583" s="257">
        <v>58065</v>
      </c>
      <c r="D1583" s="258" t="s">
        <v>141</v>
      </c>
      <c r="E1583" s="259">
        <v>46100</v>
      </c>
      <c r="F1583" s="83" t="s">
        <v>1035</v>
      </c>
      <c r="G1583" s="84">
        <v>46107</v>
      </c>
      <c r="H1583" s="260" t="s">
        <v>1256</v>
      </c>
      <c r="I1583" s="261" t="s">
        <v>143</v>
      </c>
      <c r="J1583" s="83" t="s">
        <v>194</v>
      </c>
      <c r="K1583" s="262" t="s">
        <v>144</v>
      </c>
      <c r="L1583" s="258" t="s">
        <v>141</v>
      </c>
    </row>
    <row r="1584" spans="1:12" x14ac:dyDescent="0.25">
      <c r="A1584" s="255" t="s">
        <v>1522</v>
      </c>
      <c r="B1584" s="256" t="s">
        <v>153</v>
      </c>
      <c r="C1584" s="257">
        <v>3000</v>
      </c>
      <c r="D1584" s="258" t="s">
        <v>141</v>
      </c>
      <c r="E1584" s="259">
        <v>46100</v>
      </c>
      <c r="F1584" s="83" t="s">
        <v>1035</v>
      </c>
      <c r="G1584" s="84">
        <v>46107</v>
      </c>
      <c r="H1584" s="260" t="s">
        <v>216</v>
      </c>
      <c r="I1584" s="261" t="s">
        <v>143</v>
      </c>
      <c r="J1584" s="83" t="s">
        <v>194</v>
      </c>
      <c r="K1584" s="262" t="s">
        <v>154</v>
      </c>
      <c r="L1584" s="258" t="s">
        <v>141</v>
      </c>
    </row>
    <row r="1585" spans="1:12" x14ac:dyDescent="0.25">
      <c r="A1585" s="255" t="s">
        <v>2242</v>
      </c>
      <c r="B1585" s="256" t="s">
        <v>218</v>
      </c>
      <c r="C1585" s="257">
        <v>6599.17</v>
      </c>
      <c r="D1585" s="258" t="s">
        <v>215</v>
      </c>
      <c r="E1585" s="259">
        <v>46100</v>
      </c>
      <c r="F1585" s="83" t="s">
        <v>1035</v>
      </c>
      <c r="G1585" s="84">
        <v>46107</v>
      </c>
      <c r="H1585" s="260" t="s">
        <v>146</v>
      </c>
      <c r="I1585" s="261" t="s">
        <v>143</v>
      </c>
      <c r="J1585" s="83" t="s">
        <v>194</v>
      </c>
      <c r="K1585" s="262" t="s">
        <v>151</v>
      </c>
      <c r="L1585" s="258" t="s">
        <v>141</v>
      </c>
    </row>
    <row r="1586" spans="1:12" x14ac:dyDescent="0.25">
      <c r="A1586" s="255" t="s">
        <v>1079</v>
      </c>
      <c r="B1586" s="256" t="s">
        <v>163</v>
      </c>
      <c r="C1586" s="257">
        <v>54300</v>
      </c>
      <c r="D1586" s="258" t="s">
        <v>200</v>
      </c>
      <c r="E1586" s="259">
        <v>46101</v>
      </c>
      <c r="F1586" s="83" t="s">
        <v>1035</v>
      </c>
      <c r="G1586" s="84">
        <v>46107</v>
      </c>
      <c r="H1586" s="260" t="s">
        <v>1041</v>
      </c>
      <c r="I1586" s="261" t="s">
        <v>143</v>
      </c>
      <c r="J1586" s="83" t="s">
        <v>194</v>
      </c>
      <c r="K1586" s="262" t="s">
        <v>156</v>
      </c>
      <c r="L1586" s="258" t="s">
        <v>141</v>
      </c>
    </row>
    <row r="1587" spans="1:12" x14ac:dyDescent="0.25">
      <c r="A1587" s="255" t="s">
        <v>1749</v>
      </c>
      <c r="B1587" s="256" t="s">
        <v>102</v>
      </c>
      <c r="C1587" s="257">
        <v>34890</v>
      </c>
      <c r="D1587" s="258" t="s">
        <v>198</v>
      </c>
      <c r="E1587" s="259">
        <v>46101</v>
      </c>
      <c r="F1587" s="83" t="s">
        <v>1035</v>
      </c>
      <c r="G1587" s="84">
        <v>46107</v>
      </c>
      <c r="H1587" s="260" t="s">
        <v>142</v>
      </c>
      <c r="I1587" s="261" t="s">
        <v>143</v>
      </c>
      <c r="J1587" s="83" t="s">
        <v>194</v>
      </c>
      <c r="K1587" s="262" t="s">
        <v>144</v>
      </c>
      <c r="L1587" s="258" t="s">
        <v>1054</v>
      </c>
    </row>
    <row r="1588" spans="1:12" x14ac:dyDescent="0.25">
      <c r="A1588" s="255" t="s">
        <v>1749</v>
      </c>
      <c r="B1588" s="256" t="s">
        <v>163</v>
      </c>
      <c r="C1588" s="257">
        <v>32750</v>
      </c>
      <c r="D1588" s="258" t="s">
        <v>198</v>
      </c>
      <c r="E1588" s="259">
        <v>46101</v>
      </c>
      <c r="F1588" s="83" t="s">
        <v>1035</v>
      </c>
      <c r="G1588" s="84">
        <v>46107</v>
      </c>
      <c r="H1588" s="260" t="s">
        <v>142</v>
      </c>
      <c r="I1588" s="261" t="s">
        <v>143</v>
      </c>
      <c r="J1588" s="83" t="s">
        <v>194</v>
      </c>
      <c r="K1588" s="262" t="s">
        <v>144</v>
      </c>
      <c r="L1588" s="258" t="s">
        <v>1054</v>
      </c>
    </row>
    <row r="1589" spans="1:12" x14ac:dyDescent="0.25">
      <c r="A1589" s="255" t="s">
        <v>2244</v>
      </c>
      <c r="B1589" s="256" t="s">
        <v>153</v>
      </c>
      <c r="C1589" s="257">
        <v>44000</v>
      </c>
      <c r="D1589" s="258" t="s">
        <v>198</v>
      </c>
      <c r="E1589" s="259">
        <v>46101</v>
      </c>
      <c r="F1589" s="83" t="s">
        <v>1035</v>
      </c>
      <c r="G1589" s="84">
        <v>46107</v>
      </c>
      <c r="H1589" s="260" t="s">
        <v>210</v>
      </c>
      <c r="I1589" s="261" t="s">
        <v>143</v>
      </c>
      <c r="J1589" s="83" t="s">
        <v>194</v>
      </c>
      <c r="K1589" s="262" t="s">
        <v>144</v>
      </c>
      <c r="L1589" s="258" t="s">
        <v>1088</v>
      </c>
    </row>
    <row r="1590" spans="1:12" x14ac:dyDescent="0.25">
      <c r="A1590" s="255" t="s">
        <v>1287</v>
      </c>
      <c r="B1590" s="256" t="s">
        <v>206</v>
      </c>
      <c r="C1590" s="257">
        <v>15500</v>
      </c>
      <c r="D1590" s="258" t="s">
        <v>141</v>
      </c>
      <c r="E1590" s="259">
        <v>46101</v>
      </c>
      <c r="F1590" s="83" t="s">
        <v>1035</v>
      </c>
      <c r="G1590" s="84">
        <v>46107</v>
      </c>
      <c r="H1590" s="260" t="s">
        <v>1105</v>
      </c>
      <c r="I1590" s="261" t="s">
        <v>143</v>
      </c>
      <c r="J1590" s="83" t="s">
        <v>194</v>
      </c>
      <c r="K1590" s="262" t="s">
        <v>154</v>
      </c>
      <c r="L1590" s="258" t="s">
        <v>1098</v>
      </c>
    </row>
    <row r="1591" spans="1:12" x14ac:dyDescent="0.25">
      <c r="A1591" s="255" t="s">
        <v>1616</v>
      </c>
      <c r="B1591" s="256" t="s">
        <v>163</v>
      </c>
      <c r="C1591" s="257">
        <v>5000</v>
      </c>
      <c r="D1591" s="258" t="s">
        <v>141</v>
      </c>
      <c r="E1591" s="259">
        <v>46101</v>
      </c>
      <c r="F1591" s="83" t="s">
        <v>1035</v>
      </c>
      <c r="G1591" s="84">
        <v>46107</v>
      </c>
      <c r="H1591" s="260" t="s">
        <v>146</v>
      </c>
      <c r="I1591" s="261" t="s">
        <v>143</v>
      </c>
      <c r="J1591" s="83" t="s">
        <v>194</v>
      </c>
      <c r="K1591" s="262" t="s">
        <v>151</v>
      </c>
      <c r="L1591" s="258" t="s">
        <v>141</v>
      </c>
    </row>
    <row r="1592" spans="1:12" x14ac:dyDescent="0.25">
      <c r="A1592" s="255" t="s">
        <v>1340</v>
      </c>
      <c r="B1592" s="256" t="s">
        <v>153</v>
      </c>
      <c r="C1592" s="257">
        <v>3000</v>
      </c>
      <c r="D1592" s="258" t="s">
        <v>1872</v>
      </c>
      <c r="E1592" s="259">
        <v>46102</v>
      </c>
      <c r="F1592" s="83" t="s">
        <v>1035</v>
      </c>
      <c r="G1592" s="84">
        <v>46107</v>
      </c>
      <c r="H1592" s="260" t="s">
        <v>146</v>
      </c>
      <c r="I1592" s="261" t="s">
        <v>143</v>
      </c>
      <c r="J1592" s="83" t="s">
        <v>194</v>
      </c>
      <c r="K1592" s="262" t="s">
        <v>156</v>
      </c>
      <c r="L1592" s="258" t="s">
        <v>1125</v>
      </c>
    </row>
    <row r="1593" spans="1:12" x14ac:dyDescent="0.25">
      <c r="A1593" s="255" t="s">
        <v>1674</v>
      </c>
      <c r="B1593" s="256" t="s">
        <v>153</v>
      </c>
      <c r="C1593" s="257">
        <v>2900</v>
      </c>
      <c r="D1593" s="258" t="s">
        <v>141</v>
      </c>
      <c r="E1593" s="259">
        <v>46102</v>
      </c>
      <c r="F1593" s="83" t="s">
        <v>1035</v>
      </c>
      <c r="G1593" s="84">
        <v>46107</v>
      </c>
      <c r="H1593" s="260" t="s">
        <v>217</v>
      </c>
      <c r="I1593" s="261" t="s">
        <v>143</v>
      </c>
      <c r="J1593" s="83" t="s">
        <v>194</v>
      </c>
      <c r="K1593" s="262" t="s">
        <v>154</v>
      </c>
      <c r="L1593" s="258" t="s">
        <v>1228</v>
      </c>
    </row>
    <row r="1594" spans="1:12" x14ac:dyDescent="0.25">
      <c r="A1594" s="255" t="s">
        <v>1519</v>
      </c>
      <c r="B1594" s="256" t="s">
        <v>102</v>
      </c>
      <c r="C1594" s="257">
        <v>32000</v>
      </c>
      <c r="D1594" s="258" t="s">
        <v>198</v>
      </c>
      <c r="E1594" s="259">
        <v>46102</v>
      </c>
      <c r="F1594" s="83" t="s">
        <v>1035</v>
      </c>
      <c r="G1594" s="84">
        <v>46107</v>
      </c>
      <c r="H1594" s="260" t="s">
        <v>2459</v>
      </c>
      <c r="I1594" s="261" t="s">
        <v>143</v>
      </c>
      <c r="J1594" s="83" t="s">
        <v>194</v>
      </c>
      <c r="K1594" s="262" t="s">
        <v>144</v>
      </c>
      <c r="L1594" s="258" t="s">
        <v>1054</v>
      </c>
    </row>
    <row r="1595" spans="1:12" x14ac:dyDescent="0.25">
      <c r="A1595" s="255" t="s">
        <v>1223</v>
      </c>
      <c r="B1595" s="256" t="s">
        <v>102</v>
      </c>
      <c r="C1595" s="257">
        <v>66950</v>
      </c>
      <c r="D1595" s="258" t="s">
        <v>1076</v>
      </c>
      <c r="E1595" s="259">
        <v>46102</v>
      </c>
      <c r="F1595" s="83" t="s">
        <v>1035</v>
      </c>
      <c r="G1595" s="84">
        <v>46107</v>
      </c>
      <c r="H1595" s="260" t="s">
        <v>142</v>
      </c>
      <c r="I1595" s="261" t="s">
        <v>143</v>
      </c>
      <c r="J1595" s="83" t="s">
        <v>194</v>
      </c>
      <c r="K1595" s="262" t="s">
        <v>144</v>
      </c>
      <c r="L1595" s="258" t="s">
        <v>1077</v>
      </c>
    </row>
    <row r="1596" spans="1:12" x14ac:dyDescent="0.25">
      <c r="A1596" s="255" t="s">
        <v>1530</v>
      </c>
      <c r="B1596" s="256" t="s">
        <v>102</v>
      </c>
      <c r="C1596" s="257">
        <v>10500</v>
      </c>
      <c r="D1596" s="258" t="s">
        <v>141</v>
      </c>
      <c r="E1596" s="259">
        <v>46102</v>
      </c>
      <c r="F1596" s="83" t="s">
        <v>1035</v>
      </c>
      <c r="G1596" s="84">
        <v>46107</v>
      </c>
      <c r="H1596" s="260" t="s">
        <v>147</v>
      </c>
      <c r="I1596" s="261" t="s">
        <v>143</v>
      </c>
      <c r="J1596" s="83" t="s">
        <v>194</v>
      </c>
      <c r="K1596" s="262" t="s">
        <v>144</v>
      </c>
      <c r="L1596" s="258" t="s">
        <v>1115</v>
      </c>
    </row>
    <row r="1597" spans="1:12" x14ac:dyDescent="0.25">
      <c r="A1597" s="255" t="s">
        <v>1782</v>
      </c>
      <c r="B1597" s="256" t="s">
        <v>102</v>
      </c>
      <c r="C1597" s="257">
        <v>30000</v>
      </c>
      <c r="D1597" s="258" t="s">
        <v>207</v>
      </c>
      <c r="E1597" s="259">
        <v>46102</v>
      </c>
      <c r="F1597" s="83" t="s">
        <v>1035</v>
      </c>
      <c r="G1597" s="84">
        <v>46107</v>
      </c>
      <c r="H1597" s="260" t="s">
        <v>147</v>
      </c>
      <c r="I1597" s="261" t="s">
        <v>143</v>
      </c>
      <c r="J1597" s="83" t="s">
        <v>194</v>
      </c>
      <c r="K1597" s="262" t="s">
        <v>156</v>
      </c>
      <c r="L1597" s="258" t="s">
        <v>1042</v>
      </c>
    </row>
    <row r="1598" spans="1:12" x14ac:dyDescent="0.25">
      <c r="A1598" s="255" t="s">
        <v>1168</v>
      </c>
      <c r="B1598" s="256" t="s">
        <v>102</v>
      </c>
      <c r="C1598" s="257">
        <v>26000</v>
      </c>
      <c r="D1598" s="258" t="s">
        <v>198</v>
      </c>
      <c r="E1598" s="259">
        <v>46103</v>
      </c>
      <c r="F1598" s="83" t="s">
        <v>1035</v>
      </c>
      <c r="G1598" s="84">
        <v>46107</v>
      </c>
      <c r="H1598" s="260" t="s">
        <v>146</v>
      </c>
      <c r="I1598" s="261" t="s">
        <v>143</v>
      </c>
      <c r="J1598" s="83" t="s">
        <v>194</v>
      </c>
      <c r="K1598" s="262" t="s">
        <v>144</v>
      </c>
      <c r="L1598" s="258" t="s">
        <v>1054</v>
      </c>
    </row>
    <row r="1599" spans="1:12" x14ac:dyDescent="0.25">
      <c r="A1599" s="255" t="s">
        <v>1158</v>
      </c>
      <c r="B1599" s="256" t="s">
        <v>102</v>
      </c>
      <c r="C1599" s="257">
        <v>12200</v>
      </c>
      <c r="D1599" s="258" t="s">
        <v>141</v>
      </c>
      <c r="E1599" s="259">
        <v>46103</v>
      </c>
      <c r="F1599" s="83" t="s">
        <v>1035</v>
      </c>
      <c r="G1599" s="84">
        <v>46107</v>
      </c>
      <c r="H1599" s="260" t="s">
        <v>145</v>
      </c>
      <c r="I1599" s="261" t="s">
        <v>143</v>
      </c>
      <c r="J1599" s="83" t="s">
        <v>194</v>
      </c>
      <c r="K1599" s="262" t="s">
        <v>144</v>
      </c>
      <c r="L1599" s="258" t="s">
        <v>1074</v>
      </c>
    </row>
    <row r="1600" spans="1:12" x14ac:dyDescent="0.25">
      <c r="A1600" s="255" t="s">
        <v>1786</v>
      </c>
      <c r="B1600" s="256" t="s">
        <v>102</v>
      </c>
      <c r="C1600" s="257">
        <v>27040</v>
      </c>
      <c r="D1600" s="258" t="s">
        <v>141</v>
      </c>
      <c r="E1600" s="259">
        <v>46103</v>
      </c>
      <c r="F1600" s="83" t="s">
        <v>1035</v>
      </c>
      <c r="G1600" s="84">
        <v>46107</v>
      </c>
      <c r="H1600" s="260" t="s">
        <v>1105</v>
      </c>
      <c r="I1600" s="261" t="s">
        <v>143</v>
      </c>
      <c r="J1600" s="83" t="s">
        <v>194</v>
      </c>
      <c r="K1600" s="262" t="s">
        <v>144</v>
      </c>
      <c r="L1600" s="258" t="s">
        <v>1058</v>
      </c>
    </row>
    <row r="1601" spans="1:12" x14ac:dyDescent="0.25">
      <c r="A1601" s="255" t="s">
        <v>1440</v>
      </c>
      <c r="B1601" s="256" t="s">
        <v>102</v>
      </c>
      <c r="C1601" s="257">
        <v>26834.16</v>
      </c>
      <c r="D1601" s="258" t="s">
        <v>198</v>
      </c>
      <c r="E1601" s="259">
        <v>46103</v>
      </c>
      <c r="F1601" s="83" t="s">
        <v>1035</v>
      </c>
      <c r="G1601" s="84">
        <v>46107</v>
      </c>
      <c r="H1601" s="260" t="s">
        <v>1105</v>
      </c>
      <c r="I1601" s="261" t="s">
        <v>143</v>
      </c>
      <c r="J1601" s="83" t="s">
        <v>194</v>
      </c>
      <c r="K1601" s="262" t="s">
        <v>144</v>
      </c>
      <c r="L1601" s="258" t="s">
        <v>141</v>
      </c>
    </row>
    <row r="1602" spans="1:12" x14ac:dyDescent="0.25">
      <c r="A1602" s="255" t="s">
        <v>2245</v>
      </c>
      <c r="B1602" s="256" t="s">
        <v>218</v>
      </c>
      <c r="C1602" s="257">
        <v>1775</v>
      </c>
      <c r="D1602" s="258" t="s">
        <v>141</v>
      </c>
      <c r="E1602" s="259">
        <v>46103</v>
      </c>
      <c r="F1602" s="83" t="s">
        <v>1035</v>
      </c>
      <c r="G1602" s="84">
        <v>46107</v>
      </c>
      <c r="H1602" s="260" t="s">
        <v>142</v>
      </c>
      <c r="I1602" s="261" t="s">
        <v>143</v>
      </c>
      <c r="J1602" s="83" t="s">
        <v>194</v>
      </c>
      <c r="K1602" s="262" t="s">
        <v>144</v>
      </c>
      <c r="L1602" s="258" t="s">
        <v>141</v>
      </c>
    </row>
    <row r="1603" spans="1:12" x14ac:dyDescent="0.25">
      <c r="A1603" s="255" t="s">
        <v>2245</v>
      </c>
      <c r="B1603" s="256" t="s">
        <v>160</v>
      </c>
      <c r="C1603" s="257">
        <v>1775</v>
      </c>
      <c r="D1603" s="258" t="s">
        <v>141</v>
      </c>
      <c r="E1603" s="259">
        <v>46103</v>
      </c>
      <c r="F1603" s="83" t="s">
        <v>1035</v>
      </c>
      <c r="G1603" s="84">
        <v>46107</v>
      </c>
      <c r="H1603" s="260" t="s">
        <v>142</v>
      </c>
      <c r="I1603" s="261" t="s">
        <v>143</v>
      </c>
      <c r="J1603" s="83" t="s">
        <v>194</v>
      </c>
      <c r="K1603" s="262" t="s">
        <v>144</v>
      </c>
      <c r="L1603" s="258" t="s">
        <v>141</v>
      </c>
    </row>
    <row r="1604" spans="1:12" x14ac:dyDescent="0.25">
      <c r="A1604" s="255" t="s">
        <v>1763</v>
      </c>
      <c r="B1604" s="256" t="s">
        <v>153</v>
      </c>
      <c r="C1604" s="257">
        <v>2002.1</v>
      </c>
      <c r="D1604" s="258" t="s">
        <v>141</v>
      </c>
      <c r="E1604" s="259">
        <v>46104</v>
      </c>
      <c r="F1604" s="83" t="s">
        <v>1035</v>
      </c>
      <c r="G1604" s="84">
        <v>46107</v>
      </c>
      <c r="H1604" s="260" t="s">
        <v>1121</v>
      </c>
      <c r="I1604" s="261" t="s">
        <v>143</v>
      </c>
      <c r="J1604" s="83" t="s">
        <v>194</v>
      </c>
      <c r="K1604" s="262" t="s">
        <v>151</v>
      </c>
      <c r="L1604" s="258" t="s">
        <v>141</v>
      </c>
    </row>
    <row r="1605" spans="1:12" x14ac:dyDescent="0.25">
      <c r="A1605" s="255" t="s">
        <v>1599</v>
      </c>
      <c r="B1605" s="256" t="s">
        <v>158</v>
      </c>
      <c r="C1605" s="257">
        <v>29500</v>
      </c>
      <c r="D1605" s="258" t="s">
        <v>211</v>
      </c>
      <c r="E1605" s="259">
        <v>46104</v>
      </c>
      <c r="F1605" s="83" t="s">
        <v>1035</v>
      </c>
      <c r="G1605" s="84">
        <v>46107</v>
      </c>
      <c r="H1605" s="260" t="s">
        <v>169</v>
      </c>
      <c r="I1605" s="261" t="s">
        <v>143</v>
      </c>
      <c r="J1605" s="83" t="s">
        <v>194</v>
      </c>
      <c r="K1605" s="262" t="s">
        <v>156</v>
      </c>
      <c r="L1605" s="258" t="s">
        <v>141</v>
      </c>
    </row>
    <row r="1606" spans="1:12" x14ac:dyDescent="0.25">
      <c r="A1606" s="255" t="s">
        <v>1484</v>
      </c>
      <c r="B1606" s="256" t="s">
        <v>153</v>
      </c>
      <c r="C1606" s="257">
        <v>8450</v>
      </c>
      <c r="D1606" s="258" t="s">
        <v>198</v>
      </c>
      <c r="E1606" s="259">
        <v>46104</v>
      </c>
      <c r="F1606" s="83" t="s">
        <v>1035</v>
      </c>
      <c r="G1606" s="84">
        <v>46107</v>
      </c>
      <c r="H1606" s="260" t="s">
        <v>146</v>
      </c>
      <c r="I1606" s="261" t="s">
        <v>143</v>
      </c>
      <c r="J1606" s="83" t="s">
        <v>194</v>
      </c>
      <c r="K1606" s="262" t="s">
        <v>144</v>
      </c>
      <c r="L1606" s="258" t="s">
        <v>1088</v>
      </c>
    </row>
    <row r="1607" spans="1:12" x14ac:dyDescent="0.25">
      <c r="A1607" s="255" t="s">
        <v>1278</v>
      </c>
      <c r="B1607" s="256" t="s">
        <v>163</v>
      </c>
      <c r="C1607" s="257">
        <v>27250</v>
      </c>
      <c r="D1607" s="258" t="s">
        <v>141</v>
      </c>
      <c r="E1607" s="259">
        <v>46104</v>
      </c>
      <c r="F1607" s="83" t="s">
        <v>1035</v>
      </c>
      <c r="G1607" s="84">
        <v>46107</v>
      </c>
      <c r="H1607" s="260" t="s">
        <v>146</v>
      </c>
      <c r="I1607" s="261" t="s">
        <v>143</v>
      </c>
      <c r="J1607" s="83" t="s">
        <v>194</v>
      </c>
      <c r="K1607" s="262" t="s">
        <v>144</v>
      </c>
      <c r="L1607" s="258" t="s">
        <v>1058</v>
      </c>
    </row>
    <row r="1608" spans="1:12" x14ac:dyDescent="0.25">
      <c r="A1608" s="255" t="s">
        <v>2460</v>
      </c>
      <c r="B1608" s="256" t="s">
        <v>102</v>
      </c>
      <c r="C1608" s="257">
        <v>20189</v>
      </c>
      <c r="D1608" s="258" t="s">
        <v>195</v>
      </c>
      <c r="E1608" s="259">
        <v>46104</v>
      </c>
      <c r="F1608" s="83" t="s">
        <v>1035</v>
      </c>
      <c r="G1608" s="84">
        <v>46107</v>
      </c>
      <c r="H1608" s="260" t="s">
        <v>1105</v>
      </c>
      <c r="I1608" s="261" t="s">
        <v>143</v>
      </c>
      <c r="J1608" s="83" t="s">
        <v>194</v>
      </c>
      <c r="K1608" s="262" t="s">
        <v>144</v>
      </c>
      <c r="L1608" s="258" t="s">
        <v>1074</v>
      </c>
    </row>
    <row r="1609" spans="1:12" x14ac:dyDescent="0.25">
      <c r="A1609" s="255" t="s">
        <v>1084</v>
      </c>
      <c r="B1609" s="256" t="s">
        <v>102</v>
      </c>
      <c r="C1609" s="257">
        <v>27335</v>
      </c>
      <c r="D1609" s="258" t="s">
        <v>1076</v>
      </c>
      <c r="E1609" s="259">
        <v>46104</v>
      </c>
      <c r="F1609" s="83" t="s">
        <v>1035</v>
      </c>
      <c r="G1609" s="84">
        <v>46107</v>
      </c>
      <c r="H1609" s="260" t="s">
        <v>146</v>
      </c>
      <c r="I1609" s="261" t="s">
        <v>143</v>
      </c>
      <c r="J1609" s="83" t="s">
        <v>194</v>
      </c>
      <c r="K1609" s="262" t="s">
        <v>144</v>
      </c>
      <c r="L1609" s="258" t="s">
        <v>1077</v>
      </c>
    </row>
    <row r="1610" spans="1:12" x14ac:dyDescent="0.25">
      <c r="A1610" s="255" t="s">
        <v>1642</v>
      </c>
      <c r="B1610" s="256" t="s">
        <v>163</v>
      </c>
      <c r="C1610" s="257">
        <v>3500</v>
      </c>
      <c r="D1610" s="258" t="s">
        <v>141</v>
      </c>
      <c r="E1610" s="259">
        <v>46104</v>
      </c>
      <c r="F1610" s="83" t="s">
        <v>1035</v>
      </c>
      <c r="G1610" s="84">
        <v>46107</v>
      </c>
      <c r="H1610" s="260" t="s">
        <v>217</v>
      </c>
      <c r="I1610" s="261" t="s">
        <v>143</v>
      </c>
      <c r="J1610" s="83" t="s">
        <v>194</v>
      </c>
      <c r="K1610" s="262" t="s">
        <v>156</v>
      </c>
      <c r="L1610" s="258" t="s">
        <v>141</v>
      </c>
    </row>
    <row r="1611" spans="1:12" x14ac:dyDescent="0.25">
      <c r="A1611" s="255" t="s">
        <v>1475</v>
      </c>
      <c r="B1611" s="256" t="s">
        <v>152</v>
      </c>
      <c r="C1611" s="257">
        <v>9000</v>
      </c>
      <c r="D1611" s="258" t="s">
        <v>141</v>
      </c>
      <c r="E1611" s="259">
        <v>46105</v>
      </c>
      <c r="F1611" s="83" t="s">
        <v>1035</v>
      </c>
      <c r="G1611" s="84">
        <v>46107</v>
      </c>
      <c r="H1611" s="260" t="s">
        <v>150</v>
      </c>
      <c r="I1611" s="261" t="s">
        <v>143</v>
      </c>
      <c r="J1611" s="83" t="s">
        <v>194</v>
      </c>
      <c r="K1611" s="262" t="s">
        <v>156</v>
      </c>
      <c r="L1611" s="258" t="s">
        <v>141</v>
      </c>
    </row>
    <row r="1612" spans="1:12" x14ac:dyDescent="0.25">
      <c r="A1612" s="255" t="s">
        <v>1163</v>
      </c>
      <c r="B1612" s="256" t="s">
        <v>212</v>
      </c>
      <c r="C1612" s="257">
        <v>4854</v>
      </c>
      <c r="D1612" s="258" t="s">
        <v>141</v>
      </c>
      <c r="E1612" s="259">
        <v>46105</v>
      </c>
      <c r="F1612" s="83" t="s">
        <v>1035</v>
      </c>
      <c r="G1612" s="84">
        <v>46107</v>
      </c>
      <c r="H1612" s="260" t="s">
        <v>147</v>
      </c>
      <c r="I1612" s="261" t="s">
        <v>143</v>
      </c>
      <c r="J1612" s="83" t="s">
        <v>194</v>
      </c>
      <c r="K1612" s="262" t="s">
        <v>151</v>
      </c>
      <c r="L1612" s="258" t="s">
        <v>141</v>
      </c>
    </row>
    <row r="1613" spans="1:12" x14ac:dyDescent="0.25">
      <c r="A1613" s="255" t="s">
        <v>2246</v>
      </c>
      <c r="B1613" s="256" t="s">
        <v>153</v>
      </c>
      <c r="C1613" s="257">
        <v>31500</v>
      </c>
      <c r="D1613" s="258" t="s">
        <v>198</v>
      </c>
      <c r="E1613" s="259">
        <v>46105</v>
      </c>
      <c r="F1613" s="83" t="s">
        <v>1035</v>
      </c>
      <c r="G1613" s="84">
        <v>46107</v>
      </c>
      <c r="H1613" s="260" t="s">
        <v>2459</v>
      </c>
      <c r="I1613" s="261" t="s">
        <v>143</v>
      </c>
      <c r="J1613" s="83" t="s">
        <v>194</v>
      </c>
      <c r="K1613" s="262" t="s">
        <v>154</v>
      </c>
      <c r="L1613" s="258" t="s">
        <v>1305</v>
      </c>
    </row>
    <row r="1614" spans="1:12" x14ac:dyDescent="0.25">
      <c r="A1614" s="255" t="s">
        <v>1757</v>
      </c>
      <c r="B1614" s="256" t="s">
        <v>153</v>
      </c>
      <c r="C1614" s="257">
        <v>6300</v>
      </c>
      <c r="D1614" s="258" t="s">
        <v>141</v>
      </c>
      <c r="E1614" s="259">
        <v>46105</v>
      </c>
      <c r="F1614" s="83" t="s">
        <v>1035</v>
      </c>
      <c r="G1614" s="84">
        <v>46107</v>
      </c>
      <c r="H1614" s="260" t="s">
        <v>147</v>
      </c>
      <c r="I1614" s="261" t="s">
        <v>143</v>
      </c>
      <c r="J1614" s="83" t="s">
        <v>194</v>
      </c>
      <c r="K1614" s="262" t="s">
        <v>144</v>
      </c>
      <c r="L1614" s="258" t="s">
        <v>1058</v>
      </c>
    </row>
    <row r="1615" spans="1:12" x14ac:dyDescent="0.25">
      <c r="A1615" s="255" t="s">
        <v>2461</v>
      </c>
      <c r="B1615" s="256" t="s">
        <v>102</v>
      </c>
      <c r="C1615" s="257">
        <v>68465</v>
      </c>
      <c r="D1615" s="258" t="s">
        <v>141</v>
      </c>
      <c r="E1615" s="259">
        <v>46105</v>
      </c>
      <c r="F1615" s="83" t="s">
        <v>1035</v>
      </c>
      <c r="G1615" s="84">
        <v>46107</v>
      </c>
      <c r="H1615" s="260" t="s">
        <v>155</v>
      </c>
      <c r="I1615" s="261" t="s">
        <v>143</v>
      </c>
      <c r="J1615" s="83" t="s">
        <v>194</v>
      </c>
      <c r="K1615" s="262" t="s">
        <v>154</v>
      </c>
      <c r="L1615" s="258" t="s">
        <v>141</v>
      </c>
    </row>
    <row r="1616" spans="1:12" x14ac:dyDescent="0.25">
      <c r="A1616" s="255" t="s">
        <v>1660</v>
      </c>
      <c r="B1616" s="256" t="s">
        <v>163</v>
      </c>
      <c r="C1616" s="257">
        <v>6000</v>
      </c>
      <c r="D1616" s="258" t="s">
        <v>141</v>
      </c>
      <c r="E1616" s="259">
        <v>46105</v>
      </c>
      <c r="F1616" s="83" t="s">
        <v>1035</v>
      </c>
      <c r="G1616" s="84">
        <v>46107</v>
      </c>
      <c r="H1616" s="260" t="s">
        <v>146</v>
      </c>
      <c r="I1616" s="261" t="s">
        <v>143</v>
      </c>
      <c r="J1616" s="83" t="s">
        <v>194</v>
      </c>
      <c r="K1616" s="262" t="s">
        <v>156</v>
      </c>
      <c r="L1616" s="258" t="s">
        <v>141</v>
      </c>
    </row>
    <row r="1617" spans="1:12" x14ac:dyDescent="0.25">
      <c r="A1617" s="255" t="s">
        <v>1620</v>
      </c>
      <c r="B1617" s="256" t="s">
        <v>102</v>
      </c>
      <c r="C1617" s="257">
        <v>28472</v>
      </c>
      <c r="D1617" s="258" t="s">
        <v>198</v>
      </c>
      <c r="E1617" s="259">
        <v>46105</v>
      </c>
      <c r="F1617" s="83" t="s">
        <v>1035</v>
      </c>
      <c r="G1617" s="84">
        <v>46107</v>
      </c>
      <c r="H1617" s="260" t="s">
        <v>157</v>
      </c>
      <c r="I1617" s="261" t="s">
        <v>143</v>
      </c>
      <c r="J1617" s="83" t="s">
        <v>194</v>
      </c>
      <c r="K1617" s="262" t="s">
        <v>144</v>
      </c>
      <c r="L1617" s="258" t="s">
        <v>1054</v>
      </c>
    </row>
    <row r="1618" spans="1:12" x14ac:dyDescent="0.25">
      <c r="A1618" s="255" t="s">
        <v>1181</v>
      </c>
      <c r="B1618" s="256" t="s">
        <v>102</v>
      </c>
      <c r="C1618" s="257">
        <v>27500</v>
      </c>
      <c r="D1618" s="258" t="s">
        <v>198</v>
      </c>
      <c r="E1618" s="259">
        <v>46105</v>
      </c>
      <c r="F1618" s="83" t="s">
        <v>1035</v>
      </c>
      <c r="G1618" s="84">
        <v>46107</v>
      </c>
      <c r="H1618" s="260" t="s">
        <v>166</v>
      </c>
      <c r="I1618" s="261" t="s">
        <v>143</v>
      </c>
      <c r="J1618" s="83" t="s">
        <v>194</v>
      </c>
      <c r="K1618" s="262" t="s">
        <v>144</v>
      </c>
      <c r="L1618" s="258" t="s">
        <v>1054</v>
      </c>
    </row>
    <row r="1619" spans="1:12" x14ac:dyDescent="0.25">
      <c r="A1619" s="255" t="s">
        <v>1707</v>
      </c>
      <c r="B1619" s="256" t="s">
        <v>163</v>
      </c>
      <c r="C1619" s="257">
        <v>15392.34</v>
      </c>
      <c r="D1619" s="258" t="s">
        <v>141</v>
      </c>
      <c r="E1619" s="259">
        <v>46105</v>
      </c>
      <c r="F1619" s="83" t="s">
        <v>1035</v>
      </c>
      <c r="G1619" s="84">
        <v>46107</v>
      </c>
      <c r="H1619" s="260" t="s">
        <v>157</v>
      </c>
      <c r="I1619" s="261" t="s">
        <v>143</v>
      </c>
      <c r="J1619" s="83" t="s">
        <v>194</v>
      </c>
      <c r="K1619" s="262" t="s">
        <v>154</v>
      </c>
      <c r="L1619" s="258" t="s">
        <v>141</v>
      </c>
    </row>
    <row r="1620" spans="1:12" x14ac:dyDescent="0.25">
      <c r="A1620" s="255" t="s">
        <v>1214</v>
      </c>
      <c r="B1620" s="256" t="s">
        <v>152</v>
      </c>
      <c r="C1620" s="257">
        <v>6857</v>
      </c>
      <c r="D1620" s="258" t="s">
        <v>141</v>
      </c>
      <c r="E1620" s="259">
        <v>46106</v>
      </c>
      <c r="F1620" s="83" t="s">
        <v>1035</v>
      </c>
      <c r="G1620" s="84">
        <v>46107</v>
      </c>
      <c r="H1620" s="260" t="s">
        <v>217</v>
      </c>
      <c r="I1620" s="261" t="s">
        <v>143</v>
      </c>
      <c r="J1620" s="83" t="s">
        <v>194</v>
      </c>
      <c r="K1620" s="262" t="s">
        <v>144</v>
      </c>
      <c r="L1620" s="258" t="s">
        <v>1074</v>
      </c>
    </row>
    <row r="1621" spans="1:12" x14ac:dyDescent="0.25">
      <c r="A1621" s="255" t="s">
        <v>1127</v>
      </c>
      <c r="B1621" s="256" t="s">
        <v>102</v>
      </c>
      <c r="C1621" s="257">
        <v>6082</v>
      </c>
      <c r="D1621" s="258" t="s">
        <v>141</v>
      </c>
      <c r="E1621" s="259">
        <v>46106</v>
      </c>
      <c r="F1621" s="83" t="s">
        <v>1035</v>
      </c>
      <c r="G1621" s="84">
        <v>46107</v>
      </c>
      <c r="H1621" s="260" t="s">
        <v>201</v>
      </c>
      <c r="I1621" s="261" t="s">
        <v>143</v>
      </c>
      <c r="J1621" s="83" t="s">
        <v>194</v>
      </c>
      <c r="K1621" s="262" t="s">
        <v>144</v>
      </c>
      <c r="L1621" s="258" t="s">
        <v>1074</v>
      </c>
    </row>
    <row r="1622" spans="1:12" x14ac:dyDescent="0.25">
      <c r="A1622" s="255" t="s">
        <v>1327</v>
      </c>
      <c r="B1622" s="256" t="s">
        <v>163</v>
      </c>
      <c r="C1622" s="257">
        <v>28800</v>
      </c>
      <c r="D1622" s="258" t="s">
        <v>207</v>
      </c>
      <c r="E1622" s="259">
        <v>46106</v>
      </c>
      <c r="F1622" s="83" t="s">
        <v>1035</v>
      </c>
      <c r="G1622" s="84">
        <v>46107</v>
      </c>
      <c r="H1622" s="260" t="s">
        <v>157</v>
      </c>
      <c r="I1622" s="261" t="s">
        <v>143</v>
      </c>
      <c r="J1622" s="83" t="s">
        <v>194</v>
      </c>
      <c r="K1622" s="262" t="s">
        <v>156</v>
      </c>
      <c r="L1622" s="258" t="s">
        <v>1042</v>
      </c>
    </row>
    <row r="1623" spans="1:12" x14ac:dyDescent="0.25">
      <c r="A1623" s="255" t="s">
        <v>1713</v>
      </c>
      <c r="B1623" s="256" t="s">
        <v>152</v>
      </c>
      <c r="C1623" s="257">
        <v>33000</v>
      </c>
      <c r="D1623" s="258" t="s">
        <v>196</v>
      </c>
      <c r="E1623" s="259">
        <v>46106</v>
      </c>
      <c r="F1623" s="83" t="s">
        <v>1035</v>
      </c>
      <c r="G1623" s="84">
        <v>46107</v>
      </c>
      <c r="H1623" s="260" t="s">
        <v>147</v>
      </c>
      <c r="I1623" s="261" t="s">
        <v>143</v>
      </c>
      <c r="J1623" s="83" t="s">
        <v>194</v>
      </c>
      <c r="K1623" s="262" t="s">
        <v>154</v>
      </c>
      <c r="L1623" s="258" t="s">
        <v>141</v>
      </c>
    </row>
    <row r="1624" spans="1:12" x14ac:dyDescent="0.25">
      <c r="A1624" s="255" t="s">
        <v>1339</v>
      </c>
      <c r="B1624" s="256" t="s">
        <v>102</v>
      </c>
      <c r="C1624" s="257">
        <v>20000</v>
      </c>
      <c r="D1624" s="258" t="s">
        <v>141</v>
      </c>
      <c r="E1624" s="259">
        <v>46106</v>
      </c>
      <c r="F1624" s="83" t="s">
        <v>1035</v>
      </c>
      <c r="G1624" s="84">
        <v>46107</v>
      </c>
      <c r="H1624" s="260" t="s">
        <v>217</v>
      </c>
      <c r="I1624" s="261" t="s">
        <v>143</v>
      </c>
      <c r="J1624" s="83" t="s">
        <v>194</v>
      </c>
      <c r="K1624" s="262" t="s">
        <v>156</v>
      </c>
      <c r="L1624" s="258" t="s">
        <v>141</v>
      </c>
    </row>
    <row r="1625" spans="1:12" x14ac:dyDescent="0.25">
      <c r="A1625" s="255" t="s">
        <v>1059</v>
      </c>
      <c r="B1625" s="256" t="s">
        <v>102</v>
      </c>
      <c r="C1625" s="257">
        <v>11300</v>
      </c>
      <c r="D1625" s="258" t="s">
        <v>141</v>
      </c>
      <c r="E1625" s="259">
        <v>46106</v>
      </c>
      <c r="F1625" s="83" t="s">
        <v>1035</v>
      </c>
      <c r="G1625" s="84">
        <v>46107</v>
      </c>
      <c r="H1625" s="260" t="s">
        <v>217</v>
      </c>
      <c r="I1625" s="261" t="s">
        <v>143</v>
      </c>
      <c r="J1625" s="83" t="s">
        <v>194</v>
      </c>
      <c r="K1625" s="262" t="s">
        <v>144</v>
      </c>
      <c r="L1625" s="258" t="s">
        <v>141</v>
      </c>
    </row>
    <row r="1626" spans="1:12" x14ac:dyDescent="0.25">
      <c r="A1626" s="255" t="s">
        <v>1424</v>
      </c>
      <c r="B1626" s="256" t="s">
        <v>163</v>
      </c>
      <c r="C1626" s="257">
        <v>5000</v>
      </c>
      <c r="D1626" s="258" t="s">
        <v>141</v>
      </c>
      <c r="E1626" s="259">
        <v>46106</v>
      </c>
      <c r="F1626" s="83" t="s">
        <v>1035</v>
      </c>
      <c r="G1626" s="84">
        <v>46107</v>
      </c>
      <c r="H1626" s="260" t="s">
        <v>217</v>
      </c>
      <c r="I1626" s="261" t="s">
        <v>143</v>
      </c>
      <c r="J1626" s="83" t="s">
        <v>194</v>
      </c>
      <c r="K1626" s="262" t="s">
        <v>1045</v>
      </c>
      <c r="L1626" s="258" t="s">
        <v>141</v>
      </c>
    </row>
    <row r="1627" spans="1:12" x14ac:dyDescent="0.25">
      <c r="A1627" s="255" t="s">
        <v>1199</v>
      </c>
      <c r="B1627" s="256" t="s">
        <v>153</v>
      </c>
      <c r="C1627" s="257">
        <v>3000</v>
      </c>
      <c r="D1627" s="258" t="s">
        <v>141</v>
      </c>
      <c r="E1627" s="259">
        <v>46106</v>
      </c>
      <c r="F1627" s="83" t="s">
        <v>1035</v>
      </c>
      <c r="G1627" s="84">
        <v>46107</v>
      </c>
      <c r="H1627" s="260" t="s">
        <v>157</v>
      </c>
      <c r="I1627" s="261" t="s">
        <v>143</v>
      </c>
      <c r="J1627" s="83" t="s">
        <v>194</v>
      </c>
      <c r="K1627" s="262" t="s">
        <v>154</v>
      </c>
      <c r="L1627" s="258" t="s">
        <v>141</v>
      </c>
    </row>
    <row r="1628" spans="1:12" x14ac:dyDescent="0.25">
      <c r="A1628" s="255" t="s">
        <v>1701</v>
      </c>
      <c r="B1628" s="256" t="s">
        <v>218</v>
      </c>
      <c r="C1628" s="257">
        <v>13000</v>
      </c>
      <c r="D1628" s="258" t="s">
        <v>141</v>
      </c>
      <c r="E1628" s="259">
        <v>46106</v>
      </c>
      <c r="F1628" s="83" t="s">
        <v>1035</v>
      </c>
      <c r="G1628" s="84">
        <v>46107</v>
      </c>
      <c r="H1628" s="260" t="s">
        <v>209</v>
      </c>
      <c r="I1628" s="261" t="s">
        <v>143</v>
      </c>
      <c r="J1628" s="83" t="s">
        <v>194</v>
      </c>
      <c r="K1628" s="262" t="s">
        <v>154</v>
      </c>
      <c r="L1628" s="258" t="s">
        <v>141</v>
      </c>
    </row>
    <row r="1629" spans="1:12" x14ac:dyDescent="0.25">
      <c r="A1629" s="255" t="s">
        <v>1280</v>
      </c>
      <c r="B1629" s="256" t="s">
        <v>165</v>
      </c>
      <c r="C1629" s="257">
        <v>1350</v>
      </c>
      <c r="D1629" s="258" t="s">
        <v>198</v>
      </c>
      <c r="E1629" s="259">
        <v>46107</v>
      </c>
      <c r="F1629" s="83" t="s">
        <v>1035</v>
      </c>
      <c r="G1629" s="84">
        <v>46107</v>
      </c>
      <c r="H1629" s="260" t="s">
        <v>150</v>
      </c>
      <c r="I1629" s="261" t="s">
        <v>143</v>
      </c>
      <c r="J1629" s="83" t="s">
        <v>194</v>
      </c>
      <c r="K1629" s="262" t="s">
        <v>144</v>
      </c>
      <c r="L1629" s="258" t="s">
        <v>1088</v>
      </c>
    </row>
    <row r="1630" spans="1:12" x14ac:dyDescent="0.25">
      <c r="A1630" s="255" t="s">
        <v>1280</v>
      </c>
      <c r="B1630" s="256" t="s">
        <v>153</v>
      </c>
      <c r="C1630" s="257">
        <v>3000</v>
      </c>
      <c r="D1630" s="258" t="s">
        <v>198</v>
      </c>
      <c r="E1630" s="259">
        <v>46107</v>
      </c>
      <c r="F1630" s="83" t="s">
        <v>1035</v>
      </c>
      <c r="G1630" s="84">
        <v>46107</v>
      </c>
      <c r="H1630" s="260" t="s">
        <v>142</v>
      </c>
      <c r="I1630" s="261" t="s">
        <v>143</v>
      </c>
      <c r="J1630" s="83" t="s">
        <v>194</v>
      </c>
      <c r="K1630" s="262" t="s">
        <v>144</v>
      </c>
      <c r="L1630" s="258" t="s">
        <v>1088</v>
      </c>
    </row>
    <row r="1631" spans="1:12" x14ac:dyDescent="0.25">
      <c r="A1631" s="255" t="s">
        <v>2462</v>
      </c>
      <c r="B1631" s="256" t="s">
        <v>102</v>
      </c>
      <c r="C1631" s="257">
        <v>50000</v>
      </c>
      <c r="D1631" s="258" t="s">
        <v>2196</v>
      </c>
      <c r="E1631" s="259">
        <v>46107</v>
      </c>
      <c r="F1631" s="83" t="s">
        <v>1035</v>
      </c>
      <c r="G1631" s="84">
        <v>46107</v>
      </c>
      <c r="H1631" s="260" t="s">
        <v>142</v>
      </c>
      <c r="I1631" s="261" t="s">
        <v>143</v>
      </c>
      <c r="J1631" s="83" t="s">
        <v>194</v>
      </c>
      <c r="K1631" s="262" t="s">
        <v>156</v>
      </c>
      <c r="L1631" s="258" t="s">
        <v>1096</v>
      </c>
    </row>
    <row r="1632" spans="1:12" x14ac:dyDescent="0.25">
      <c r="A1632" s="255" t="s">
        <v>1764</v>
      </c>
      <c r="B1632" s="256" t="s">
        <v>163</v>
      </c>
      <c r="C1632" s="257">
        <v>30850</v>
      </c>
      <c r="D1632" s="258" t="s">
        <v>199</v>
      </c>
      <c r="E1632" s="259">
        <v>46107</v>
      </c>
      <c r="F1632" s="83" t="s">
        <v>1035</v>
      </c>
      <c r="G1632" s="84">
        <v>46107</v>
      </c>
      <c r="H1632" s="260" t="s">
        <v>164</v>
      </c>
      <c r="I1632" s="261" t="s">
        <v>143</v>
      </c>
      <c r="J1632" s="83" t="s">
        <v>194</v>
      </c>
      <c r="K1632" s="262" t="s">
        <v>144</v>
      </c>
      <c r="L1632" s="258" t="s">
        <v>1077</v>
      </c>
    </row>
    <row r="1633" spans="1:12" x14ac:dyDescent="0.25">
      <c r="A1633" s="255" t="s">
        <v>2463</v>
      </c>
      <c r="B1633" s="256" t="s">
        <v>102</v>
      </c>
      <c r="C1633" s="257">
        <v>9600</v>
      </c>
      <c r="D1633" s="258" t="s">
        <v>141</v>
      </c>
      <c r="E1633" s="259">
        <v>46107</v>
      </c>
      <c r="F1633" s="83" t="s">
        <v>1035</v>
      </c>
      <c r="G1633" s="84">
        <v>46107</v>
      </c>
      <c r="H1633" s="260" t="s">
        <v>142</v>
      </c>
      <c r="I1633" s="261" t="s">
        <v>143</v>
      </c>
      <c r="J1633" s="83" t="s">
        <v>194</v>
      </c>
      <c r="K1633" s="262" t="s">
        <v>154</v>
      </c>
      <c r="L1633" s="258" t="s">
        <v>141</v>
      </c>
    </row>
    <row r="1634" spans="1:12" x14ac:dyDescent="0.25">
      <c r="A1634" s="255" t="s">
        <v>2463</v>
      </c>
      <c r="B1634" s="256" t="s">
        <v>163</v>
      </c>
      <c r="C1634" s="257">
        <v>57085</v>
      </c>
      <c r="D1634" s="258" t="s">
        <v>141</v>
      </c>
      <c r="E1634" s="259">
        <v>46107</v>
      </c>
      <c r="F1634" s="83" t="s">
        <v>1035</v>
      </c>
      <c r="G1634" s="84">
        <v>46107</v>
      </c>
      <c r="H1634" s="260" t="s">
        <v>142</v>
      </c>
      <c r="I1634" s="261" t="s">
        <v>143</v>
      </c>
      <c r="J1634" s="83" t="s">
        <v>194</v>
      </c>
      <c r="K1634" s="262" t="s">
        <v>154</v>
      </c>
      <c r="L1634" s="258" t="s">
        <v>141</v>
      </c>
    </row>
    <row r="1635" spans="1:12" x14ac:dyDescent="0.25">
      <c r="A1635" s="255" t="s">
        <v>1385</v>
      </c>
      <c r="B1635" s="256" t="s">
        <v>102</v>
      </c>
      <c r="C1635" s="257">
        <v>25600</v>
      </c>
      <c r="D1635" s="258" t="s">
        <v>198</v>
      </c>
      <c r="E1635" s="259">
        <v>46107</v>
      </c>
      <c r="F1635" s="83" t="s">
        <v>1035</v>
      </c>
      <c r="G1635" s="84">
        <v>46107</v>
      </c>
      <c r="H1635" s="260" t="s">
        <v>147</v>
      </c>
      <c r="I1635" s="261" t="s">
        <v>143</v>
      </c>
      <c r="J1635" s="83" t="s">
        <v>194</v>
      </c>
      <c r="K1635" s="262" t="s">
        <v>144</v>
      </c>
      <c r="L1635" s="258" t="s">
        <v>1054</v>
      </c>
    </row>
    <row r="1636" spans="1:12" x14ac:dyDescent="0.25">
      <c r="A1636" s="255" t="s">
        <v>1441</v>
      </c>
      <c r="B1636" s="256" t="s">
        <v>153</v>
      </c>
      <c r="C1636" s="257">
        <v>7300</v>
      </c>
      <c r="D1636" s="258" t="s">
        <v>141</v>
      </c>
      <c r="E1636" s="259">
        <v>46107</v>
      </c>
      <c r="F1636" s="83" t="s">
        <v>1035</v>
      </c>
      <c r="G1636" s="84">
        <v>46107</v>
      </c>
      <c r="H1636" s="260" t="s">
        <v>157</v>
      </c>
      <c r="I1636" s="261" t="s">
        <v>143</v>
      </c>
      <c r="J1636" s="83" t="s">
        <v>194</v>
      </c>
      <c r="K1636" s="262" t="s">
        <v>154</v>
      </c>
      <c r="L1636" s="258" t="s">
        <v>141</v>
      </c>
    </row>
    <row r="1637" spans="1:12" x14ac:dyDescent="0.25">
      <c r="A1637" s="255" t="s">
        <v>1282</v>
      </c>
      <c r="B1637" s="256" t="s">
        <v>102</v>
      </c>
      <c r="C1637" s="257">
        <v>30900</v>
      </c>
      <c r="D1637" s="258" t="s">
        <v>202</v>
      </c>
      <c r="E1637" s="259">
        <v>46108</v>
      </c>
      <c r="F1637" s="83" t="s">
        <v>1035</v>
      </c>
      <c r="G1637" s="84">
        <v>46107</v>
      </c>
      <c r="H1637" s="260" t="s">
        <v>157</v>
      </c>
      <c r="I1637" s="261" t="s">
        <v>143</v>
      </c>
      <c r="J1637" s="83" t="s">
        <v>194</v>
      </c>
      <c r="K1637" s="262" t="s">
        <v>144</v>
      </c>
      <c r="L1637" s="258" t="s">
        <v>1328</v>
      </c>
    </row>
    <row r="1638" spans="1:12" x14ac:dyDescent="0.25">
      <c r="A1638" s="255" t="s">
        <v>2464</v>
      </c>
      <c r="B1638" s="256" t="s">
        <v>218</v>
      </c>
      <c r="C1638" s="257">
        <v>61600</v>
      </c>
      <c r="D1638" s="258" t="s">
        <v>141</v>
      </c>
      <c r="E1638" s="259">
        <v>46108</v>
      </c>
      <c r="F1638" s="83" t="s">
        <v>1035</v>
      </c>
      <c r="G1638" s="84">
        <v>46107</v>
      </c>
      <c r="H1638" s="260" t="s">
        <v>1256</v>
      </c>
      <c r="I1638" s="261" t="s">
        <v>143</v>
      </c>
      <c r="J1638" s="83" t="s">
        <v>194</v>
      </c>
      <c r="K1638" s="262" t="s">
        <v>144</v>
      </c>
      <c r="L1638" s="258" t="s">
        <v>141</v>
      </c>
    </row>
    <row r="1639" spans="1:12" x14ac:dyDescent="0.25">
      <c r="A1639" s="255" t="s">
        <v>1177</v>
      </c>
      <c r="B1639" s="256" t="s">
        <v>162</v>
      </c>
      <c r="C1639" s="257">
        <v>4428</v>
      </c>
      <c r="D1639" s="258" t="s">
        <v>141</v>
      </c>
      <c r="E1639" s="259">
        <v>46108</v>
      </c>
      <c r="F1639" s="83" t="s">
        <v>1035</v>
      </c>
      <c r="G1639" s="84">
        <v>46107</v>
      </c>
      <c r="H1639" s="260" t="s">
        <v>147</v>
      </c>
      <c r="I1639" s="261" t="s">
        <v>143</v>
      </c>
      <c r="J1639" s="83" t="s">
        <v>194</v>
      </c>
      <c r="K1639" s="262" t="s">
        <v>156</v>
      </c>
      <c r="L1639" s="258" t="s">
        <v>141</v>
      </c>
    </row>
    <row r="1640" spans="1:12" x14ac:dyDescent="0.25">
      <c r="A1640" s="255" t="s">
        <v>1318</v>
      </c>
      <c r="B1640" s="256" t="s">
        <v>153</v>
      </c>
      <c r="C1640" s="257">
        <v>6250</v>
      </c>
      <c r="D1640" s="258" t="s">
        <v>203</v>
      </c>
      <c r="E1640" s="259">
        <v>46109</v>
      </c>
      <c r="F1640" s="83" t="s">
        <v>1035</v>
      </c>
      <c r="G1640" s="84">
        <v>46107</v>
      </c>
      <c r="H1640" s="260" t="s">
        <v>147</v>
      </c>
      <c r="I1640" s="261" t="s">
        <v>143</v>
      </c>
      <c r="J1640" s="83" t="s">
        <v>194</v>
      </c>
      <c r="K1640" s="262" t="s">
        <v>154</v>
      </c>
      <c r="L1640" s="258" t="s">
        <v>1228</v>
      </c>
    </row>
    <row r="1641" spans="1:12" x14ac:dyDescent="0.25">
      <c r="A1641" s="255" t="s">
        <v>1254</v>
      </c>
      <c r="B1641" s="256" t="s">
        <v>153</v>
      </c>
      <c r="C1641" s="257">
        <v>5950</v>
      </c>
      <c r="D1641" s="258" t="s">
        <v>198</v>
      </c>
      <c r="E1641" s="259">
        <v>46109</v>
      </c>
      <c r="F1641" s="83" t="s">
        <v>1035</v>
      </c>
      <c r="G1641" s="84">
        <v>46107</v>
      </c>
      <c r="H1641" s="260" t="s">
        <v>146</v>
      </c>
      <c r="I1641" s="261" t="s">
        <v>143</v>
      </c>
      <c r="J1641" s="83" t="s">
        <v>194</v>
      </c>
      <c r="K1641" s="262" t="s">
        <v>144</v>
      </c>
      <c r="L1641" s="258" t="s">
        <v>1088</v>
      </c>
    </row>
    <row r="1642" spans="1:12" x14ac:dyDescent="0.25">
      <c r="A1642" s="255" t="s">
        <v>2465</v>
      </c>
      <c r="B1642" s="256" t="s">
        <v>102</v>
      </c>
      <c r="C1642" s="257">
        <v>61292</v>
      </c>
      <c r="D1642" s="258" t="s">
        <v>200</v>
      </c>
      <c r="E1642" s="259">
        <v>46109</v>
      </c>
      <c r="F1642" s="83" t="s">
        <v>1035</v>
      </c>
      <c r="G1642" s="84">
        <v>46107</v>
      </c>
      <c r="H1642" s="260" t="s">
        <v>142</v>
      </c>
      <c r="I1642" s="261" t="s">
        <v>143</v>
      </c>
      <c r="J1642" s="83" t="s">
        <v>194</v>
      </c>
      <c r="K1642" s="262" t="s">
        <v>154</v>
      </c>
      <c r="L1642" s="258" t="s">
        <v>1106</v>
      </c>
    </row>
    <row r="1643" spans="1:12" x14ac:dyDescent="0.25">
      <c r="A1643" s="255" t="s">
        <v>2465</v>
      </c>
      <c r="B1643" s="256" t="s">
        <v>163</v>
      </c>
      <c r="C1643" s="257">
        <v>9505</v>
      </c>
      <c r="D1643" s="258" t="s">
        <v>200</v>
      </c>
      <c r="E1643" s="259">
        <v>46109</v>
      </c>
      <c r="F1643" s="83" t="s">
        <v>1035</v>
      </c>
      <c r="G1643" s="84">
        <v>46107</v>
      </c>
      <c r="H1643" s="260" t="s">
        <v>142</v>
      </c>
      <c r="I1643" s="261" t="s">
        <v>143</v>
      </c>
      <c r="J1643" s="83" t="s">
        <v>194</v>
      </c>
      <c r="K1643" s="262" t="s">
        <v>154</v>
      </c>
      <c r="L1643" s="258" t="s">
        <v>1106</v>
      </c>
    </row>
    <row r="1644" spans="1:12" x14ac:dyDescent="0.25">
      <c r="A1644" s="255" t="s">
        <v>1252</v>
      </c>
      <c r="B1644" s="256" t="s">
        <v>1060</v>
      </c>
      <c r="C1644" s="257">
        <v>7382.8239999999996</v>
      </c>
      <c r="D1644" s="258" t="s">
        <v>2466</v>
      </c>
      <c r="E1644" s="259">
        <v>46109</v>
      </c>
      <c r="F1644" s="83" t="s">
        <v>1035</v>
      </c>
      <c r="G1644" s="84">
        <v>46107</v>
      </c>
      <c r="H1644" s="260" t="s">
        <v>1039</v>
      </c>
      <c r="I1644" s="261" t="s">
        <v>143</v>
      </c>
      <c r="J1644" s="83" t="s">
        <v>194</v>
      </c>
      <c r="K1644" s="262" t="s">
        <v>154</v>
      </c>
      <c r="L1644" s="258" t="s">
        <v>141</v>
      </c>
    </row>
    <row r="1645" spans="1:12" x14ac:dyDescent="0.25">
      <c r="A1645" s="255" t="s">
        <v>1093</v>
      </c>
      <c r="B1645" s="256" t="s">
        <v>153</v>
      </c>
      <c r="C1645" s="257">
        <v>6200</v>
      </c>
      <c r="D1645" s="258" t="s">
        <v>141</v>
      </c>
      <c r="E1645" s="259">
        <v>46110</v>
      </c>
      <c r="F1645" s="83" t="s">
        <v>1035</v>
      </c>
      <c r="G1645" s="84">
        <v>46107</v>
      </c>
      <c r="H1645" s="260" t="s">
        <v>142</v>
      </c>
      <c r="I1645" s="261" t="s">
        <v>143</v>
      </c>
      <c r="J1645" s="83" t="s">
        <v>194</v>
      </c>
      <c r="K1645" s="262" t="s">
        <v>144</v>
      </c>
      <c r="L1645" s="258" t="s">
        <v>1058</v>
      </c>
    </row>
    <row r="1646" spans="1:12" x14ac:dyDescent="0.25">
      <c r="A1646" s="255" t="s">
        <v>2055</v>
      </c>
      <c r="B1646" s="256" t="s">
        <v>102</v>
      </c>
      <c r="C1646" s="257">
        <v>5345</v>
      </c>
      <c r="D1646" s="258" t="s">
        <v>141</v>
      </c>
      <c r="E1646" s="259">
        <v>46110</v>
      </c>
      <c r="F1646" s="83" t="s">
        <v>1035</v>
      </c>
      <c r="G1646" s="84">
        <v>46107</v>
      </c>
      <c r="H1646" s="260" t="s">
        <v>217</v>
      </c>
      <c r="I1646" s="261" t="s">
        <v>143</v>
      </c>
      <c r="J1646" s="83" t="s">
        <v>194</v>
      </c>
      <c r="K1646" s="262" t="s">
        <v>156</v>
      </c>
      <c r="L1646" s="258" t="s">
        <v>141</v>
      </c>
    </row>
    <row r="1647" spans="1:12" x14ac:dyDescent="0.25">
      <c r="A1647" s="255" t="s">
        <v>1558</v>
      </c>
      <c r="B1647" s="256" t="s">
        <v>163</v>
      </c>
      <c r="C1647" s="257">
        <v>27500</v>
      </c>
      <c r="D1647" s="258" t="s">
        <v>141</v>
      </c>
      <c r="E1647" s="259">
        <v>46110</v>
      </c>
      <c r="F1647" s="83" t="s">
        <v>1035</v>
      </c>
      <c r="G1647" s="84">
        <v>46107</v>
      </c>
      <c r="H1647" s="260" t="s">
        <v>157</v>
      </c>
      <c r="I1647" s="261" t="s">
        <v>143</v>
      </c>
      <c r="J1647" s="83" t="s">
        <v>194</v>
      </c>
      <c r="K1647" s="262" t="s">
        <v>154</v>
      </c>
      <c r="L1647" s="258" t="s">
        <v>141</v>
      </c>
    </row>
    <row r="1648" spans="1:12" x14ac:dyDescent="0.25">
      <c r="A1648" s="255" t="s">
        <v>2467</v>
      </c>
      <c r="B1648" s="256" t="s">
        <v>153</v>
      </c>
      <c r="C1648" s="257">
        <v>11900</v>
      </c>
      <c r="D1648" s="258" t="s">
        <v>141</v>
      </c>
      <c r="E1648" s="259">
        <v>46110</v>
      </c>
      <c r="F1648" s="83" t="s">
        <v>1035</v>
      </c>
      <c r="G1648" s="84">
        <v>46107</v>
      </c>
      <c r="H1648" s="260" t="s">
        <v>1176</v>
      </c>
      <c r="I1648" s="261" t="s">
        <v>143</v>
      </c>
      <c r="J1648" s="83" t="s">
        <v>194</v>
      </c>
      <c r="K1648" s="262" t="s">
        <v>154</v>
      </c>
      <c r="L1648" s="258" t="s">
        <v>1228</v>
      </c>
    </row>
    <row r="1649" spans="1:12" x14ac:dyDescent="0.25">
      <c r="A1649" s="255" t="s">
        <v>1052</v>
      </c>
      <c r="B1649" s="256" t="s">
        <v>212</v>
      </c>
      <c r="C1649" s="257">
        <v>26000</v>
      </c>
      <c r="D1649" s="258" t="s">
        <v>141</v>
      </c>
      <c r="E1649" s="259">
        <v>46111</v>
      </c>
      <c r="F1649" s="83" t="s">
        <v>1035</v>
      </c>
      <c r="G1649" s="84">
        <v>46107</v>
      </c>
      <c r="H1649" s="260" t="s">
        <v>147</v>
      </c>
      <c r="I1649" s="261" t="s">
        <v>143</v>
      </c>
      <c r="J1649" s="83" t="s">
        <v>194</v>
      </c>
      <c r="K1649" s="262" t="s">
        <v>156</v>
      </c>
      <c r="L1649" s="258" t="s">
        <v>141</v>
      </c>
    </row>
    <row r="1650" spans="1:12" x14ac:dyDescent="0.25">
      <c r="A1650" s="255" t="s">
        <v>1183</v>
      </c>
      <c r="B1650" s="256" t="s">
        <v>153</v>
      </c>
      <c r="C1650" s="257">
        <v>3000</v>
      </c>
      <c r="D1650" s="258" t="s">
        <v>141</v>
      </c>
      <c r="E1650" s="259">
        <v>46111</v>
      </c>
      <c r="F1650" s="83" t="s">
        <v>1035</v>
      </c>
      <c r="G1650" s="84">
        <v>46107</v>
      </c>
      <c r="H1650" s="260" t="s">
        <v>217</v>
      </c>
      <c r="I1650" s="261" t="s">
        <v>143</v>
      </c>
      <c r="J1650" s="83" t="s">
        <v>194</v>
      </c>
      <c r="K1650" s="262" t="s">
        <v>154</v>
      </c>
      <c r="L1650" s="258" t="s">
        <v>141</v>
      </c>
    </row>
    <row r="1651" spans="1:12" x14ac:dyDescent="0.25">
      <c r="A1651" s="255" t="s">
        <v>2468</v>
      </c>
      <c r="B1651" s="256" t="s">
        <v>102</v>
      </c>
      <c r="C1651" s="257">
        <v>4500</v>
      </c>
      <c r="D1651" s="258" t="s">
        <v>141</v>
      </c>
      <c r="E1651" s="259">
        <v>46111</v>
      </c>
      <c r="F1651" s="83" t="s">
        <v>1035</v>
      </c>
      <c r="G1651" s="84">
        <v>46107</v>
      </c>
      <c r="H1651" s="260" t="s">
        <v>217</v>
      </c>
      <c r="I1651" s="261" t="s">
        <v>143</v>
      </c>
      <c r="J1651" s="83" t="s">
        <v>194</v>
      </c>
      <c r="K1651" s="262" t="s">
        <v>151</v>
      </c>
      <c r="L1651" s="258" t="s">
        <v>141</v>
      </c>
    </row>
    <row r="1652" spans="1:12" x14ac:dyDescent="0.25">
      <c r="A1652" s="255" t="s">
        <v>1171</v>
      </c>
      <c r="B1652" s="256" t="s">
        <v>153</v>
      </c>
      <c r="C1652" s="257">
        <v>19202.960999999999</v>
      </c>
      <c r="D1652" s="258" t="s">
        <v>198</v>
      </c>
      <c r="E1652" s="259">
        <v>46112</v>
      </c>
      <c r="F1652" s="83" t="s">
        <v>1035</v>
      </c>
      <c r="G1652" s="84">
        <v>46107</v>
      </c>
      <c r="H1652" s="260" t="s">
        <v>155</v>
      </c>
      <c r="I1652" s="261" t="s">
        <v>143</v>
      </c>
      <c r="J1652" s="83" t="s">
        <v>194</v>
      </c>
      <c r="K1652" s="262" t="s">
        <v>154</v>
      </c>
      <c r="L1652" s="258" t="s">
        <v>1305</v>
      </c>
    </row>
    <row r="1653" spans="1:12" x14ac:dyDescent="0.25">
      <c r="A1653" s="255" t="s">
        <v>2077</v>
      </c>
      <c r="B1653" s="256" t="s">
        <v>153</v>
      </c>
      <c r="C1653" s="257">
        <v>6300</v>
      </c>
      <c r="D1653" s="258" t="s">
        <v>141</v>
      </c>
      <c r="E1653" s="259">
        <v>46112</v>
      </c>
      <c r="F1653" s="83" t="s">
        <v>1035</v>
      </c>
      <c r="G1653" s="84">
        <v>46107</v>
      </c>
      <c r="H1653" s="260" t="s">
        <v>147</v>
      </c>
      <c r="I1653" s="261" t="s">
        <v>143</v>
      </c>
      <c r="J1653" s="83" t="s">
        <v>194</v>
      </c>
      <c r="K1653" s="262" t="s">
        <v>154</v>
      </c>
      <c r="L1653" s="258" t="s">
        <v>141</v>
      </c>
    </row>
    <row r="1654" spans="1:12" x14ac:dyDescent="0.25">
      <c r="A1654" s="255" t="s">
        <v>2469</v>
      </c>
      <c r="B1654" s="256" t="s">
        <v>165</v>
      </c>
      <c r="C1654" s="257">
        <v>6054</v>
      </c>
      <c r="D1654" s="258" t="s">
        <v>198</v>
      </c>
      <c r="E1654" s="259">
        <v>46113</v>
      </c>
      <c r="F1654" s="83" t="s">
        <v>1035</v>
      </c>
      <c r="G1654" s="295" t="s">
        <v>2470</v>
      </c>
      <c r="H1654" s="260" t="s">
        <v>216</v>
      </c>
      <c r="I1654" s="261" t="s">
        <v>143</v>
      </c>
      <c r="J1654" s="83" t="s">
        <v>194</v>
      </c>
      <c r="K1654" s="262" t="s">
        <v>144</v>
      </c>
      <c r="L1654" s="258" t="s">
        <v>1088</v>
      </c>
    </row>
    <row r="1655" spans="1:12" x14ac:dyDescent="0.25">
      <c r="A1655" s="255" t="s">
        <v>1237</v>
      </c>
      <c r="B1655" s="256" t="s">
        <v>102</v>
      </c>
      <c r="C1655" s="257">
        <v>28500</v>
      </c>
      <c r="D1655" s="258" t="s">
        <v>141</v>
      </c>
      <c r="E1655" s="259">
        <v>46113</v>
      </c>
      <c r="F1655" s="83" t="s">
        <v>1035</v>
      </c>
      <c r="G1655" s="295" t="s">
        <v>2470</v>
      </c>
      <c r="H1655" s="260" t="s">
        <v>166</v>
      </c>
      <c r="I1655" s="261" t="s">
        <v>143</v>
      </c>
      <c r="J1655" s="83" t="s">
        <v>194</v>
      </c>
      <c r="K1655" s="262" t="s">
        <v>144</v>
      </c>
      <c r="L1655" s="258" t="s">
        <v>1058</v>
      </c>
    </row>
    <row r="1656" spans="1:12" x14ac:dyDescent="0.25">
      <c r="A1656" s="255" t="s">
        <v>1803</v>
      </c>
      <c r="B1656" s="256" t="s">
        <v>102</v>
      </c>
      <c r="C1656" s="257">
        <v>28000</v>
      </c>
      <c r="D1656" s="258" t="s">
        <v>141</v>
      </c>
      <c r="E1656" s="259">
        <v>46113</v>
      </c>
      <c r="F1656" s="83" t="s">
        <v>1035</v>
      </c>
      <c r="G1656" s="295" t="s">
        <v>2470</v>
      </c>
      <c r="H1656" s="260" t="s">
        <v>147</v>
      </c>
      <c r="I1656" s="261" t="s">
        <v>143</v>
      </c>
      <c r="J1656" s="83" t="s">
        <v>194</v>
      </c>
      <c r="K1656" s="262" t="s">
        <v>154</v>
      </c>
      <c r="L1656" s="258" t="s">
        <v>141</v>
      </c>
    </row>
    <row r="1657" spans="1:12" x14ac:dyDescent="0.25">
      <c r="A1657" s="255" t="s">
        <v>1513</v>
      </c>
      <c r="B1657" s="256" t="s">
        <v>102</v>
      </c>
      <c r="C1657" s="257">
        <v>32000</v>
      </c>
      <c r="D1657" s="258" t="s">
        <v>141</v>
      </c>
      <c r="E1657" s="259">
        <v>46113</v>
      </c>
      <c r="F1657" s="83" t="s">
        <v>1035</v>
      </c>
      <c r="G1657" s="295" t="s">
        <v>2470</v>
      </c>
      <c r="H1657" s="260" t="s">
        <v>1105</v>
      </c>
      <c r="I1657" s="261" t="s">
        <v>143</v>
      </c>
      <c r="J1657" s="83" t="s">
        <v>194</v>
      </c>
      <c r="K1657" s="262" t="s">
        <v>154</v>
      </c>
      <c r="L1657" s="258" t="s">
        <v>141</v>
      </c>
    </row>
    <row r="1658" spans="1:12" x14ac:dyDescent="0.25">
      <c r="A1658" s="255" t="s">
        <v>2471</v>
      </c>
      <c r="B1658" s="256" t="s">
        <v>163</v>
      </c>
      <c r="C1658" s="257">
        <v>50700</v>
      </c>
      <c r="D1658" s="258" t="s">
        <v>141</v>
      </c>
      <c r="E1658" s="259">
        <v>46113</v>
      </c>
      <c r="F1658" s="83" t="s">
        <v>1035</v>
      </c>
      <c r="G1658" s="295" t="s">
        <v>2470</v>
      </c>
      <c r="H1658" s="260" t="s">
        <v>142</v>
      </c>
      <c r="I1658" s="261" t="s">
        <v>143</v>
      </c>
      <c r="J1658" s="83" t="s">
        <v>194</v>
      </c>
      <c r="K1658" s="262" t="s">
        <v>154</v>
      </c>
      <c r="L1658" s="258" t="s">
        <v>141</v>
      </c>
    </row>
    <row r="1659" spans="1:12" x14ac:dyDescent="0.25">
      <c r="A1659" s="255" t="s">
        <v>1380</v>
      </c>
      <c r="B1659" s="256" t="s">
        <v>102</v>
      </c>
      <c r="C1659" s="257">
        <v>30000</v>
      </c>
      <c r="D1659" s="258" t="s">
        <v>141</v>
      </c>
      <c r="E1659" s="259">
        <v>46113</v>
      </c>
      <c r="F1659" s="83" t="s">
        <v>1035</v>
      </c>
      <c r="G1659" s="295" t="s">
        <v>2470</v>
      </c>
      <c r="H1659" s="260" t="s">
        <v>146</v>
      </c>
      <c r="I1659" s="261" t="s">
        <v>143</v>
      </c>
      <c r="J1659" s="83" t="s">
        <v>194</v>
      </c>
      <c r="K1659" s="262" t="s">
        <v>144</v>
      </c>
      <c r="L1659" s="258" t="s">
        <v>1115</v>
      </c>
    </row>
    <row r="1660" spans="1:12" x14ac:dyDescent="0.25">
      <c r="A1660" s="255" t="s">
        <v>1231</v>
      </c>
      <c r="B1660" s="256" t="s">
        <v>102</v>
      </c>
      <c r="C1660" s="257">
        <v>62300</v>
      </c>
      <c r="D1660" s="258" t="s">
        <v>199</v>
      </c>
      <c r="E1660" s="259">
        <v>46113</v>
      </c>
      <c r="F1660" s="83" t="s">
        <v>1035</v>
      </c>
      <c r="G1660" s="295" t="s">
        <v>2470</v>
      </c>
      <c r="H1660" s="260" t="s">
        <v>1150</v>
      </c>
      <c r="I1660" s="261" t="s">
        <v>143</v>
      </c>
      <c r="J1660" s="83" t="s">
        <v>194</v>
      </c>
      <c r="K1660" s="262" t="s">
        <v>144</v>
      </c>
      <c r="L1660" s="258" t="s">
        <v>1077</v>
      </c>
    </row>
    <row r="1661" spans="1:12" x14ac:dyDescent="0.25">
      <c r="A1661" s="255" t="s">
        <v>1069</v>
      </c>
      <c r="B1661" s="256" t="s">
        <v>102</v>
      </c>
      <c r="C1661" s="257">
        <v>20956</v>
      </c>
      <c r="D1661" s="258" t="s">
        <v>219</v>
      </c>
      <c r="E1661" s="259">
        <v>46114</v>
      </c>
      <c r="F1661" s="83" t="s">
        <v>1035</v>
      </c>
      <c r="G1661" s="295" t="s">
        <v>2470</v>
      </c>
      <c r="H1661" s="260" t="s">
        <v>148</v>
      </c>
      <c r="I1661" s="261" t="s">
        <v>143</v>
      </c>
      <c r="J1661" s="83" t="s">
        <v>194</v>
      </c>
      <c r="K1661" s="262" t="s">
        <v>144</v>
      </c>
      <c r="L1661" s="258" t="s">
        <v>1070</v>
      </c>
    </row>
    <row r="1662" spans="1:12" x14ac:dyDescent="0.25">
      <c r="A1662" s="255" t="s">
        <v>1212</v>
      </c>
      <c r="B1662" s="256" t="s">
        <v>153</v>
      </c>
      <c r="C1662" s="257">
        <v>12000</v>
      </c>
      <c r="D1662" s="258" t="s">
        <v>199</v>
      </c>
      <c r="E1662" s="259">
        <v>46114</v>
      </c>
      <c r="F1662" s="83" t="s">
        <v>1035</v>
      </c>
      <c r="G1662" s="295" t="s">
        <v>2470</v>
      </c>
      <c r="H1662" s="260" t="s">
        <v>146</v>
      </c>
      <c r="I1662" s="261" t="s">
        <v>143</v>
      </c>
      <c r="J1662" s="83" t="s">
        <v>194</v>
      </c>
      <c r="K1662" s="262" t="s">
        <v>156</v>
      </c>
      <c r="L1662" s="258" t="s">
        <v>1125</v>
      </c>
    </row>
    <row r="1663" spans="1:12" x14ac:dyDescent="0.25">
      <c r="A1663" s="255" t="s">
        <v>2472</v>
      </c>
      <c r="B1663" s="256" t="s">
        <v>102</v>
      </c>
      <c r="C1663" s="257">
        <v>52000</v>
      </c>
      <c r="D1663" s="258" t="s">
        <v>198</v>
      </c>
      <c r="E1663" s="259">
        <v>46114</v>
      </c>
      <c r="F1663" s="83" t="s">
        <v>1035</v>
      </c>
      <c r="G1663" s="295" t="s">
        <v>2470</v>
      </c>
      <c r="H1663" s="260" t="s">
        <v>157</v>
      </c>
      <c r="I1663" s="261" t="s">
        <v>143</v>
      </c>
      <c r="J1663" s="83" t="s">
        <v>194</v>
      </c>
      <c r="K1663" s="262" t="s">
        <v>144</v>
      </c>
      <c r="L1663" s="258" t="s">
        <v>1054</v>
      </c>
    </row>
    <row r="1664" spans="1:12" x14ac:dyDescent="0.25">
      <c r="A1664" s="255" t="s">
        <v>1522</v>
      </c>
      <c r="B1664" s="256" t="s">
        <v>165</v>
      </c>
      <c r="C1664" s="257">
        <v>3000</v>
      </c>
      <c r="D1664" s="258" t="s">
        <v>141</v>
      </c>
      <c r="E1664" s="259">
        <v>46114</v>
      </c>
      <c r="F1664" s="83" t="s">
        <v>1035</v>
      </c>
      <c r="G1664" s="295" t="s">
        <v>2470</v>
      </c>
      <c r="H1664" s="260" t="s">
        <v>216</v>
      </c>
      <c r="I1664" s="261" t="s">
        <v>143</v>
      </c>
      <c r="J1664" s="83" t="s">
        <v>194</v>
      </c>
      <c r="K1664" s="262" t="s">
        <v>154</v>
      </c>
      <c r="L1664" s="258" t="s">
        <v>1103</v>
      </c>
    </row>
    <row r="1665" spans="1:12" x14ac:dyDescent="0.25">
      <c r="A1665" s="255" t="s">
        <v>1479</v>
      </c>
      <c r="B1665" s="256" t="s">
        <v>102</v>
      </c>
      <c r="C1665" s="257">
        <v>31500</v>
      </c>
      <c r="D1665" s="258" t="s">
        <v>141</v>
      </c>
      <c r="E1665" s="259">
        <v>46115</v>
      </c>
      <c r="F1665" s="83" t="s">
        <v>1035</v>
      </c>
      <c r="G1665" s="295" t="s">
        <v>2470</v>
      </c>
      <c r="H1665" s="260" t="s">
        <v>166</v>
      </c>
      <c r="I1665" s="261" t="s">
        <v>143</v>
      </c>
      <c r="J1665" s="83" t="s">
        <v>194</v>
      </c>
      <c r="K1665" s="262" t="s">
        <v>144</v>
      </c>
      <c r="L1665" s="258" t="s">
        <v>1092</v>
      </c>
    </row>
    <row r="1666" spans="1:12" x14ac:dyDescent="0.25">
      <c r="A1666" s="255" t="s">
        <v>1650</v>
      </c>
      <c r="B1666" s="256" t="s">
        <v>1123</v>
      </c>
      <c r="C1666" s="257">
        <v>5000</v>
      </c>
      <c r="D1666" s="258" t="s">
        <v>198</v>
      </c>
      <c r="E1666" s="259">
        <v>46115</v>
      </c>
      <c r="F1666" s="83" t="s">
        <v>1035</v>
      </c>
      <c r="G1666" s="295" t="s">
        <v>2470</v>
      </c>
      <c r="H1666" s="260" t="s">
        <v>142</v>
      </c>
      <c r="I1666" s="261" t="s">
        <v>143</v>
      </c>
      <c r="J1666" s="83" t="s">
        <v>194</v>
      </c>
      <c r="K1666" s="262" t="s">
        <v>144</v>
      </c>
      <c r="L1666" s="258" t="s">
        <v>1088</v>
      </c>
    </row>
    <row r="1667" spans="1:12" x14ac:dyDescent="0.25">
      <c r="A1667" s="255" t="s">
        <v>1650</v>
      </c>
      <c r="B1667" s="256" t="s">
        <v>153</v>
      </c>
      <c r="C1667" s="257">
        <v>7000</v>
      </c>
      <c r="D1667" s="258" t="s">
        <v>198</v>
      </c>
      <c r="E1667" s="259">
        <v>46115</v>
      </c>
      <c r="F1667" s="83" t="s">
        <v>1035</v>
      </c>
      <c r="G1667" s="295" t="s">
        <v>2470</v>
      </c>
      <c r="H1667" s="260" t="s">
        <v>209</v>
      </c>
      <c r="I1667" s="261" t="s">
        <v>143</v>
      </c>
      <c r="J1667" s="83" t="s">
        <v>194</v>
      </c>
      <c r="K1667" s="262" t="s">
        <v>144</v>
      </c>
      <c r="L1667" s="258" t="s">
        <v>1088</v>
      </c>
    </row>
    <row r="1668" spans="1:12" x14ac:dyDescent="0.25">
      <c r="A1668" s="255" t="s">
        <v>1211</v>
      </c>
      <c r="B1668" s="256" t="s">
        <v>161</v>
      </c>
      <c r="C1668" s="257">
        <v>27000</v>
      </c>
      <c r="D1668" s="258" t="s">
        <v>141</v>
      </c>
      <c r="E1668" s="259">
        <v>46115</v>
      </c>
      <c r="F1668" s="83" t="s">
        <v>1035</v>
      </c>
      <c r="G1668" s="295" t="s">
        <v>2470</v>
      </c>
      <c r="H1668" s="260" t="s">
        <v>147</v>
      </c>
      <c r="I1668" s="261" t="s">
        <v>143</v>
      </c>
      <c r="J1668" s="83" t="s">
        <v>194</v>
      </c>
      <c r="K1668" s="262" t="s">
        <v>154</v>
      </c>
      <c r="L1668" s="258" t="s">
        <v>1098</v>
      </c>
    </row>
    <row r="1669" spans="1:12" x14ac:dyDescent="0.25">
      <c r="A1669" s="255" t="s">
        <v>2473</v>
      </c>
      <c r="B1669" s="256" t="s">
        <v>153</v>
      </c>
      <c r="C1669" s="257">
        <v>11900</v>
      </c>
      <c r="D1669" s="258" t="s">
        <v>199</v>
      </c>
      <c r="E1669" s="259">
        <v>46115</v>
      </c>
      <c r="F1669" s="83" t="s">
        <v>1035</v>
      </c>
      <c r="G1669" s="295" t="s">
        <v>2470</v>
      </c>
      <c r="H1669" s="260" t="s">
        <v>147</v>
      </c>
      <c r="I1669" s="261" t="s">
        <v>143</v>
      </c>
      <c r="J1669" s="83" t="s">
        <v>194</v>
      </c>
      <c r="K1669" s="262" t="s">
        <v>144</v>
      </c>
      <c r="L1669" s="258" t="s">
        <v>1077</v>
      </c>
    </row>
    <row r="1670" spans="1:12" x14ac:dyDescent="0.25">
      <c r="A1670" s="255" t="s">
        <v>2474</v>
      </c>
      <c r="B1670" s="256" t="s">
        <v>102</v>
      </c>
      <c r="C1670" s="257">
        <v>29500</v>
      </c>
      <c r="D1670" s="258" t="s">
        <v>141</v>
      </c>
      <c r="E1670" s="259">
        <v>46116</v>
      </c>
      <c r="F1670" s="83" t="s">
        <v>1035</v>
      </c>
      <c r="G1670" s="295" t="s">
        <v>2470</v>
      </c>
      <c r="H1670" s="260" t="s">
        <v>166</v>
      </c>
      <c r="I1670" s="261" t="s">
        <v>143</v>
      </c>
      <c r="J1670" s="83" t="s">
        <v>194</v>
      </c>
      <c r="K1670" s="262" t="s">
        <v>144</v>
      </c>
      <c r="L1670" s="258" t="s">
        <v>1058</v>
      </c>
    </row>
    <row r="1671" spans="1:12" x14ac:dyDescent="0.25">
      <c r="A1671" s="255" t="s">
        <v>1348</v>
      </c>
      <c r="B1671" s="256" t="s">
        <v>102</v>
      </c>
      <c r="C1671" s="257">
        <v>31200</v>
      </c>
      <c r="D1671" s="258" t="s">
        <v>198</v>
      </c>
      <c r="E1671" s="259">
        <v>46116</v>
      </c>
      <c r="F1671" s="83" t="s">
        <v>1035</v>
      </c>
      <c r="G1671" s="295" t="s">
        <v>2470</v>
      </c>
      <c r="H1671" s="260" t="s">
        <v>147</v>
      </c>
      <c r="I1671" s="261" t="s">
        <v>143</v>
      </c>
      <c r="J1671" s="83" t="s">
        <v>194</v>
      </c>
      <c r="K1671" s="262" t="s">
        <v>144</v>
      </c>
      <c r="L1671" s="258" t="s">
        <v>1054</v>
      </c>
    </row>
    <row r="1672" spans="1:12" x14ac:dyDescent="0.25">
      <c r="A1672" s="255" t="s">
        <v>1804</v>
      </c>
      <c r="B1672" s="256" t="s">
        <v>102</v>
      </c>
      <c r="C1672" s="257">
        <v>8820</v>
      </c>
      <c r="D1672" s="258" t="s">
        <v>141</v>
      </c>
      <c r="E1672" s="259">
        <v>46116</v>
      </c>
      <c r="F1672" s="83" t="s">
        <v>1035</v>
      </c>
      <c r="G1672" s="295" t="s">
        <v>2470</v>
      </c>
      <c r="H1672" s="260" t="s">
        <v>166</v>
      </c>
      <c r="I1672" s="261" t="s">
        <v>143</v>
      </c>
      <c r="J1672" s="83" t="s">
        <v>194</v>
      </c>
      <c r="K1672" s="262" t="s">
        <v>144</v>
      </c>
      <c r="L1672" s="258" t="s">
        <v>1115</v>
      </c>
    </row>
    <row r="1673" spans="1:12" x14ac:dyDescent="0.25">
      <c r="A1673" s="255" t="s">
        <v>2141</v>
      </c>
      <c r="B1673" s="256" t="s">
        <v>153</v>
      </c>
      <c r="C1673" s="257">
        <v>6000</v>
      </c>
      <c r="D1673" s="258" t="s">
        <v>141</v>
      </c>
      <c r="E1673" s="259">
        <v>46116</v>
      </c>
      <c r="F1673" s="83" t="s">
        <v>1035</v>
      </c>
      <c r="G1673" s="295" t="s">
        <v>2470</v>
      </c>
      <c r="H1673" s="260" t="s">
        <v>1176</v>
      </c>
      <c r="I1673" s="261" t="s">
        <v>143</v>
      </c>
      <c r="J1673" s="83" t="s">
        <v>194</v>
      </c>
      <c r="K1673" s="262" t="s">
        <v>144</v>
      </c>
      <c r="L1673" s="258" t="s">
        <v>1058</v>
      </c>
    </row>
    <row r="1674" spans="1:12" x14ac:dyDescent="0.25">
      <c r="A1674" s="255" t="s">
        <v>1452</v>
      </c>
      <c r="B1674" s="256" t="s">
        <v>102</v>
      </c>
      <c r="C1674" s="257">
        <v>2000</v>
      </c>
      <c r="D1674" s="258" t="s">
        <v>141</v>
      </c>
      <c r="E1674" s="259">
        <v>46116</v>
      </c>
      <c r="F1674" s="83" t="s">
        <v>1035</v>
      </c>
      <c r="G1674" s="295" t="s">
        <v>2470</v>
      </c>
      <c r="H1674" s="260" t="s">
        <v>150</v>
      </c>
      <c r="I1674" s="261" t="s">
        <v>143</v>
      </c>
      <c r="J1674" s="83" t="s">
        <v>194</v>
      </c>
      <c r="K1674" s="262" t="s">
        <v>156</v>
      </c>
      <c r="L1674" s="258" t="s">
        <v>141</v>
      </c>
    </row>
    <row r="1675" spans="1:12" x14ac:dyDescent="0.25">
      <c r="A1675" s="255" t="s">
        <v>1345</v>
      </c>
      <c r="B1675" s="256" t="s">
        <v>102</v>
      </c>
      <c r="C1675" s="257">
        <v>21500</v>
      </c>
      <c r="D1675" s="258" t="s">
        <v>141</v>
      </c>
      <c r="E1675" s="259">
        <v>46116</v>
      </c>
      <c r="F1675" s="83" t="s">
        <v>1035</v>
      </c>
      <c r="G1675" s="295" t="s">
        <v>2470</v>
      </c>
      <c r="H1675" s="260" t="s">
        <v>147</v>
      </c>
      <c r="I1675" s="261" t="s">
        <v>143</v>
      </c>
      <c r="J1675" s="83" t="s">
        <v>194</v>
      </c>
      <c r="K1675" s="262" t="s">
        <v>144</v>
      </c>
      <c r="L1675" s="258" t="s">
        <v>141</v>
      </c>
    </row>
    <row r="1676" spans="1:12" x14ac:dyDescent="0.25">
      <c r="A1676" s="255" t="s">
        <v>2475</v>
      </c>
      <c r="B1676" s="256" t="s">
        <v>153</v>
      </c>
      <c r="C1676" s="257">
        <v>11930.491</v>
      </c>
      <c r="D1676" s="258" t="s">
        <v>141</v>
      </c>
      <c r="E1676" s="259">
        <v>46116</v>
      </c>
      <c r="F1676" s="83" t="s">
        <v>1035</v>
      </c>
      <c r="G1676" s="295" t="s">
        <v>2470</v>
      </c>
      <c r="H1676" s="260" t="s">
        <v>208</v>
      </c>
      <c r="I1676" s="261" t="s">
        <v>143</v>
      </c>
      <c r="J1676" s="83" t="s">
        <v>194</v>
      </c>
      <c r="K1676" s="262" t="s">
        <v>144</v>
      </c>
      <c r="L1676" s="258" t="s">
        <v>141</v>
      </c>
    </row>
    <row r="1677" spans="1:12" x14ac:dyDescent="0.25">
      <c r="A1677" s="255" t="s">
        <v>1345</v>
      </c>
      <c r="B1677" s="256" t="s">
        <v>102</v>
      </c>
      <c r="C1677" s="257">
        <v>21773</v>
      </c>
      <c r="D1677" s="258" t="s">
        <v>141</v>
      </c>
      <c r="E1677" s="259">
        <v>46117</v>
      </c>
      <c r="F1677" s="83" t="s">
        <v>1035</v>
      </c>
      <c r="G1677" s="295" t="s">
        <v>2470</v>
      </c>
      <c r="H1677" s="260" t="s">
        <v>147</v>
      </c>
      <c r="I1677" s="261" t="s">
        <v>143</v>
      </c>
      <c r="J1677" s="83" t="s">
        <v>194</v>
      </c>
      <c r="K1677" s="262" t="s">
        <v>144</v>
      </c>
      <c r="L1677" s="258" t="s">
        <v>141</v>
      </c>
    </row>
    <row r="1678" spans="1:12" x14ac:dyDescent="0.25">
      <c r="A1678" s="255" t="s">
        <v>2123</v>
      </c>
      <c r="B1678" s="256" t="s">
        <v>153</v>
      </c>
      <c r="C1678" s="257">
        <v>11900</v>
      </c>
      <c r="D1678" s="258" t="s">
        <v>198</v>
      </c>
      <c r="E1678" s="259">
        <v>46117</v>
      </c>
      <c r="F1678" s="83" t="s">
        <v>1035</v>
      </c>
      <c r="G1678" s="295" t="s">
        <v>2470</v>
      </c>
      <c r="H1678" s="260" t="s">
        <v>147</v>
      </c>
      <c r="I1678" s="261" t="s">
        <v>143</v>
      </c>
      <c r="J1678" s="83" t="s">
        <v>194</v>
      </c>
      <c r="K1678" s="262" t="s">
        <v>144</v>
      </c>
      <c r="L1678" s="258" t="s">
        <v>1088</v>
      </c>
    </row>
    <row r="1679" spans="1:12" x14ac:dyDescent="0.25">
      <c r="A1679" s="255" t="s">
        <v>1304</v>
      </c>
      <c r="B1679" s="256" t="s">
        <v>153</v>
      </c>
      <c r="C1679" s="257">
        <v>5945</v>
      </c>
      <c r="D1679" s="258" t="s">
        <v>141</v>
      </c>
      <c r="E1679" s="259">
        <v>46117</v>
      </c>
      <c r="F1679" s="83" t="s">
        <v>1035</v>
      </c>
      <c r="G1679" s="295" t="s">
        <v>2470</v>
      </c>
      <c r="H1679" s="260" t="s">
        <v>147</v>
      </c>
      <c r="I1679" s="261" t="s">
        <v>143</v>
      </c>
      <c r="J1679" s="83" t="s">
        <v>194</v>
      </c>
      <c r="K1679" s="262" t="s">
        <v>144</v>
      </c>
      <c r="L1679" s="258" t="s">
        <v>1058</v>
      </c>
    </row>
    <row r="1680" spans="1:12" x14ac:dyDescent="0.25">
      <c r="A1680" s="255" t="s">
        <v>1334</v>
      </c>
      <c r="B1680" s="256" t="s">
        <v>212</v>
      </c>
      <c r="C1680" s="257">
        <v>7500</v>
      </c>
      <c r="D1680" s="258" t="s">
        <v>141</v>
      </c>
      <c r="E1680" s="259">
        <v>46117</v>
      </c>
      <c r="F1680" s="83" t="s">
        <v>1035</v>
      </c>
      <c r="G1680" s="295" t="s">
        <v>2470</v>
      </c>
      <c r="H1680" s="260" t="s">
        <v>147</v>
      </c>
      <c r="I1680" s="261" t="s">
        <v>143</v>
      </c>
      <c r="J1680" s="83" t="s">
        <v>194</v>
      </c>
      <c r="K1680" s="262" t="s">
        <v>154</v>
      </c>
      <c r="L1680" s="258" t="s">
        <v>141</v>
      </c>
    </row>
    <row r="1681" spans="1:12" x14ac:dyDescent="0.25">
      <c r="A1681" s="255" t="s">
        <v>1292</v>
      </c>
      <c r="B1681" s="256" t="s">
        <v>1060</v>
      </c>
      <c r="C1681" s="257">
        <v>4960</v>
      </c>
      <c r="D1681" s="258" t="s">
        <v>141</v>
      </c>
      <c r="E1681" s="259">
        <v>46117</v>
      </c>
      <c r="F1681" s="83" t="s">
        <v>1035</v>
      </c>
      <c r="G1681" s="295" t="s">
        <v>2470</v>
      </c>
      <c r="H1681" s="260" t="s">
        <v>1039</v>
      </c>
      <c r="I1681" s="261" t="s">
        <v>143</v>
      </c>
      <c r="J1681" s="83" t="s">
        <v>194</v>
      </c>
      <c r="K1681" s="262" t="s">
        <v>154</v>
      </c>
      <c r="L1681" s="258" t="s">
        <v>141</v>
      </c>
    </row>
    <row r="1682" spans="1:12" x14ac:dyDescent="0.25">
      <c r="A1682" s="255" t="s">
        <v>2510</v>
      </c>
      <c r="B1682" s="256" t="s">
        <v>163</v>
      </c>
      <c r="C1682" s="257">
        <v>54993</v>
      </c>
      <c r="D1682" s="258" t="s">
        <v>141</v>
      </c>
      <c r="E1682" s="259">
        <v>46117</v>
      </c>
      <c r="F1682" s="83" t="s">
        <v>1035</v>
      </c>
      <c r="G1682" s="295" t="s">
        <v>2470</v>
      </c>
      <c r="H1682" s="260" t="s">
        <v>142</v>
      </c>
      <c r="I1682" s="261" t="s">
        <v>143</v>
      </c>
      <c r="J1682" s="83" t="s">
        <v>194</v>
      </c>
      <c r="K1682" s="262" t="s">
        <v>154</v>
      </c>
      <c r="L1682" s="258" t="s">
        <v>141</v>
      </c>
    </row>
    <row r="1683" spans="1:12" x14ac:dyDescent="0.25">
      <c r="A1683" s="255" t="s">
        <v>1233</v>
      </c>
      <c r="B1683" s="256" t="s">
        <v>163</v>
      </c>
      <c r="C1683" s="257">
        <v>30000</v>
      </c>
      <c r="D1683" s="258" t="s">
        <v>199</v>
      </c>
      <c r="E1683" s="259">
        <v>46118</v>
      </c>
      <c r="F1683" s="83" t="s">
        <v>1035</v>
      </c>
      <c r="G1683" s="295" t="s">
        <v>2470</v>
      </c>
      <c r="H1683" s="260" t="s">
        <v>164</v>
      </c>
      <c r="I1683" s="261" t="s">
        <v>143</v>
      </c>
      <c r="J1683" s="83" t="s">
        <v>194</v>
      </c>
      <c r="K1683" s="262" t="s">
        <v>144</v>
      </c>
      <c r="L1683" s="258" t="s">
        <v>1077</v>
      </c>
    </row>
    <row r="1684" spans="1:12" x14ac:dyDescent="0.25">
      <c r="A1684" s="255" t="s">
        <v>2480</v>
      </c>
      <c r="B1684" s="256" t="s">
        <v>102</v>
      </c>
      <c r="C1684" s="257">
        <v>50348</v>
      </c>
      <c r="D1684" s="258" t="s">
        <v>198</v>
      </c>
      <c r="E1684" s="259">
        <v>46118</v>
      </c>
      <c r="F1684" s="83" t="s">
        <v>1035</v>
      </c>
      <c r="G1684" s="295" t="s">
        <v>2470</v>
      </c>
      <c r="H1684" s="260" t="s">
        <v>1373</v>
      </c>
      <c r="I1684" s="261" t="s">
        <v>143</v>
      </c>
      <c r="J1684" s="83" t="s">
        <v>194</v>
      </c>
      <c r="K1684" s="262" t="s">
        <v>144</v>
      </c>
      <c r="L1684" s="258" t="s">
        <v>1054</v>
      </c>
    </row>
    <row r="1685" spans="1:12" x14ac:dyDescent="0.25">
      <c r="A1685" s="255" t="s">
        <v>1271</v>
      </c>
      <c r="B1685" s="256" t="s">
        <v>165</v>
      </c>
      <c r="C1685" s="257">
        <v>2100</v>
      </c>
      <c r="D1685" s="258" t="s">
        <v>215</v>
      </c>
      <c r="E1685" s="259">
        <v>46118</v>
      </c>
      <c r="F1685" s="83" t="s">
        <v>1035</v>
      </c>
      <c r="G1685" s="295" t="s">
        <v>2470</v>
      </c>
      <c r="H1685" s="260" t="s">
        <v>216</v>
      </c>
      <c r="I1685" s="261" t="s">
        <v>143</v>
      </c>
      <c r="J1685" s="83" t="s">
        <v>194</v>
      </c>
      <c r="K1685" s="262" t="s">
        <v>151</v>
      </c>
      <c r="L1685" s="258" t="s">
        <v>141</v>
      </c>
    </row>
    <row r="1686" spans="1:12" x14ac:dyDescent="0.25">
      <c r="A1686" s="255" t="s">
        <v>1639</v>
      </c>
      <c r="B1686" s="256" t="s">
        <v>206</v>
      </c>
      <c r="C1686" s="257">
        <v>26430</v>
      </c>
      <c r="D1686" s="258" t="s">
        <v>141</v>
      </c>
      <c r="E1686" s="259">
        <v>46118</v>
      </c>
      <c r="F1686" s="83" t="s">
        <v>1035</v>
      </c>
      <c r="G1686" s="295" t="s">
        <v>2470</v>
      </c>
      <c r="H1686" s="260" t="s">
        <v>1105</v>
      </c>
      <c r="I1686" s="261" t="s">
        <v>143</v>
      </c>
      <c r="J1686" s="83" t="s">
        <v>194</v>
      </c>
      <c r="K1686" s="262" t="s">
        <v>144</v>
      </c>
      <c r="L1686" s="258" t="s">
        <v>141</v>
      </c>
    </row>
    <row r="1687" spans="1:12" x14ac:dyDescent="0.25">
      <c r="A1687" s="255" t="s">
        <v>1351</v>
      </c>
      <c r="B1687" s="256" t="s">
        <v>153</v>
      </c>
      <c r="C1687" s="257">
        <v>5850</v>
      </c>
      <c r="D1687" s="258" t="s">
        <v>141</v>
      </c>
      <c r="E1687" s="259">
        <v>46119</v>
      </c>
      <c r="F1687" s="83" t="s">
        <v>1035</v>
      </c>
      <c r="G1687" s="295" t="s">
        <v>2470</v>
      </c>
      <c r="H1687" s="260" t="s">
        <v>217</v>
      </c>
      <c r="I1687" s="261" t="s">
        <v>143</v>
      </c>
      <c r="J1687" s="83" t="s">
        <v>194</v>
      </c>
      <c r="K1687" s="262" t="s">
        <v>144</v>
      </c>
      <c r="L1687" s="258" t="s">
        <v>1058</v>
      </c>
    </row>
    <row r="1688" spans="1:12" x14ac:dyDescent="0.25">
      <c r="A1688" s="255" t="s">
        <v>1795</v>
      </c>
      <c r="B1688" s="256" t="s">
        <v>153</v>
      </c>
      <c r="C1688" s="257">
        <v>6100</v>
      </c>
      <c r="D1688" s="258" t="s">
        <v>203</v>
      </c>
      <c r="E1688" s="259">
        <v>46119</v>
      </c>
      <c r="F1688" s="83" t="s">
        <v>1035</v>
      </c>
      <c r="G1688" s="295" t="s">
        <v>2470</v>
      </c>
      <c r="H1688" s="260" t="s">
        <v>147</v>
      </c>
      <c r="I1688" s="261" t="s">
        <v>143</v>
      </c>
      <c r="J1688" s="83" t="s">
        <v>194</v>
      </c>
      <c r="K1688" s="262" t="s">
        <v>154</v>
      </c>
      <c r="L1688" s="258" t="s">
        <v>1228</v>
      </c>
    </row>
    <row r="1689" spans="1:12" x14ac:dyDescent="0.25">
      <c r="A1689" s="255" t="s">
        <v>1259</v>
      </c>
      <c r="B1689" s="256" t="s">
        <v>153</v>
      </c>
      <c r="C1689" s="257">
        <v>25000</v>
      </c>
      <c r="D1689" s="258" t="s">
        <v>141</v>
      </c>
      <c r="E1689" s="259">
        <v>46119</v>
      </c>
      <c r="F1689" s="83" t="s">
        <v>1035</v>
      </c>
      <c r="G1689" s="295" t="s">
        <v>2470</v>
      </c>
      <c r="H1689" s="260" t="s">
        <v>210</v>
      </c>
      <c r="I1689" s="261" t="s">
        <v>143</v>
      </c>
      <c r="J1689" s="83" t="s">
        <v>194</v>
      </c>
      <c r="K1689" s="262" t="s">
        <v>144</v>
      </c>
      <c r="L1689" s="258" t="s">
        <v>1058</v>
      </c>
    </row>
    <row r="1690" spans="1:12" x14ac:dyDescent="0.25">
      <c r="A1690" s="255" t="s">
        <v>1253</v>
      </c>
      <c r="B1690" s="256" t="s">
        <v>102</v>
      </c>
      <c r="C1690" s="257">
        <v>25010</v>
      </c>
      <c r="D1690" s="258" t="s">
        <v>198</v>
      </c>
      <c r="E1690" s="259">
        <v>46119</v>
      </c>
      <c r="F1690" s="83" t="s">
        <v>1035</v>
      </c>
      <c r="G1690" s="295" t="s">
        <v>2470</v>
      </c>
      <c r="H1690" s="260" t="s">
        <v>146</v>
      </c>
      <c r="I1690" s="261" t="s">
        <v>143</v>
      </c>
      <c r="J1690" s="83" t="s">
        <v>194</v>
      </c>
      <c r="K1690" s="262" t="s">
        <v>144</v>
      </c>
      <c r="L1690" s="258" t="s">
        <v>1054</v>
      </c>
    </row>
    <row r="1691" spans="1:12" x14ac:dyDescent="0.25">
      <c r="A1691" s="255" t="s">
        <v>2482</v>
      </c>
      <c r="B1691" s="256" t="s">
        <v>153</v>
      </c>
      <c r="C1691" s="257">
        <v>5800</v>
      </c>
      <c r="D1691" s="258" t="s">
        <v>141</v>
      </c>
      <c r="E1691" s="259">
        <v>46119</v>
      </c>
      <c r="F1691" s="83" t="s">
        <v>1035</v>
      </c>
      <c r="G1691" s="295" t="s">
        <v>2470</v>
      </c>
      <c r="H1691" s="260" t="s">
        <v>142</v>
      </c>
      <c r="I1691" s="261" t="s">
        <v>143</v>
      </c>
      <c r="J1691" s="83" t="s">
        <v>194</v>
      </c>
      <c r="K1691" s="262" t="s">
        <v>154</v>
      </c>
      <c r="L1691" s="258" t="s">
        <v>1103</v>
      </c>
    </row>
    <row r="1692" spans="1:12" x14ac:dyDescent="0.25">
      <c r="A1692" s="255" t="s">
        <v>1340</v>
      </c>
      <c r="B1692" s="256" t="s">
        <v>153</v>
      </c>
      <c r="C1692" s="257">
        <v>3000</v>
      </c>
      <c r="D1692" s="258" t="s">
        <v>1872</v>
      </c>
      <c r="E1692" s="259">
        <v>46119</v>
      </c>
      <c r="F1692" s="83" t="s">
        <v>1035</v>
      </c>
      <c r="G1692" s="295" t="s">
        <v>2470</v>
      </c>
      <c r="H1692" s="260" t="s">
        <v>146</v>
      </c>
      <c r="I1692" s="261" t="s">
        <v>143</v>
      </c>
      <c r="J1692" s="83" t="s">
        <v>194</v>
      </c>
      <c r="K1692" s="262" t="s">
        <v>156</v>
      </c>
      <c r="L1692" s="258" t="s">
        <v>1125</v>
      </c>
    </row>
    <row r="1693" spans="1:12" x14ac:dyDescent="0.25">
      <c r="A1693" s="255" t="s">
        <v>2479</v>
      </c>
      <c r="B1693" s="256" t="s">
        <v>163</v>
      </c>
      <c r="C1693" s="257">
        <v>60000</v>
      </c>
      <c r="D1693" s="258" t="s">
        <v>200</v>
      </c>
      <c r="E1693" s="259">
        <v>46119</v>
      </c>
      <c r="F1693" s="83" t="s">
        <v>1035</v>
      </c>
      <c r="G1693" s="295" t="s">
        <v>2470</v>
      </c>
      <c r="H1693" s="260" t="s">
        <v>157</v>
      </c>
      <c r="I1693" s="261" t="s">
        <v>143</v>
      </c>
      <c r="J1693" s="83" t="s">
        <v>194</v>
      </c>
      <c r="K1693" s="262" t="s">
        <v>156</v>
      </c>
      <c r="L1693" s="258" t="s">
        <v>1042</v>
      </c>
    </row>
    <row r="1694" spans="1:12" x14ac:dyDescent="0.25">
      <c r="A1694" s="255" t="s">
        <v>1487</v>
      </c>
      <c r="B1694" s="256" t="s">
        <v>102</v>
      </c>
      <c r="C1694" s="257">
        <v>29000</v>
      </c>
      <c r="D1694" s="258" t="s">
        <v>197</v>
      </c>
      <c r="E1694" s="259">
        <v>46119</v>
      </c>
      <c r="F1694" s="83" t="s">
        <v>1035</v>
      </c>
      <c r="G1694" s="295" t="s">
        <v>2470</v>
      </c>
      <c r="H1694" s="260" t="s">
        <v>147</v>
      </c>
      <c r="I1694" s="261" t="s">
        <v>143</v>
      </c>
      <c r="J1694" s="83" t="s">
        <v>194</v>
      </c>
      <c r="K1694" s="262" t="s">
        <v>156</v>
      </c>
      <c r="L1694" s="258" t="s">
        <v>1096</v>
      </c>
    </row>
    <row r="1695" spans="1:12" x14ac:dyDescent="0.25">
      <c r="A1695" s="255" t="s">
        <v>1784</v>
      </c>
      <c r="B1695" s="256" t="s">
        <v>102</v>
      </c>
      <c r="C1695" s="257">
        <v>31850</v>
      </c>
      <c r="D1695" s="258" t="s">
        <v>141</v>
      </c>
      <c r="E1695" s="259">
        <v>46119</v>
      </c>
      <c r="F1695" s="83" t="s">
        <v>1035</v>
      </c>
      <c r="G1695" s="295" t="s">
        <v>2470</v>
      </c>
      <c r="H1695" s="260" t="s">
        <v>157</v>
      </c>
      <c r="I1695" s="261" t="s">
        <v>143</v>
      </c>
      <c r="J1695" s="83" t="s">
        <v>194</v>
      </c>
      <c r="K1695" s="262" t="s">
        <v>144</v>
      </c>
      <c r="L1695" s="258" t="s">
        <v>141</v>
      </c>
    </row>
    <row r="1696" spans="1:12" x14ac:dyDescent="0.25">
      <c r="A1696" s="255" t="s">
        <v>1675</v>
      </c>
      <c r="B1696" s="256" t="s">
        <v>153</v>
      </c>
      <c r="C1696" s="257">
        <v>5800</v>
      </c>
      <c r="D1696" s="258" t="s">
        <v>141</v>
      </c>
      <c r="E1696" s="259">
        <v>46119</v>
      </c>
      <c r="F1696" s="83" t="s">
        <v>1035</v>
      </c>
      <c r="G1696" s="295" t="s">
        <v>2470</v>
      </c>
      <c r="H1696" s="260" t="s">
        <v>147</v>
      </c>
      <c r="I1696" s="261" t="s">
        <v>143</v>
      </c>
      <c r="J1696" s="83" t="s">
        <v>194</v>
      </c>
      <c r="K1696" s="262" t="s">
        <v>154</v>
      </c>
      <c r="L1696" s="258" t="s">
        <v>141</v>
      </c>
    </row>
    <row r="1697" spans="1:12" x14ac:dyDescent="0.25">
      <c r="A1697" s="255" t="s">
        <v>1351</v>
      </c>
      <c r="B1697" s="256" t="s">
        <v>153</v>
      </c>
      <c r="C1697" s="257">
        <v>5850</v>
      </c>
      <c r="D1697" s="258" t="s">
        <v>141</v>
      </c>
      <c r="E1697" s="259">
        <v>46119</v>
      </c>
      <c r="F1697" s="83" t="s">
        <v>1035</v>
      </c>
      <c r="G1697" s="295" t="s">
        <v>2470</v>
      </c>
      <c r="H1697" s="260" t="s">
        <v>217</v>
      </c>
      <c r="I1697" s="261" t="s">
        <v>143</v>
      </c>
      <c r="J1697" s="83" t="s">
        <v>194</v>
      </c>
      <c r="K1697" s="262" t="s">
        <v>144</v>
      </c>
      <c r="L1697" s="258" t="s">
        <v>141</v>
      </c>
    </row>
    <row r="1698" spans="1:12" x14ac:dyDescent="0.25">
      <c r="A1698" s="255" t="s">
        <v>1572</v>
      </c>
      <c r="B1698" s="256" t="s">
        <v>102</v>
      </c>
      <c r="C1698" s="257">
        <v>6300</v>
      </c>
      <c r="D1698" s="258" t="s">
        <v>141</v>
      </c>
      <c r="E1698" s="259">
        <v>46119</v>
      </c>
      <c r="F1698" s="83" t="s">
        <v>1035</v>
      </c>
      <c r="G1698" s="295" t="s">
        <v>2470</v>
      </c>
      <c r="H1698" s="260" t="s">
        <v>150</v>
      </c>
      <c r="I1698" s="261" t="s">
        <v>143</v>
      </c>
      <c r="J1698" s="83" t="s">
        <v>194</v>
      </c>
      <c r="K1698" s="262" t="s">
        <v>156</v>
      </c>
      <c r="L1698" s="258" t="s">
        <v>141</v>
      </c>
    </row>
    <row r="1699" spans="1:12" x14ac:dyDescent="0.25">
      <c r="A1699" s="255" t="s">
        <v>2511</v>
      </c>
      <c r="B1699" s="256" t="s">
        <v>102</v>
      </c>
      <c r="C1699" s="257">
        <v>5000</v>
      </c>
      <c r="D1699" s="258" t="s">
        <v>141</v>
      </c>
      <c r="E1699" s="259">
        <v>46119</v>
      </c>
      <c r="F1699" s="83" t="s">
        <v>1035</v>
      </c>
      <c r="G1699" s="295" t="s">
        <v>2470</v>
      </c>
      <c r="H1699" s="260" t="s">
        <v>150</v>
      </c>
      <c r="I1699" s="261" t="s">
        <v>143</v>
      </c>
      <c r="J1699" s="83" t="s">
        <v>194</v>
      </c>
      <c r="K1699" s="262" t="s">
        <v>151</v>
      </c>
      <c r="L1699" s="258" t="s">
        <v>141</v>
      </c>
    </row>
    <row r="1700" spans="1:12" x14ac:dyDescent="0.25">
      <c r="A1700" s="255" t="s">
        <v>1428</v>
      </c>
      <c r="B1700" s="256" t="s">
        <v>102</v>
      </c>
      <c r="C1700" s="257">
        <v>27000</v>
      </c>
      <c r="D1700" s="258" t="s">
        <v>141</v>
      </c>
      <c r="E1700" s="259">
        <v>46120</v>
      </c>
      <c r="F1700" s="83" t="s">
        <v>1035</v>
      </c>
      <c r="G1700" s="295" t="s">
        <v>2470</v>
      </c>
      <c r="H1700" s="260" t="s">
        <v>146</v>
      </c>
      <c r="I1700" s="261" t="s">
        <v>143</v>
      </c>
      <c r="J1700" s="83" t="s">
        <v>194</v>
      </c>
      <c r="K1700" s="262" t="s">
        <v>144</v>
      </c>
      <c r="L1700" s="258" t="s">
        <v>1058</v>
      </c>
    </row>
    <row r="1701" spans="1:12" x14ac:dyDescent="0.25">
      <c r="A1701" s="255" t="s">
        <v>1772</v>
      </c>
      <c r="B1701" s="256" t="s">
        <v>102</v>
      </c>
      <c r="C1701" s="257">
        <v>25550</v>
      </c>
      <c r="D1701" s="258" t="s">
        <v>195</v>
      </c>
      <c r="E1701" s="259">
        <v>46120</v>
      </c>
      <c r="F1701" s="83" t="s">
        <v>1035</v>
      </c>
      <c r="G1701" s="295" t="s">
        <v>2470</v>
      </c>
      <c r="H1701" s="260" t="s">
        <v>146</v>
      </c>
      <c r="I1701" s="261" t="s">
        <v>143</v>
      </c>
      <c r="J1701" s="83" t="s">
        <v>194</v>
      </c>
      <c r="K1701" s="262" t="s">
        <v>144</v>
      </c>
      <c r="L1701" s="258" t="s">
        <v>1074</v>
      </c>
    </row>
    <row r="1702" spans="1:12" x14ac:dyDescent="0.25">
      <c r="A1702" s="255" t="s">
        <v>1113</v>
      </c>
      <c r="B1702" s="256" t="s">
        <v>102</v>
      </c>
      <c r="C1702" s="257">
        <v>9000</v>
      </c>
      <c r="D1702" s="258" t="s">
        <v>141</v>
      </c>
      <c r="E1702" s="259">
        <v>46120</v>
      </c>
      <c r="F1702" s="83" t="s">
        <v>1035</v>
      </c>
      <c r="G1702" s="295" t="s">
        <v>2470</v>
      </c>
      <c r="H1702" s="260" t="s">
        <v>150</v>
      </c>
      <c r="I1702" s="261" t="s">
        <v>143</v>
      </c>
      <c r="J1702" s="83" t="s">
        <v>194</v>
      </c>
      <c r="K1702" s="262" t="s">
        <v>144</v>
      </c>
      <c r="L1702" s="258" t="s">
        <v>1092</v>
      </c>
    </row>
    <row r="1703" spans="1:12" x14ac:dyDescent="0.25">
      <c r="A1703" s="255" t="s">
        <v>1809</v>
      </c>
      <c r="B1703" s="256" t="s">
        <v>163</v>
      </c>
      <c r="C1703" s="257">
        <v>65350</v>
      </c>
      <c r="D1703" s="258" t="s">
        <v>202</v>
      </c>
      <c r="E1703" s="259">
        <v>46120</v>
      </c>
      <c r="F1703" s="83" t="s">
        <v>1035</v>
      </c>
      <c r="G1703" s="295" t="s">
        <v>2470</v>
      </c>
      <c r="H1703" s="260" t="s">
        <v>157</v>
      </c>
      <c r="I1703" s="261" t="s">
        <v>143</v>
      </c>
      <c r="J1703" s="83" t="s">
        <v>194</v>
      </c>
      <c r="K1703" s="262" t="s">
        <v>154</v>
      </c>
      <c r="L1703" s="258" t="s">
        <v>1098</v>
      </c>
    </row>
    <row r="1704" spans="1:12" x14ac:dyDescent="0.25">
      <c r="A1704" s="255" t="s">
        <v>1112</v>
      </c>
      <c r="B1704" s="256" t="s">
        <v>102</v>
      </c>
      <c r="C1704" s="257">
        <v>27263</v>
      </c>
      <c r="D1704" s="258" t="s">
        <v>1076</v>
      </c>
      <c r="E1704" s="259">
        <v>46120</v>
      </c>
      <c r="F1704" s="83" t="s">
        <v>1035</v>
      </c>
      <c r="G1704" s="295" t="s">
        <v>2470</v>
      </c>
      <c r="H1704" s="260" t="s">
        <v>146</v>
      </c>
      <c r="I1704" s="261" t="s">
        <v>143</v>
      </c>
      <c r="J1704" s="83" t="s">
        <v>194</v>
      </c>
      <c r="K1704" s="262" t="s">
        <v>144</v>
      </c>
      <c r="L1704" s="258" t="s">
        <v>1077</v>
      </c>
    </row>
    <row r="1705" spans="1:12" x14ac:dyDescent="0.25">
      <c r="A1705" s="255" t="s">
        <v>2476</v>
      </c>
      <c r="B1705" s="256" t="s">
        <v>152</v>
      </c>
      <c r="C1705" s="257">
        <v>27300</v>
      </c>
      <c r="D1705" s="258" t="s">
        <v>141</v>
      </c>
      <c r="E1705" s="259">
        <v>46121</v>
      </c>
      <c r="F1705" s="83" t="s">
        <v>1035</v>
      </c>
      <c r="G1705" s="295" t="s">
        <v>2470</v>
      </c>
      <c r="H1705" s="260" t="s">
        <v>209</v>
      </c>
      <c r="I1705" s="261" t="s">
        <v>143</v>
      </c>
      <c r="J1705" s="83" t="s">
        <v>194</v>
      </c>
      <c r="K1705" s="262" t="s">
        <v>144</v>
      </c>
      <c r="L1705" s="258" t="s">
        <v>1058</v>
      </c>
    </row>
    <row r="1706" spans="1:12" x14ac:dyDescent="0.25">
      <c r="A1706" s="255" t="s">
        <v>2122</v>
      </c>
      <c r="B1706" s="256" t="s">
        <v>102</v>
      </c>
      <c r="C1706" s="257">
        <v>22000</v>
      </c>
      <c r="D1706" s="258" t="s">
        <v>141</v>
      </c>
      <c r="E1706" s="259">
        <v>46121</v>
      </c>
      <c r="F1706" s="83" t="s">
        <v>1035</v>
      </c>
      <c r="G1706" s="295" t="s">
        <v>2470</v>
      </c>
      <c r="H1706" s="260" t="s">
        <v>147</v>
      </c>
      <c r="I1706" s="261" t="s">
        <v>143</v>
      </c>
      <c r="J1706" s="83" t="s">
        <v>194</v>
      </c>
      <c r="K1706" s="262" t="s">
        <v>154</v>
      </c>
      <c r="L1706" s="258" t="s">
        <v>141</v>
      </c>
    </row>
    <row r="1707" spans="1:12" x14ac:dyDescent="0.25">
      <c r="A1707" s="255" t="s">
        <v>1369</v>
      </c>
      <c r="B1707" s="256" t="s">
        <v>102</v>
      </c>
      <c r="C1707" s="257">
        <v>29300</v>
      </c>
      <c r="D1707" s="258" t="s">
        <v>141</v>
      </c>
      <c r="E1707" s="259">
        <v>46121</v>
      </c>
      <c r="F1707" s="83" t="s">
        <v>1035</v>
      </c>
      <c r="G1707" s="295" t="s">
        <v>2470</v>
      </c>
      <c r="H1707" s="260" t="s">
        <v>1176</v>
      </c>
      <c r="I1707" s="261" t="s">
        <v>143</v>
      </c>
      <c r="J1707" s="83" t="s">
        <v>194</v>
      </c>
      <c r="K1707" s="262" t="s">
        <v>144</v>
      </c>
      <c r="L1707" s="258" t="s">
        <v>1074</v>
      </c>
    </row>
    <row r="1708" spans="1:12" x14ac:dyDescent="0.25">
      <c r="A1708" s="255" t="s">
        <v>2483</v>
      </c>
      <c r="B1708" s="256" t="s">
        <v>152</v>
      </c>
      <c r="C1708" s="257">
        <v>3000</v>
      </c>
      <c r="D1708" s="258" t="s">
        <v>141</v>
      </c>
      <c r="E1708" s="259">
        <v>46121</v>
      </c>
      <c r="F1708" s="83" t="s">
        <v>1035</v>
      </c>
      <c r="G1708" s="295" t="s">
        <v>2470</v>
      </c>
      <c r="H1708" s="260" t="s">
        <v>147</v>
      </c>
      <c r="I1708" s="261" t="s">
        <v>143</v>
      </c>
      <c r="J1708" s="83" t="s">
        <v>194</v>
      </c>
      <c r="K1708" s="262" t="s">
        <v>156</v>
      </c>
      <c r="L1708" s="258" t="s">
        <v>141</v>
      </c>
    </row>
    <row r="1709" spans="1:12" x14ac:dyDescent="0.25">
      <c r="A1709" s="255" t="s">
        <v>2138</v>
      </c>
      <c r="B1709" s="256" t="s">
        <v>102</v>
      </c>
      <c r="C1709" s="257">
        <v>31500</v>
      </c>
      <c r="D1709" s="258" t="s">
        <v>141</v>
      </c>
      <c r="E1709" s="259">
        <v>46122</v>
      </c>
      <c r="F1709" s="83" t="s">
        <v>1035</v>
      </c>
      <c r="G1709" s="295" t="s">
        <v>2470</v>
      </c>
      <c r="H1709" s="260" t="s">
        <v>148</v>
      </c>
      <c r="I1709" s="261" t="s">
        <v>143</v>
      </c>
      <c r="J1709" s="83" t="s">
        <v>194</v>
      </c>
      <c r="K1709" s="262" t="s">
        <v>144</v>
      </c>
      <c r="L1709" s="258" t="s">
        <v>141</v>
      </c>
    </row>
    <row r="1710" spans="1:12" x14ac:dyDescent="0.25">
      <c r="A1710" s="255" t="s">
        <v>2512</v>
      </c>
      <c r="B1710" s="256" t="s">
        <v>102</v>
      </c>
      <c r="C1710" s="257">
        <v>64626</v>
      </c>
      <c r="D1710" s="258" t="s">
        <v>141</v>
      </c>
      <c r="E1710" s="259">
        <v>46122</v>
      </c>
      <c r="F1710" s="83" t="s">
        <v>1035</v>
      </c>
      <c r="G1710" s="295" t="s">
        <v>2470</v>
      </c>
      <c r="H1710" s="260" t="s">
        <v>142</v>
      </c>
      <c r="I1710" s="261" t="s">
        <v>143</v>
      </c>
      <c r="J1710" s="83" t="s">
        <v>194</v>
      </c>
      <c r="K1710" s="262" t="s">
        <v>144</v>
      </c>
      <c r="L1710" s="258" t="s">
        <v>141</v>
      </c>
    </row>
    <row r="1711" spans="1:12" x14ac:dyDescent="0.25">
      <c r="A1711" s="255" t="s">
        <v>2481</v>
      </c>
      <c r="B1711" s="256" t="s">
        <v>102</v>
      </c>
      <c r="C1711" s="257">
        <v>31005</v>
      </c>
      <c r="D1711" s="258" t="s">
        <v>198</v>
      </c>
      <c r="E1711" s="259">
        <v>46122</v>
      </c>
      <c r="F1711" s="83" t="s">
        <v>1035</v>
      </c>
      <c r="G1711" s="295" t="s">
        <v>2470</v>
      </c>
      <c r="H1711" s="260" t="s">
        <v>1105</v>
      </c>
      <c r="I1711" s="261" t="s">
        <v>143</v>
      </c>
      <c r="J1711" s="83" t="s">
        <v>194</v>
      </c>
      <c r="K1711" s="262" t="s">
        <v>144</v>
      </c>
      <c r="L1711" s="258" t="s">
        <v>1054</v>
      </c>
    </row>
    <row r="1712" spans="1:12" x14ac:dyDescent="0.25">
      <c r="A1712" s="255" t="s">
        <v>1447</v>
      </c>
      <c r="B1712" s="256" t="s">
        <v>102</v>
      </c>
      <c r="C1712" s="257">
        <v>12600</v>
      </c>
      <c r="D1712" s="258" t="s">
        <v>141</v>
      </c>
      <c r="E1712" s="259">
        <v>46122</v>
      </c>
      <c r="F1712" s="83" t="s">
        <v>1035</v>
      </c>
      <c r="G1712" s="295" t="s">
        <v>2470</v>
      </c>
      <c r="H1712" s="260" t="s">
        <v>147</v>
      </c>
      <c r="I1712" s="261" t="s">
        <v>143</v>
      </c>
      <c r="J1712" s="83" t="s">
        <v>194</v>
      </c>
      <c r="K1712" s="262" t="s">
        <v>144</v>
      </c>
      <c r="L1712" s="258" t="s">
        <v>1115</v>
      </c>
    </row>
    <row r="1713" spans="1:12" x14ac:dyDescent="0.25">
      <c r="A1713" s="255" t="s">
        <v>1308</v>
      </c>
      <c r="B1713" s="256" t="s">
        <v>153</v>
      </c>
      <c r="C1713" s="257">
        <v>9400</v>
      </c>
      <c r="D1713" s="258" t="s">
        <v>198</v>
      </c>
      <c r="E1713" s="259">
        <v>46122</v>
      </c>
      <c r="F1713" s="83" t="s">
        <v>1035</v>
      </c>
      <c r="G1713" s="295" t="s">
        <v>2470</v>
      </c>
      <c r="H1713" s="260" t="s">
        <v>142</v>
      </c>
      <c r="I1713" s="261" t="s">
        <v>143</v>
      </c>
      <c r="J1713" s="83" t="s">
        <v>194</v>
      </c>
      <c r="K1713" s="262" t="s">
        <v>154</v>
      </c>
      <c r="L1713" s="258" t="s">
        <v>1305</v>
      </c>
    </row>
    <row r="1714" spans="1:12" x14ac:dyDescent="0.25">
      <c r="A1714" s="255" t="s">
        <v>2513</v>
      </c>
      <c r="B1714" s="256" t="s">
        <v>161</v>
      </c>
      <c r="C1714" s="257">
        <v>50000</v>
      </c>
      <c r="D1714" s="258" t="s">
        <v>141</v>
      </c>
      <c r="E1714" s="259">
        <v>46123</v>
      </c>
      <c r="F1714" s="83" t="s">
        <v>1035</v>
      </c>
      <c r="G1714" s="295" t="s">
        <v>2470</v>
      </c>
      <c r="H1714" s="260" t="s">
        <v>142</v>
      </c>
      <c r="I1714" s="261" t="s">
        <v>143</v>
      </c>
      <c r="J1714" s="83" t="s">
        <v>194</v>
      </c>
      <c r="K1714" s="262" t="s">
        <v>154</v>
      </c>
      <c r="L1714" s="258" t="s">
        <v>141</v>
      </c>
    </row>
    <row r="1715" spans="1:12" x14ac:dyDescent="0.25">
      <c r="A1715" s="255" t="s">
        <v>1128</v>
      </c>
      <c r="B1715" s="256" t="s">
        <v>102</v>
      </c>
      <c r="C1715" s="257">
        <v>30000</v>
      </c>
      <c r="D1715" s="258" t="s">
        <v>141</v>
      </c>
      <c r="E1715" s="259">
        <v>46123</v>
      </c>
      <c r="F1715" s="83" t="s">
        <v>1035</v>
      </c>
      <c r="G1715" s="295" t="s">
        <v>2470</v>
      </c>
      <c r="H1715" s="260" t="s">
        <v>1105</v>
      </c>
      <c r="I1715" s="261" t="s">
        <v>143</v>
      </c>
      <c r="J1715" s="83" t="s">
        <v>194</v>
      </c>
      <c r="K1715" s="262" t="s">
        <v>154</v>
      </c>
      <c r="L1715" s="258" t="s">
        <v>141</v>
      </c>
    </row>
    <row r="1716" spans="1:12" x14ac:dyDescent="0.25">
      <c r="A1716" s="255" t="s">
        <v>1530</v>
      </c>
      <c r="B1716" s="256" t="s">
        <v>102</v>
      </c>
      <c r="C1716" s="257">
        <v>32000</v>
      </c>
      <c r="D1716" s="258" t="s">
        <v>2005</v>
      </c>
      <c r="E1716" s="259">
        <v>46124</v>
      </c>
      <c r="F1716" s="83" t="s">
        <v>1035</v>
      </c>
      <c r="G1716" s="295" t="s">
        <v>2470</v>
      </c>
      <c r="H1716" s="260" t="s">
        <v>146</v>
      </c>
      <c r="I1716" s="261" t="s">
        <v>143</v>
      </c>
      <c r="J1716" s="83" t="s">
        <v>194</v>
      </c>
      <c r="K1716" s="262" t="s">
        <v>144</v>
      </c>
      <c r="L1716" s="258" t="s">
        <v>1058</v>
      </c>
    </row>
    <row r="1717" spans="1:12" x14ac:dyDescent="0.25">
      <c r="A1717" s="255" t="s">
        <v>2514</v>
      </c>
      <c r="B1717" s="256" t="s">
        <v>162</v>
      </c>
      <c r="C1717" s="257">
        <v>770</v>
      </c>
      <c r="D1717" s="258" t="s">
        <v>141</v>
      </c>
      <c r="E1717" s="259">
        <v>46124</v>
      </c>
      <c r="F1717" s="83" t="s">
        <v>1035</v>
      </c>
      <c r="G1717" s="295" t="s">
        <v>2470</v>
      </c>
      <c r="H1717" s="260" t="s">
        <v>201</v>
      </c>
      <c r="I1717" s="261" t="s">
        <v>143</v>
      </c>
      <c r="J1717" s="83" t="s">
        <v>194</v>
      </c>
      <c r="K1717" s="262" t="s">
        <v>144</v>
      </c>
      <c r="L1717" s="258" t="s">
        <v>141</v>
      </c>
    </row>
    <row r="1718" spans="1:12" x14ac:dyDescent="0.25">
      <c r="A1718" s="255" t="s">
        <v>2514</v>
      </c>
      <c r="B1718" s="256" t="s">
        <v>149</v>
      </c>
      <c r="C1718" s="257">
        <v>1500</v>
      </c>
      <c r="D1718" s="258" t="s">
        <v>141</v>
      </c>
      <c r="E1718" s="259">
        <v>46124</v>
      </c>
      <c r="F1718" s="83" t="s">
        <v>1035</v>
      </c>
      <c r="G1718" s="295" t="s">
        <v>2470</v>
      </c>
      <c r="H1718" s="260" t="s">
        <v>201</v>
      </c>
      <c r="I1718" s="261" t="s">
        <v>143</v>
      </c>
      <c r="J1718" s="83" t="s">
        <v>194</v>
      </c>
      <c r="K1718" s="262" t="s">
        <v>144</v>
      </c>
      <c r="L1718" s="258" t="s">
        <v>141</v>
      </c>
    </row>
    <row r="1719" spans="1:12" x14ac:dyDescent="0.25">
      <c r="A1719" s="255" t="s">
        <v>1114</v>
      </c>
      <c r="B1719" s="256" t="s">
        <v>102</v>
      </c>
      <c r="C1719" s="257">
        <v>30000</v>
      </c>
      <c r="D1719" s="258" t="s">
        <v>141</v>
      </c>
      <c r="E1719" s="259">
        <v>46124</v>
      </c>
      <c r="F1719" s="83" t="s">
        <v>1035</v>
      </c>
      <c r="G1719" s="295" t="s">
        <v>2470</v>
      </c>
      <c r="H1719" s="260" t="s">
        <v>147</v>
      </c>
      <c r="I1719" s="261" t="s">
        <v>143</v>
      </c>
      <c r="J1719" s="83" t="s">
        <v>194</v>
      </c>
      <c r="K1719" s="262" t="s">
        <v>156</v>
      </c>
      <c r="L1719" s="258" t="s">
        <v>141</v>
      </c>
    </row>
    <row r="1720" spans="1:12" x14ac:dyDescent="0.25">
      <c r="A1720" s="255" t="s">
        <v>1161</v>
      </c>
      <c r="B1720" s="256" t="s">
        <v>102</v>
      </c>
      <c r="C1720" s="257">
        <v>7014</v>
      </c>
      <c r="D1720" s="258" t="s">
        <v>141</v>
      </c>
      <c r="E1720" s="259">
        <v>46124</v>
      </c>
      <c r="F1720" s="83" t="s">
        <v>1035</v>
      </c>
      <c r="G1720" s="295" t="s">
        <v>2470</v>
      </c>
      <c r="H1720" s="260" t="s">
        <v>145</v>
      </c>
      <c r="I1720" s="261" t="s">
        <v>143</v>
      </c>
      <c r="J1720" s="83" t="s">
        <v>194</v>
      </c>
      <c r="K1720" s="262" t="s">
        <v>144</v>
      </c>
      <c r="L1720" s="258" t="s">
        <v>1074</v>
      </c>
    </row>
    <row r="1721" spans="1:12" x14ac:dyDescent="0.25">
      <c r="A1721" s="255" t="s">
        <v>1477</v>
      </c>
      <c r="B1721" s="256" t="s">
        <v>163</v>
      </c>
      <c r="C1721" s="257">
        <v>50523</v>
      </c>
      <c r="D1721" s="258" t="s">
        <v>197</v>
      </c>
      <c r="E1721" s="259">
        <v>46124</v>
      </c>
      <c r="F1721" s="83" t="s">
        <v>1035</v>
      </c>
      <c r="G1721" s="295" t="s">
        <v>2470</v>
      </c>
      <c r="H1721" s="260" t="s">
        <v>157</v>
      </c>
      <c r="I1721" s="261" t="s">
        <v>143</v>
      </c>
      <c r="J1721" s="83" t="s">
        <v>194</v>
      </c>
      <c r="K1721" s="262" t="s">
        <v>156</v>
      </c>
      <c r="L1721" s="258" t="s">
        <v>1096</v>
      </c>
    </row>
    <row r="1722" spans="1:12" x14ac:dyDescent="0.25">
      <c r="A1722" s="255" t="s">
        <v>2484</v>
      </c>
      <c r="B1722" s="256" t="s">
        <v>153</v>
      </c>
      <c r="C1722" s="257">
        <v>30500</v>
      </c>
      <c r="D1722" s="258" t="s">
        <v>198</v>
      </c>
      <c r="E1722" s="259">
        <v>46124</v>
      </c>
      <c r="F1722" s="83" t="s">
        <v>1035</v>
      </c>
      <c r="G1722" s="295" t="s">
        <v>2470</v>
      </c>
      <c r="H1722" s="260" t="s">
        <v>208</v>
      </c>
      <c r="I1722" s="261" t="s">
        <v>143</v>
      </c>
      <c r="J1722" s="83" t="s">
        <v>194</v>
      </c>
      <c r="K1722" s="262" t="s">
        <v>144</v>
      </c>
      <c r="L1722" s="258" t="s">
        <v>1088</v>
      </c>
    </row>
    <row r="1723" spans="1:12" x14ac:dyDescent="0.25">
      <c r="A1723" s="255" t="s">
        <v>2125</v>
      </c>
      <c r="B1723" s="256" t="s">
        <v>163</v>
      </c>
      <c r="C1723" s="257">
        <v>15000</v>
      </c>
      <c r="D1723" s="258" t="s">
        <v>141</v>
      </c>
      <c r="E1723" s="259">
        <v>46124</v>
      </c>
      <c r="F1723" s="83" t="s">
        <v>1035</v>
      </c>
      <c r="G1723" s="295" t="s">
        <v>2470</v>
      </c>
      <c r="H1723" s="260" t="s">
        <v>157</v>
      </c>
      <c r="I1723" s="261" t="s">
        <v>143</v>
      </c>
      <c r="J1723" s="83" t="s">
        <v>194</v>
      </c>
      <c r="K1723" s="262" t="s">
        <v>144</v>
      </c>
      <c r="L1723" s="258" t="s">
        <v>1058</v>
      </c>
    </row>
    <row r="1724" spans="1:12" x14ac:dyDescent="0.25">
      <c r="A1724" s="255" t="s">
        <v>1626</v>
      </c>
      <c r="B1724" s="256" t="s">
        <v>163</v>
      </c>
      <c r="C1724" s="257">
        <v>30890.2</v>
      </c>
      <c r="D1724" s="258" t="s">
        <v>141</v>
      </c>
      <c r="E1724" s="259">
        <v>46125</v>
      </c>
      <c r="F1724" s="83" t="s">
        <v>1035</v>
      </c>
      <c r="G1724" s="295" t="s">
        <v>2470</v>
      </c>
      <c r="H1724" s="260" t="s">
        <v>157</v>
      </c>
      <c r="I1724" s="261" t="s">
        <v>143</v>
      </c>
      <c r="J1724" s="83" t="s">
        <v>194</v>
      </c>
      <c r="K1724" s="262" t="s">
        <v>154</v>
      </c>
      <c r="L1724" s="258" t="s">
        <v>1036</v>
      </c>
    </row>
    <row r="1725" spans="1:12" x14ac:dyDescent="0.25">
      <c r="A1725" s="255" t="s">
        <v>2515</v>
      </c>
      <c r="B1725" s="256" t="s">
        <v>218</v>
      </c>
      <c r="C1725" s="257">
        <v>62657</v>
      </c>
      <c r="D1725" s="258" t="s">
        <v>141</v>
      </c>
      <c r="E1725" s="259">
        <v>46125</v>
      </c>
      <c r="F1725" s="83" t="s">
        <v>1035</v>
      </c>
      <c r="G1725" s="295" t="s">
        <v>2470</v>
      </c>
      <c r="H1725" s="260" t="s">
        <v>1256</v>
      </c>
      <c r="I1725" s="261" t="s">
        <v>143</v>
      </c>
      <c r="J1725" s="83" t="s">
        <v>194</v>
      </c>
      <c r="K1725" s="262" t="s">
        <v>144</v>
      </c>
      <c r="L1725" s="258" t="s">
        <v>141</v>
      </c>
    </row>
    <row r="1726" spans="1:12" x14ac:dyDescent="0.25">
      <c r="A1726" s="255" t="s">
        <v>2137</v>
      </c>
      <c r="B1726" s="256" t="s">
        <v>218</v>
      </c>
      <c r="C1726" s="257">
        <v>6598.95</v>
      </c>
      <c r="D1726" s="258" t="s">
        <v>215</v>
      </c>
      <c r="E1726" s="259">
        <v>46125</v>
      </c>
      <c r="F1726" s="83" t="s">
        <v>1035</v>
      </c>
      <c r="G1726" s="295" t="s">
        <v>2470</v>
      </c>
      <c r="H1726" s="260" t="s">
        <v>147</v>
      </c>
      <c r="I1726" s="261" t="s">
        <v>143</v>
      </c>
      <c r="J1726" s="83" t="s">
        <v>194</v>
      </c>
      <c r="K1726" s="262" t="s">
        <v>151</v>
      </c>
      <c r="L1726" s="258" t="s">
        <v>141</v>
      </c>
    </row>
    <row r="1727" spans="1:12" x14ac:dyDescent="0.25">
      <c r="A1727" s="255" t="s">
        <v>1505</v>
      </c>
      <c r="B1727" s="256" t="s">
        <v>163</v>
      </c>
      <c r="C1727" s="257">
        <v>29100</v>
      </c>
      <c r="D1727" s="258" t="s">
        <v>196</v>
      </c>
      <c r="E1727" s="259">
        <v>46125</v>
      </c>
      <c r="F1727" s="83" t="s">
        <v>1035</v>
      </c>
      <c r="G1727" s="295" t="s">
        <v>2470</v>
      </c>
      <c r="H1727" s="260" t="s">
        <v>146</v>
      </c>
      <c r="I1727" s="261" t="s">
        <v>143</v>
      </c>
      <c r="J1727" s="83" t="s">
        <v>194</v>
      </c>
      <c r="K1727" s="262" t="s">
        <v>144</v>
      </c>
      <c r="L1727" s="258" t="s">
        <v>1357</v>
      </c>
    </row>
    <row r="1728" spans="1:12" x14ac:dyDescent="0.25">
      <c r="A1728" s="255" t="s">
        <v>1604</v>
      </c>
      <c r="B1728" s="256" t="s">
        <v>152</v>
      </c>
      <c r="C1728" s="257">
        <v>7510</v>
      </c>
      <c r="D1728" s="258" t="s">
        <v>141</v>
      </c>
      <c r="E1728" s="259">
        <v>46125</v>
      </c>
      <c r="F1728" s="83" t="s">
        <v>1035</v>
      </c>
      <c r="G1728" s="295" t="s">
        <v>2470</v>
      </c>
      <c r="H1728" s="260" t="s">
        <v>157</v>
      </c>
      <c r="I1728" s="261" t="s">
        <v>143</v>
      </c>
      <c r="J1728" s="83" t="s">
        <v>194</v>
      </c>
      <c r="K1728" s="262" t="s">
        <v>144</v>
      </c>
      <c r="L1728" s="258" t="s">
        <v>1655</v>
      </c>
    </row>
    <row r="1729" spans="1:12" x14ac:dyDescent="0.25">
      <c r="A1729" s="255" t="s">
        <v>1379</v>
      </c>
      <c r="B1729" s="256" t="s">
        <v>153</v>
      </c>
      <c r="C1729" s="257">
        <v>8400</v>
      </c>
      <c r="D1729" s="258" t="s">
        <v>199</v>
      </c>
      <c r="E1729" s="259">
        <v>46125</v>
      </c>
      <c r="F1729" s="83" t="s">
        <v>1035</v>
      </c>
      <c r="G1729" s="295" t="s">
        <v>2470</v>
      </c>
      <c r="H1729" s="260" t="s">
        <v>142</v>
      </c>
      <c r="I1729" s="261" t="s">
        <v>143</v>
      </c>
      <c r="J1729" s="83" t="s">
        <v>194</v>
      </c>
      <c r="K1729" s="262" t="s">
        <v>156</v>
      </c>
      <c r="L1729" s="258" t="s">
        <v>1125</v>
      </c>
    </row>
    <row r="1730" spans="1:12" x14ac:dyDescent="0.25">
      <c r="A1730" s="255" t="s">
        <v>1386</v>
      </c>
      <c r="B1730" s="256" t="s">
        <v>153</v>
      </c>
      <c r="C1730" s="257">
        <v>5200</v>
      </c>
      <c r="D1730" s="258" t="s">
        <v>141</v>
      </c>
      <c r="E1730" s="259">
        <v>46125</v>
      </c>
      <c r="F1730" s="83" t="s">
        <v>1035</v>
      </c>
      <c r="G1730" s="295" t="s">
        <v>2470</v>
      </c>
      <c r="H1730" s="260" t="s">
        <v>142</v>
      </c>
      <c r="I1730" s="261" t="s">
        <v>143</v>
      </c>
      <c r="J1730" s="83" t="s">
        <v>194</v>
      </c>
      <c r="K1730" s="262" t="s">
        <v>154</v>
      </c>
      <c r="L1730" s="258" t="s">
        <v>1228</v>
      </c>
    </row>
    <row r="1731" spans="1:12" x14ac:dyDescent="0.25">
      <c r="A1731" s="255" t="s">
        <v>1557</v>
      </c>
      <c r="B1731" s="256" t="s">
        <v>153</v>
      </c>
      <c r="C1731" s="257">
        <v>6300</v>
      </c>
      <c r="D1731" s="258" t="s">
        <v>1149</v>
      </c>
      <c r="E1731" s="259">
        <v>46126</v>
      </c>
      <c r="F1731" s="83" t="s">
        <v>1035</v>
      </c>
      <c r="G1731" s="295" t="s">
        <v>2470</v>
      </c>
      <c r="H1731" s="260" t="s">
        <v>1121</v>
      </c>
      <c r="I1731" s="261" t="s">
        <v>143</v>
      </c>
      <c r="J1731" s="83" t="s">
        <v>194</v>
      </c>
      <c r="K1731" s="262" t="s">
        <v>154</v>
      </c>
      <c r="L1731" s="258" t="s">
        <v>1103</v>
      </c>
    </row>
    <row r="1732" spans="1:12" x14ac:dyDescent="0.25">
      <c r="A1732" s="255" t="s">
        <v>1708</v>
      </c>
      <c r="B1732" s="256" t="s">
        <v>212</v>
      </c>
      <c r="C1732" s="257">
        <v>4400</v>
      </c>
      <c r="D1732" s="258" t="s">
        <v>1100</v>
      </c>
      <c r="E1732" s="259">
        <v>46126</v>
      </c>
      <c r="F1732" s="83" t="s">
        <v>1035</v>
      </c>
      <c r="G1732" s="295" t="s">
        <v>2470</v>
      </c>
      <c r="H1732" s="260" t="s">
        <v>146</v>
      </c>
      <c r="I1732" s="261" t="s">
        <v>143</v>
      </c>
      <c r="J1732" s="83" t="s">
        <v>194</v>
      </c>
      <c r="K1732" s="262" t="s">
        <v>144</v>
      </c>
      <c r="L1732" s="258" t="s">
        <v>1074</v>
      </c>
    </row>
    <row r="1733" spans="1:12" x14ac:dyDescent="0.25">
      <c r="A1733" s="255" t="s">
        <v>1606</v>
      </c>
      <c r="B1733" s="256" t="s">
        <v>162</v>
      </c>
      <c r="C1733" s="257">
        <v>6183</v>
      </c>
      <c r="D1733" s="258" t="s">
        <v>141</v>
      </c>
      <c r="E1733" s="259">
        <v>46126</v>
      </c>
      <c r="F1733" s="83" t="s">
        <v>1035</v>
      </c>
      <c r="G1733" s="295" t="s">
        <v>2470</v>
      </c>
      <c r="H1733" s="260" t="s">
        <v>147</v>
      </c>
      <c r="I1733" s="261" t="s">
        <v>143</v>
      </c>
      <c r="J1733" s="83" t="s">
        <v>194</v>
      </c>
      <c r="K1733" s="262" t="s">
        <v>144</v>
      </c>
      <c r="L1733" s="258" t="s">
        <v>141</v>
      </c>
    </row>
    <row r="1734" spans="1:12" x14ac:dyDescent="0.25">
      <c r="A1734" s="255" t="s">
        <v>2518</v>
      </c>
      <c r="B1734" s="256" t="s">
        <v>102</v>
      </c>
      <c r="C1734" s="257">
        <v>3400</v>
      </c>
      <c r="D1734" s="258" t="s">
        <v>141</v>
      </c>
      <c r="E1734" s="259">
        <v>46126</v>
      </c>
      <c r="F1734" s="83" t="s">
        <v>1035</v>
      </c>
      <c r="G1734" s="295" t="s">
        <v>2470</v>
      </c>
      <c r="H1734" s="260" t="s">
        <v>150</v>
      </c>
      <c r="I1734" s="261" t="s">
        <v>143</v>
      </c>
      <c r="J1734" s="83" t="s">
        <v>194</v>
      </c>
      <c r="K1734" s="262" t="s">
        <v>151</v>
      </c>
      <c r="L1734" s="258" t="s">
        <v>141</v>
      </c>
    </row>
    <row r="1735" spans="1:12" x14ac:dyDescent="0.25">
      <c r="A1735" s="255" t="s">
        <v>2478</v>
      </c>
      <c r="B1735" s="256" t="s">
        <v>163</v>
      </c>
      <c r="C1735" s="257">
        <v>55000</v>
      </c>
      <c r="D1735" s="258" t="s">
        <v>141</v>
      </c>
      <c r="E1735" s="259">
        <v>46126</v>
      </c>
      <c r="F1735" s="83" t="s">
        <v>1035</v>
      </c>
      <c r="G1735" s="295" t="s">
        <v>2470</v>
      </c>
      <c r="H1735" s="260" t="s">
        <v>157</v>
      </c>
      <c r="I1735" s="261" t="s">
        <v>143</v>
      </c>
      <c r="J1735" s="83" t="s">
        <v>194</v>
      </c>
      <c r="K1735" s="262" t="s">
        <v>144</v>
      </c>
      <c r="L1735" s="258" t="s">
        <v>1058</v>
      </c>
    </row>
    <row r="1736" spans="1:12" x14ac:dyDescent="0.25">
      <c r="A1736" s="255" t="s">
        <v>1247</v>
      </c>
      <c r="B1736" s="256" t="s">
        <v>102</v>
      </c>
      <c r="C1736" s="257">
        <v>29558</v>
      </c>
      <c r="D1736" s="258" t="s">
        <v>198</v>
      </c>
      <c r="E1736" s="259">
        <v>46126</v>
      </c>
      <c r="F1736" s="83" t="s">
        <v>1035</v>
      </c>
      <c r="G1736" s="295" t="s">
        <v>2470</v>
      </c>
      <c r="H1736" s="260" t="s">
        <v>147</v>
      </c>
      <c r="I1736" s="261" t="s">
        <v>143</v>
      </c>
      <c r="J1736" s="83" t="s">
        <v>194</v>
      </c>
      <c r="K1736" s="262" t="s">
        <v>144</v>
      </c>
      <c r="L1736" s="258" t="s">
        <v>1054</v>
      </c>
    </row>
    <row r="1737" spans="1:12" x14ac:dyDescent="0.25">
      <c r="A1737" s="255" t="s">
        <v>1742</v>
      </c>
      <c r="B1737" s="256" t="s">
        <v>102</v>
      </c>
      <c r="C1737" s="257">
        <v>28000</v>
      </c>
      <c r="D1737" s="258" t="s">
        <v>198</v>
      </c>
      <c r="E1737" s="259">
        <v>46126</v>
      </c>
      <c r="F1737" s="83" t="s">
        <v>1035</v>
      </c>
      <c r="G1737" s="295" t="s">
        <v>2470</v>
      </c>
      <c r="H1737" s="260" t="s">
        <v>147</v>
      </c>
      <c r="I1737" s="261" t="s">
        <v>143</v>
      </c>
      <c r="J1737" s="83" t="s">
        <v>194</v>
      </c>
      <c r="K1737" s="262" t="s">
        <v>144</v>
      </c>
      <c r="L1737" s="258" t="s">
        <v>1054</v>
      </c>
    </row>
    <row r="1738" spans="1:12" x14ac:dyDescent="0.25">
      <c r="A1738" s="255" t="s">
        <v>1246</v>
      </c>
      <c r="B1738" s="256" t="s">
        <v>163</v>
      </c>
      <c r="C1738" s="257">
        <v>64900</v>
      </c>
      <c r="D1738" s="258" t="s">
        <v>200</v>
      </c>
      <c r="E1738" s="259">
        <v>46127</v>
      </c>
      <c r="F1738" s="83" t="s">
        <v>1035</v>
      </c>
      <c r="G1738" s="295" t="s">
        <v>2470</v>
      </c>
      <c r="H1738" s="260" t="s">
        <v>157</v>
      </c>
      <c r="I1738" s="261" t="s">
        <v>143</v>
      </c>
      <c r="J1738" s="83" t="s">
        <v>194</v>
      </c>
      <c r="K1738" s="262" t="s">
        <v>156</v>
      </c>
      <c r="L1738" s="258" t="s">
        <v>1042</v>
      </c>
    </row>
    <row r="1739" spans="1:12" x14ac:dyDescent="0.25">
      <c r="A1739" s="255" t="s">
        <v>2521</v>
      </c>
      <c r="B1739" s="256" t="s">
        <v>153</v>
      </c>
      <c r="C1739" s="257">
        <v>7300</v>
      </c>
      <c r="D1739" s="258" t="s">
        <v>141</v>
      </c>
      <c r="E1739" s="259">
        <v>46127</v>
      </c>
      <c r="F1739" s="83" t="s">
        <v>1035</v>
      </c>
      <c r="G1739" s="295" t="s">
        <v>2470</v>
      </c>
      <c r="H1739" s="260" t="s">
        <v>142</v>
      </c>
      <c r="I1739" s="261" t="s">
        <v>143</v>
      </c>
      <c r="J1739" s="83" t="s">
        <v>194</v>
      </c>
      <c r="K1739" s="262" t="s">
        <v>144</v>
      </c>
      <c r="L1739" s="258" t="s">
        <v>1058</v>
      </c>
    </row>
    <row r="1740" spans="1:12" x14ac:dyDescent="0.25">
      <c r="A1740" s="255" t="s">
        <v>1419</v>
      </c>
      <c r="B1740" s="256" t="s">
        <v>153</v>
      </c>
      <c r="C1740" s="257">
        <v>12000</v>
      </c>
      <c r="D1740" s="258" t="s">
        <v>198</v>
      </c>
      <c r="E1740" s="259">
        <v>46127</v>
      </c>
      <c r="F1740" s="83" t="s">
        <v>1035</v>
      </c>
      <c r="G1740" s="295" t="s">
        <v>2470</v>
      </c>
      <c r="H1740" s="260" t="s">
        <v>147</v>
      </c>
      <c r="I1740" s="261" t="s">
        <v>143</v>
      </c>
      <c r="J1740" s="83" t="s">
        <v>194</v>
      </c>
      <c r="K1740" s="262" t="s">
        <v>144</v>
      </c>
      <c r="L1740" s="258" t="s">
        <v>1088</v>
      </c>
    </row>
    <row r="1741" spans="1:12" x14ac:dyDescent="0.25">
      <c r="A1741" s="255" t="s">
        <v>1765</v>
      </c>
      <c r="B1741" s="256" t="s">
        <v>102</v>
      </c>
      <c r="C1741" s="257">
        <v>32500</v>
      </c>
      <c r="D1741" s="258" t="s">
        <v>197</v>
      </c>
      <c r="E1741" s="259">
        <v>46127</v>
      </c>
      <c r="F1741" s="83" t="s">
        <v>1035</v>
      </c>
      <c r="G1741" s="295" t="s">
        <v>2470</v>
      </c>
      <c r="H1741" s="260" t="s">
        <v>148</v>
      </c>
      <c r="I1741" s="261" t="s">
        <v>143</v>
      </c>
      <c r="J1741" s="83" t="s">
        <v>194</v>
      </c>
      <c r="K1741" s="262" t="s">
        <v>156</v>
      </c>
      <c r="L1741" s="258" t="s">
        <v>1096</v>
      </c>
    </row>
    <row r="1742" spans="1:12" x14ac:dyDescent="0.25">
      <c r="A1742" s="255" t="s">
        <v>2194</v>
      </c>
      <c r="B1742" s="256" t="s">
        <v>102</v>
      </c>
      <c r="C1742" s="257">
        <v>30700</v>
      </c>
      <c r="D1742" s="258" t="s">
        <v>141</v>
      </c>
      <c r="E1742" s="259">
        <v>46127</v>
      </c>
      <c r="F1742" s="83" t="s">
        <v>1035</v>
      </c>
      <c r="G1742" s="295" t="s">
        <v>2470</v>
      </c>
      <c r="H1742" s="260" t="s">
        <v>166</v>
      </c>
      <c r="I1742" s="261" t="s">
        <v>143</v>
      </c>
      <c r="J1742" s="83" t="s">
        <v>194</v>
      </c>
      <c r="K1742" s="262" t="s">
        <v>144</v>
      </c>
      <c r="L1742" s="258" t="s">
        <v>1058</v>
      </c>
    </row>
    <row r="1743" spans="1:12" x14ac:dyDescent="0.25">
      <c r="A1743" s="255" t="s">
        <v>1279</v>
      </c>
      <c r="B1743" s="256" t="s">
        <v>163</v>
      </c>
      <c r="C1743" s="257">
        <v>32100</v>
      </c>
      <c r="D1743" s="258" t="s">
        <v>198</v>
      </c>
      <c r="E1743" s="259">
        <v>46127</v>
      </c>
      <c r="F1743" s="83" t="s">
        <v>1035</v>
      </c>
      <c r="G1743" s="295" t="s">
        <v>2470</v>
      </c>
      <c r="H1743" s="260" t="s">
        <v>157</v>
      </c>
      <c r="I1743" s="261" t="s">
        <v>143</v>
      </c>
      <c r="J1743" s="83" t="s">
        <v>194</v>
      </c>
      <c r="K1743" s="262" t="s">
        <v>144</v>
      </c>
      <c r="L1743" s="258" t="s">
        <v>1054</v>
      </c>
    </row>
    <row r="1744" spans="1:12" x14ac:dyDescent="0.25">
      <c r="A1744" s="255" t="s">
        <v>1199</v>
      </c>
      <c r="B1744" s="256" t="s">
        <v>153</v>
      </c>
      <c r="C1744" s="257">
        <v>3298.15</v>
      </c>
      <c r="D1744" s="258" t="s">
        <v>2525</v>
      </c>
      <c r="E1744" s="259">
        <v>46128</v>
      </c>
      <c r="F1744" s="83" t="s">
        <v>1035</v>
      </c>
      <c r="G1744" s="295" t="s">
        <v>2470</v>
      </c>
      <c r="H1744" s="260" t="s">
        <v>146</v>
      </c>
      <c r="I1744" s="261" t="s">
        <v>143</v>
      </c>
      <c r="J1744" s="83" t="s">
        <v>194</v>
      </c>
      <c r="K1744" s="262" t="s">
        <v>151</v>
      </c>
      <c r="L1744" s="258" t="s">
        <v>141</v>
      </c>
    </row>
    <row r="1745" spans="1:12" x14ac:dyDescent="0.25">
      <c r="A1745" s="255" t="s">
        <v>2517</v>
      </c>
      <c r="B1745" s="256" t="s">
        <v>218</v>
      </c>
      <c r="C1745" s="257">
        <v>47713</v>
      </c>
      <c r="D1745" s="258" t="s">
        <v>141</v>
      </c>
      <c r="E1745" s="259">
        <v>46128</v>
      </c>
      <c r="F1745" s="83" t="s">
        <v>1035</v>
      </c>
      <c r="G1745" s="295" t="s">
        <v>2470</v>
      </c>
      <c r="H1745" s="260" t="s">
        <v>1256</v>
      </c>
      <c r="I1745" s="261" t="s">
        <v>143</v>
      </c>
      <c r="J1745" s="83" t="s">
        <v>194</v>
      </c>
      <c r="K1745" s="262" t="s">
        <v>154</v>
      </c>
      <c r="L1745" s="258" t="s">
        <v>141</v>
      </c>
    </row>
    <row r="1746" spans="1:12" x14ac:dyDescent="0.25">
      <c r="A1746" s="255" t="s">
        <v>1288</v>
      </c>
      <c r="B1746" s="256" t="s">
        <v>102</v>
      </c>
      <c r="C1746" s="257">
        <v>25687</v>
      </c>
      <c r="D1746" s="258" t="s">
        <v>141</v>
      </c>
      <c r="E1746" s="259">
        <v>46128</v>
      </c>
      <c r="F1746" s="83" t="s">
        <v>1035</v>
      </c>
      <c r="G1746" s="295" t="s">
        <v>2470</v>
      </c>
      <c r="H1746" s="260" t="s">
        <v>1105</v>
      </c>
      <c r="I1746" s="261" t="s">
        <v>143</v>
      </c>
      <c r="J1746" s="83" t="s">
        <v>194</v>
      </c>
      <c r="K1746" s="262" t="s">
        <v>144</v>
      </c>
      <c r="L1746" s="258" t="s">
        <v>1074</v>
      </c>
    </row>
    <row r="1747" spans="1:12" x14ac:dyDescent="0.25">
      <c r="A1747" s="255" t="s">
        <v>1363</v>
      </c>
      <c r="B1747" s="256" t="s">
        <v>161</v>
      </c>
      <c r="C1747" s="257">
        <v>50000</v>
      </c>
      <c r="D1747" s="258" t="s">
        <v>141</v>
      </c>
      <c r="E1747" s="259">
        <v>46128</v>
      </c>
      <c r="F1747" s="83" t="s">
        <v>1035</v>
      </c>
      <c r="G1747" s="295" t="s">
        <v>2470</v>
      </c>
      <c r="H1747" s="260" t="s">
        <v>1041</v>
      </c>
      <c r="I1747" s="261" t="s">
        <v>143</v>
      </c>
      <c r="J1747" s="83" t="s">
        <v>194</v>
      </c>
      <c r="K1747" s="262" t="s">
        <v>154</v>
      </c>
      <c r="L1747" s="258" t="s">
        <v>1036</v>
      </c>
    </row>
    <row r="1748" spans="1:12" x14ac:dyDescent="0.25">
      <c r="A1748" s="255" t="s">
        <v>2522</v>
      </c>
      <c r="B1748" s="256" t="s">
        <v>163</v>
      </c>
      <c r="C1748" s="257">
        <v>15000</v>
      </c>
      <c r="D1748" s="258" t="s">
        <v>141</v>
      </c>
      <c r="E1748" s="259">
        <v>46128</v>
      </c>
      <c r="F1748" s="83" t="s">
        <v>1035</v>
      </c>
      <c r="G1748" s="295" t="s">
        <v>2470</v>
      </c>
      <c r="H1748" s="260" t="s">
        <v>164</v>
      </c>
      <c r="I1748" s="261" t="s">
        <v>143</v>
      </c>
      <c r="J1748" s="83" t="s">
        <v>194</v>
      </c>
      <c r="K1748" s="262" t="s">
        <v>144</v>
      </c>
      <c r="L1748" s="258" t="s">
        <v>1058</v>
      </c>
    </row>
    <row r="1749" spans="1:12" x14ac:dyDescent="0.25">
      <c r="A1749" s="255" t="s">
        <v>2142</v>
      </c>
      <c r="B1749" s="256" t="s">
        <v>102</v>
      </c>
      <c r="C1749" s="257">
        <v>19354</v>
      </c>
      <c r="D1749" s="258" t="s">
        <v>141</v>
      </c>
      <c r="E1749" s="259">
        <v>46128</v>
      </c>
      <c r="F1749" s="83" t="s">
        <v>1035</v>
      </c>
      <c r="G1749" s="295" t="s">
        <v>2470</v>
      </c>
      <c r="H1749" s="260" t="s">
        <v>142</v>
      </c>
      <c r="I1749" s="261" t="s">
        <v>143</v>
      </c>
      <c r="J1749" s="83" t="s">
        <v>194</v>
      </c>
      <c r="K1749" s="262" t="s">
        <v>154</v>
      </c>
      <c r="L1749" s="258" t="s">
        <v>1098</v>
      </c>
    </row>
    <row r="1750" spans="1:12" x14ac:dyDescent="0.25">
      <c r="A1750" s="255" t="s">
        <v>2142</v>
      </c>
      <c r="B1750" s="256" t="s">
        <v>163</v>
      </c>
      <c r="C1750" s="257">
        <v>42923</v>
      </c>
      <c r="D1750" s="258" t="s">
        <v>141</v>
      </c>
      <c r="E1750" s="259">
        <v>46128</v>
      </c>
      <c r="F1750" s="83" t="s">
        <v>1035</v>
      </c>
      <c r="G1750" s="295" t="s">
        <v>2470</v>
      </c>
      <c r="H1750" s="260" t="s">
        <v>142</v>
      </c>
      <c r="I1750" s="261" t="s">
        <v>143</v>
      </c>
      <c r="J1750" s="83" t="s">
        <v>194</v>
      </c>
      <c r="K1750" s="262" t="s">
        <v>154</v>
      </c>
      <c r="L1750" s="258" t="s">
        <v>1098</v>
      </c>
    </row>
    <row r="1751" spans="1:12" x14ac:dyDescent="0.25">
      <c r="A1751" s="255" t="s">
        <v>1182</v>
      </c>
      <c r="B1751" s="256" t="s">
        <v>152</v>
      </c>
      <c r="C1751" s="257">
        <v>7000</v>
      </c>
      <c r="D1751" s="258" t="s">
        <v>141</v>
      </c>
      <c r="E1751" s="259">
        <v>46128</v>
      </c>
      <c r="F1751" s="83" t="s">
        <v>1035</v>
      </c>
      <c r="G1751" s="295" t="s">
        <v>2470</v>
      </c>
      <c r="H1751" s="260" t="s">
        <v>157</v>
      </c>
      <c r="I1751" s="261" t="s">
        <v>143</v>
      </c>
      <c r="J1751" s="83" t="s">
        <v>194</v>
      </c>
      <c r="K1751" s="262" t="s">
        <v>156</v>
      </c>
      <c r="L1751" s="258" t="s">
        <v>141</v>
      </c>
    </row>
    <row r="1752" spans="1:12" x14ac:dyDescent="0.25">
      <c r="A1752" s="255" t="s">
        <v>2526</v>
      </c>
      <c r="B1752" s="256" t="s">
        <v>153</v>
      </c>
      <c r="C1752" s="257">
        <v>1873.84</v>
      </c>
      <c r="D1752" s="258" t="s">
        <v>141</v>
      </c>
      <c r="E1752" s="259">
        <v>46128</v>
      </c>
      <c r="F1752" s="83" t="s">
        <v>1035</v>
      </c>
      <c r="G1752" s="295" t="s">
        <v>2470</v>
      </c>
      <c r="H1752" s="260" t="s">
        <v>1121</v>
      </c>
      <c r="I1752" s="261" t="s">
        <v>143</v>
      </c>
      <c r="J1752" s="83" t="s">
        <v>194</v>
      </c>
      <c r="K1752" s="262" t="s">
        <v>151</v>
      </c>
      <c r="L1752" s="258" t="s">
        <v>141</v>
      </c>
    </row>
    <row r="1753" spans="1:12" x14ac:dyDescent="0.25">
      <c r="A1753" s="255" t="s">
        <v>1737</v>
      </c>
      <c r="B1753" s="256" t="s">
        <v>163</v>
      </c>
      <c r="C1753" s="257">
        <v>29000</v>
      </c>
      <c r="D1753" s="258" t="s">
        <v>1076</v>
      </c>
      <c r="E1753" s="259">
        <v>46129</v>
      </c>
      <c r="F1753" s="83" t="s">
        <v>1035</v>
      </c>
      <c r="G1753" s="295" t="s">
        <v>2470</v>
      </c>
      <c r="H1753" s="260" t="s">
        <v>164</v>
      </c>
      <c r="I1753" s="261" t="s">
        <v>143</v>
      </c>
      <c r="J1753" s="83" t="s">
        <v>194</v>
      </c>
      <c r="K1753" s="262" t="s">
        <v>144</v>
      </c>
      <c r="L1753" s="258" t="s">
        <v>1077</v>
      </c>
    </row>
    <row r="1754" spans="1:12" x14ac:dyDescent="0.25">
      <c r="A1754" s="255" t="s">
        <v>1469</v>
      </c>
      <c r="B1754" s="256" t="s">
        <v>152</v>
      </c>
      <c r="C1754" s="257">
        <v>5500</v>
      </c>
      <c r="D1754" s="258" t="s">
        <v>141</v>
      </c>
      <c r="E1754" s="259">
        <v>46129</v>
      </c>
      <c r="F1754" s="83" t="s">
        <v>1035</v>
      </c>
      <c r="G1754" s="295" t="s">
        <v>2470</v>
      </c>
      <c r="H1754" s="260" t="s">
        <v>157</v>
      </c>
      <c r="I1754" s="261" t="s">
        <v>143</v>
      </c>
      <c r="J1754" s="83" t="s">
        <v>194</v>
      </c>
      <c r="K1754" s="262" t="s">
        <v>144</v>
      </c>
      <c r="L1754" s="258" t="s">
        <v>1074</v>
      </c>
    </row>
    <row r="1755" spans="1:12" x14ac:dyDescent="0.25">
      <c r="A1755" s="255" t="s">
        <v>2519</v>
      </c>
      <c r="B1755" s="256" t="s">
        <v>163</v>
      </c>
      <c r="C1755" s="257">
        <v>30000</v>
      </c>
      <c r="D1755" s="258" t="s">
        <v>207</v>
      </c>
      <c r="E1755" s="259">
        <v>46129</v>
      </c>
      <c r="F1755" s="83" t="s">
        <v>1035</v>
      </c>
      <c r="G1755" s="295" t="s">
        <v>2470</v>
      </c>
      <c r="H1755" s="260" t="s">
        <v>164</v>
      </c>
      <c r="I1755" s="261" t="s">
        <v>143</v>
      </c>
      <c r="J1755" s="83" t="s">
        <v>194</v>
      </c>
      <c r="K1755" s="262" t="s">
        <v>156</v>
      </c>
      <c r="L1755" s="258" t="s">
        <v>1042</v>
      </c>
    </row>
    <row r="1756" spans="1:12" x14ac:dyDescent="0.25">
      <c r="A1756" s="255" t="s">
        <v>2126</v>
      </c>
      <c r="B1756" s="256" t="s">
        <v>102</v>
      </c>
      <c r="C1756" s="257">
        <v>33000</v>
      </c>
      <c r="D1756" s="258" t="s">
        <v>198</v>
      </c>
      <c r="E1756" s="259">
        <v>46129</v>
      </c>
      <c r="F1756" s="83" t="s">
        <v>1035</v>
      </c>
      <c r="G1756" s="295" t="s">
        <v>2470</v>
      </c>
      <c r="H1756" s="260" t="s">
        <v>147</v>
      </c>
      <c r="I1756" s="261" t="s">
        <v>143</v>
      </c>
      <c r="J1756" s="83" t="s">
        <v>194</v>
      </c>
      <c r="K1756" s="262" t="s">
        <v>144</v>
      </c>
      <c r="L1756" s="258" t="s">
        <v>1054</v>
      </c>
    </row>
    <row r="1757" spans="1:12" x14ac:dyDescent="0.25">
      <c r="A1757" s="255" t="s">
        <v>2527</v>
      </c>
      <c r="B1757" s="256" t="s">
        <v>161</v>
      </c>
      <c r="C1757" s="257">
        <v>30000</v>
      </c>
      <c r="D1757" s="258" t="s">
        <v>141</v>
      </c>
      <c r="E1757" s="259">
        <v>46129</v>
      </c>
      <c r="F1757" s="83" t="s">
        <v>1035</v>
      </c>
      <c r="G1757" s="295" t="s">
        <v>2470</v>
      </c>
      <c r="H1757" s="260" t="s">
        <v>147</v>
      </c>
      <c r="I1757" s="261" t="s">
        <v>143</v>
      </c>
      <c r="J1757" s="83" t="s">
        <v>194</v>
      </c>
      <c r="K1757" s="262" t="s">
        <v>154</v>
      </c>
      <c r="L1757" s="258" t="s">
        <v>1098</v>
      </c>
    </row>
    <row r="1758" spans="1:12" x14ac:dyDescent="0.25">
      <c r="A1758" s="255" t="s">
        <v>2109</v>
      </c>
      <c r="B1758" s="256" t="s">
        <v>102</v>
      </c>
      <c r="C1758" s="257">
        <v>4700</v>
      </c>
      <c r="D1758" s="258" t="s">
        <v>1265</v>
      </c>
      <c r="E1758" s="259">
        <v>46129</v>
      </c>
      <c r="F1758" s="83" t="s">
        <v>1035</v>
      </c>
      <c r="G1758" s="295" t="s">
        <v>2470</v>
      </c>
      <c r="H1758" s="260" t="s">
        <v>150</v>
      </c>
      <c r="I1758" s="261" t="s">
        <v>143</v>
      </c>
      <c r="J1758" s="83" t="s">
        <v>194</v>
      </c>
      <c r="K1758" s="262" t="s">
        <v>154</v>
      </c>
      <c r="L1758" s="258" t="s">
        <v>1232</v>
      </c>
    </row>
    <row r="1759" spans="1:12" x14ac:dyDescent="0.25">
      <c r="A1759" s="255" t="s">
        <v>1393</v>
      </c>
      <c r="B1759" s="256" t="s">
        <v>152</v>
      </c>
      <c r="C1759" s="257">
        <v>9500</v>
      </c>
      <c r="D1759" s="258" t="s">
        <v>141</v>
      </c>
      <c r="E1759" s="259">
        <v>46130</v>
      </c>
      <c r="F1759" s="83" t="s">
        <v>1035</v>
      </c>
      <c r="G1759" s="295" t="s">
        <v>2470</v>
      </c>
      <c r="H1759" s="260" t="s">
        <v>147</v>
      </c>
      <c r="I1759" s="261" t="s">
        <v>143</v>
      </c>
      <c r="J1759" s="83" t="s">
        <v>194</v>
      </c>
      <c r="K1759" s="262" t="s">
        <v>144</v>
      </c>
      <c r="L1759" s="258" t="s">
        <v>1115</v>
      </c>
    </row>
    <row r="1760" spans="1:12" x14ac:dyDescent="0.25">
      <c r="A1760" s="255" t="s">
        <v>2516</v>
      </c>
      <c r="B1760" s="256" t="s">
        <v>102</v>
      </c>
      <c r="C1760" s="257">
        <v>30475</v>
      </c>
      <c r="D1760" s="258" t="s">
        <v>207</v>
      </c>
      <c r="E1760" s="259">
        <v>46130</v>
      </c>
      <c r="F1760" s="83" t="s">
        <v>1035</v>
      </c>
      <c r="G1760" s="295" t="s">
        <v>2470</v>
      </c>
      <c r="H1760" s="260" t="s">
        <v>166</v>
      </c>
      <c r="I1760" s="261" t="s">
        <v>143</v>
      </c>
      <c r="J1760" s="83" t="s">
        <v>194</v>
      </c>
      <c r="K1760" s="262" t="s">
        <v>156</v>
      </c>
      <c r="L1760" s="258" t="s">
        <v>1042</v>
      </c>
    </row>
    <row r="1761" spans="1:12" x14ac:dyDescent="0.25">
      <c r="A1761" s="255" t="s">
        <v>2523</v>
      </c>
      <c r="B1761" s="256" t="s">
        <v>102</v>
      </c>
      <c r="C1761" s="257">
        <v>16400</v>
      </c>
      <c r="D1761" s="258" t="s">
        <v>141</v>
      </c>
      <c r="E1761" s="259">
        <v>46130</v>
      </c>
      <c r="F1761" s="83" t="s">
        <v>1035</v>
      </c>
      <c r="G1761" s="295" t="s">
        <v>2470</v>
      </c>
      <c r="H1761" s="260" t="s">
        <v>147</v>
      </c>
      <c r="I1761" s="261" t="s">
        <v>143</v>
      </c>
      <c r="J1761" s="83" t="s">
        <v>194</v>
      </c>
      <c r="K1761" s="262" t="s">
        <v>144</v>
      </c>
      <c r="L1761" s="258" t="s">
        <v>1070</v>
      </c>
    </row>
    <row r="1762" spans="1:12" x14ac:dyDescent="0.25">
      <c r="A1762" s="255" t="s">
        <v>2069</v>
      </c>
      <c r="B1762" s="256" t="s">
        <v>102</v>
      </c>
      <c r="C1762" s="257">
        <v>19000</v>
      </c>
      <c r="D1762" s="258" t="s">
        <v>141</v>
      </c>
      <c r="E1762" s="259">
        <v>46130</v>
      </c>
      <c r="F1762" s="83" t="s">
        <v>1035</v>
      </c>
      <c r="G1762" s="295" t="s">
        <v>2470</v>
      </c>
      <c r="H1762" s="260" t="s">
        <v>142</v>
      </c>
      <c r="I1762" s="261" t="s">
        <v>143</v>
      </c>
      <c r="J1762" s="83" t="s">
        <v>194</v>
      </c>
      <c r="K1762" s="262" t="s">
        <v>144</v>
      </c>
      <c r="L1762" s="258" t="s">
        <v>141</v>
      </c>
    </row>
    <row r="1763" spans="1:12" x14ac:dyDescent="0.25">
      <c r="A1763" s="255" t="s">
        <v>2069</v>
      </c>
      <c r="B1763" s="256" t="s">
        <v>163</v>
      </c>
      <c r="C1763" s="257">
        <v>32064</v>
      </c>
      <c r="D1763" s="258" t="s">
        <v>198</v>
      </c>
      <c r="E1763" s="259">
        <v>46130</v>
      </c>
      <c r="F1763" s="83" t="s">
        <v>1035</v>
      </c>
      <c r="G1763" s="295" t="s">
        <v>2470</v>
      </c>
      <c r="H1763" s="260" t="s">
        <v>142</v>
      </c>
      <c r="I1763" s="261" t="s">
        <v>143</v>
      </c>
      <c r="J1763" s="83" t="s">
        <v>194</v>
      </c>
      <c r="K1763" s="262" t="s">
        <v>144</v>
      </c>
      <c r="L1763" s="258" t="s">
        <v>1054</v>
      </c>
    </row>
    <row r="1764" spans="1:12" x14ac:dyDescent="0.25">
      <c r="A1764" s="255" t="s">
        <v>2528</v>
      </c>
      <c r="B1764" s="256" t="s">
        <v>102</v>
      </c>
      <c r="C1764" s="257">
        <v>33000</v>
      </c>
      <c r="D1764" s="258" t="s">
        <v>197</v>
      </c>
      <c r="E1764" s="259">
        <v>46130</v>
      </c>
      <c r="F1764" s="83" t="s">
        <v>1035</v>
      </c>
      <c r="G1764" s="295" t="s">
        <v>2470</v>
      </c>
      <c r="H1764" s="260" t="s">
        <v>147</v>
      </c>
      <c r="I1764" s="261" t="s">
        <v>143</v>
      </c>
      <c r="J1764" s="83" t="s">
        <v>194</v>
      </c>
      <c r="K1764" s="262" t="s">
        <v>156</v>
      </c>
      <c r="L1764" s="258" t="s">
        <v>1096</v>
      </c>
    </row>
    <row r="1765" spans="1:12" x14ac:dyDescent="0.25">
      <c r="A1765" s="255" t="s">
        <v>2529</v>
      </c>
      <c r="B1765" s="256" t="s">
        <v>163</v>
      </c>
      <c r="C1765" s="257">
        <v>3000</v>
      </c>
      <c r="D1765" s="258" t="s">
        <v>141</v>
      </c>
      <c r="E1765" s="259">
        <v>46130</v>
      </c>
      <c r="F1765" s="83" t="s">
        <v>1035</v>
      </c>
      <c r="G1765" s="295" t="s">
        <v>2470</v>
      </c>
      <c r="H1765" s="260" t="s">
        <v>147</v>
      </c>
      <c r="I1765" s="261" t="s">
        <v>143</v>
      </c>
      <c r="J1765" s="83" t="s">
        <v>194</v>
      </c>
      <c r="K1765" s="262" t="s">
        <v>151</v>
      </c>
      <c r="L1765" s="258" t="s">
        <v>141</v>
      </c>
    </row>
    <row r="1766" spans="1:12" x14ac:dyDescent="0.25">
      <c r="A1766" s="255" t="s">
        <v>1627</v>
      </c>
      <c r="B1766" s="256" t="s">
        <v>102</v>
      </c>
      <c r="C1766" s="257">
        <v>52750</v>
      </c>
      <c r="D1766" s="258" t="s">
        <v>198</v>
      </c>
      <c r="E1766" s="259">
        <v>46130</v>
      </c>
      <c r="F1766" s="83" t="s">
        <v>1035</v>
      </c>
      <c r="G1766" s="295" t="s">
        <v>2470</v>
      </c>
      <c r="H1766" s="260" t="s">
        <v>1373</v>
      </c>
      <c r="I1766" s="261" t="s">
        <v>143</v>
      </c>
      <c r="J1766" s="83" t="s">
        <v>194</v>
      </c>
      <c r="K1766" s="262" t="s">
        <v>144</v>
      </c>
      <c r="L1766" s="258" t="s">
        <v>1054</v>
      </c>
    </row>
    <row r="1767" spans="1:12" x14ac:dyDescent="0.25">
      <c r="A1767" s="255" t="s">
        <v>1750</v>
      </c>
      <c r="B1767" s="256" t="s">
        <v>153</v>
      </c>
      <c r="C1767" s="257">
        <v>3600</v>
      </c>
      <c r="D1767" s="258" t="s">
        <v>197</v>
      </c>
      <c r="E1767" s="259">
        <v>46131</v>
      </c>
      <c r="F1767" s="83" t="s">
        <v>1035</v>
      </c>
      <c r="G1767" s="295" t="s">
        <v>2470</v>
      </c>
      <c r="H1767" s="260" t="s">
        <v>159</v>
      </c>
      <c r="I1767" s="261" t="s">
        <v>143</v>
      </c>
      <c r="J1767" s="83" t="s">
        <v>194</v>
      </c>
      <c r="K1767" s="262" t="s">
        <v>144</v>
      </c>
      <c r="L1767" s="258" t="s">
        <v>1058</v>
      </c>
    </row>
    <row r="1768" spans="1:12" x14ac:dyDescent="0.25">
      <c r="A1768" s="255" t="s">
        <v>1750</v>
      </c>
      <c r="B1768" s="256" t="s">
        <v>153</v>
      </c>
      <c r="C1768" s="257">
        <v>3600</v>
      </c>
      <c r="D1768" s="258" t="s">
        <v>197</v>
      </c>
      <c r="E1768" s="259">
        <v>46131</v>
      </c>
      <c r="F1768" s="83" t="s">
        <v>1035</v>
      </c>
      <c r="G1768" s="295" t="s">
        <v>2470</v>
      </c>
      <c r="H1768" s="260" t="s">
        <v>155</v>
      </c>
      <c r="I1768" s="261" t="s">
        <v>143</v>
      </c>
      <c r="J1768" s="83" t="s">
        <v>194</v>
      </c>
      <c r="K1768" s="262" t="s">
        <v>144</v>
      </c>
      <c r="L1768" s="258" t="s">
        <v>1058</v>
      </c>
    </row>
    <row r="1769" spans="1:12" x14ac:dyDescent="0.25">
      <c r="A1769" s="255" t="s">
        <v>1251</v>
      </c>
      <c r="B1769" s="256" t="s">
        <v>153</v>
      </c>
      <c r="C1769" s="257">
        <v>12000</v>
      </c>
      <c r="D1769" s="258" t="s">
        <v>198</v>
      </c>
      <c r="E1769" s="259">
        <v>46131</v>
      </c>
      <c r="F1769" s="83" t="s">
        <v>1035</v>
      </c>
      <c r="G1769" s="295" t="s">
        <v>2470</v>
      </c>
      <c r="H1769" s="260" t="s">
        <v>142</v>
      </c>
      <c r="I1769" s="261" t="s">
        <v>143</v>
      </c>
      <c r="J1769" s="83" t="s">
        <v>194</v>
      </c>
      <c r="K1769" s="262" t="s">
        <v>144</v>
      </c>
      <c r="L1769" s="258" t="s">
        <v>1088</v>
      </c>
    </row>
    <row r="1770" spans="1:12" x14ac:dyDescent="0.25">
      <c r="A1770" s="255" t="s">
        <v>1440</v>
      </c>
      <c r="B1770" s="256" t="s">
        <v>102</v>
      </c>
      <c r="C1770" s="257">
        <v>13475</v>
      </c>
      <c r="D1770" s="258" t="s">
        <v>198</v>
      </c>
      <c r="E1770" s="259">
        <v>46131</v>
      </c>
      <c r="F1770" s="83" t="s">
        <v>1035</v>
      </c>
      <c r="G1770" s="295" t="s">
        <v>2470</v>
      </c>
      <c r="H1770" s="260" t="s">
        <v>1105</v>
      </c>
      <c r="I1770" s="261" t="s">
        <v>143</v>
      </c>
      <c r="J1770" s="83" t="s">
        <v>194</v>
      </c>
      <c r="K1770" s="262" t="s">
        <v>144</v>
      </c>
      <c r="L1770" s="258" t="s">
        <v>1054</v>
      </c>
    </row>
    <row r="1771" spans="1:12" x14ac:dyDescent="0.25">
      <c r="A1771" s="255" t="s">
        <v>1440</v>
      </c>
      <c r="B1771" s="256" t="s">
        <v>206</v>
      </c>
      <c r="C1771" s="257">
        <v>13475</v>
      </c>
      <c r="D1771" s="258" t="s">
        <v>198</v>
      </c>
      <c r="E1771" s="259">
        <v>46131</v>
      </c>
      <c r="F1771" s="83" t="s">
        <v>1035</v>
      </c>
      <c r="G1771" s="295" t="s">
        <v>2470</v>
      </c>
      <c r="H1771" s="260" t="s">
        <v>1105</v>
      </c>
      <c r="I1771" s="261" t="s">
        <v>143</v>
      </c>
      <c r="J1771" s="83" t="s">
        <v>194</v>
      </c>
      <c r="K1771" s="262" t="s">
        <v>144</v>
      </c>
      <c r="L1771" s="258" t="s">
        <v>1054</v>
      </c>
    </row>
    <row r="1772" spans="1:12" x14ac:dyDescent="0.25">
      <c r="A1772" s="255" t="s">
        <v>1713</v>
      </c>
      <c r="B1772" s="256" t="s">
        <v>161</v>
      </c>
      <c r="C1772" s="257">
        <v>33000</v>
      </c>
      <c r="D1772" s="258" t="s">
        <v>196</v>
      </c>
      <c r="E1772" s="259">
        <v>46131</v>
      </c>
      <c r="F1772" s="83" t="s">
        <v>1035</v>
      </c>
      <c r="G1772" s="295" t="s">
        <v>2470</v>
      </c>
      <c r="H1772" s="260" t="s">
        <v>155</v>
      </c>
      <c r="I1772" s="261" t="s">
        <v>143</v>
      </c>
      <c r="J1772" s="83" t="s">
        <v>194</v>
      </c>
      <c r="K1772" s="262" t="s">
        <v>154</v>
      </c>
      <c r="L1772" s="258" t="s">
        <v>1098</v>
      </c>
    </row>
    <row r="1773" spans="1:12" x14ac:dyDescent="0.25">
      <c r="A1773" s="255" t="s">
        <v>1148</v>
      </c>
      <c r="B1773" s="256" t="s">
        <v>153</v>
      </c>
      <c r="C1773" s="257">
        <v>18600</v>
      </c>
      <c r="D1773" s="258" t="s">
        <v>198</v>
      </c>
      <c r="E1773" s="259">
        <v>46131</v>
      </c>
      <c r="F1773" s="83" t="s">
        <v>1035</v>
      </c>
      <c r="G1773" s="295" t="s">
        <v>2470</v>
      </c>
      <c r="H1773" s="260" t="s">
        <v>155</v>
      </c>
      <c r="I1773" s="261" t="s">
        <v>143</v>
      </c>
      <c r="J1773" s="83" t="s">
        <v>194</v>
      </c>
      <c r="K1773" s="262" t="s">
        <v>154</v>
      </c>
      <c r="L1773" s="258" t="s">
        <v>1305</v>
      </c>
    </row>
    <row r="1774" spans="1:12" x14ac:dyDescent="0.25">
      <c r="A1774" s="255" t="s">
        <v>1066</v>
      </c>
      <c r="B1774" s="256" t="s">
        <v>213</v>
      </c>
      <c r="C1774" s="257">
        <v>6859</v>
      </c>
      <c r="D1774" s="258" t="s">
        <v>200</v>
      </c>
      <c r="E1774" s="259">
        <v>46132</v>
      </c>
      <c r="F1774" s="83" t="s">
        <v>1035</v>
      </c>
      <c r="G1774" s="295" t="s">
        <v>2470</v>
      </c>
      <c r="H1774" s="260" t="s">
        <v>142</v>
      </c>
      <c r="I1774" s="261" t="s">
        <v>143</v>
      </c>
      <c r="J1774" s="83" t="s">
        <v>194</v>
      </c>
      <c r="K1774" s="262" t="s">
        <v>154</v>
      </c>
      <c r="L1774" s="258" t="s">
        <v>1106</v>
      </c>
    </row>
    <row r="1775" spans="1:12" x14ac:dyDescent="0.25">
      <c r="A1775" s="255" t="s">
        <v>1066</v>
      </c>
      <c r="B1775" s="256" t="s">
        <v>102</v>
      </c>
      <c r="C1775" s="257">
        <v>57429</v>
      </c>
      <c r="D1775" s="258" t="s">
        <v>200</v>
      </c>
      <c r="E1775" s="259">
        <v>46132</v>
      </c>
      <c r="F1775" s="83" t="s">
        <v>1035</v>
      </c>
      <c r="G1775" s="295" t="s">
        <v>2470</v>
      </c>
      <c r="H1775" s="260" t="s">
        <v>142</v>
      </c>
      <c r="I1775" s="261" t="s">
        <v>143</v>
      </c>
      <c r="J1775" s="83" t="s">
        <v>194</v>
      </c>
      <c r="K1775" s="262" t="s">
        <v>154</v>
      </c>
      <c r="L1775" s="258" t="s">
        <v>1106</v>
      </c>
    </row>
    <row r="1776" spans="1:12" x14ac:dyDescent="0.25">
      <c r="A1776" s="255" t="s">
        <v>1746</v>
      </c>
      <c r="B1776" s="256" t="s">
        <v>102</v>
      </c>
      <c r="C1776" s="257">
        <v>46177</v>
      </c>
      <c r="D1776" s="258" t="s">
        <v>195</v>
      </c>
      <c r="E1776" s="259">
        <v>46132</v>
      </c>
      <c r="F1776" s="83" t="s">
        <v>1035</v>
      </c>
      <c r="G1776" s="295" t="s">
        <v>2470</v>
      </c>
      <c r="H1776" s="260" t="s">
        <v>147</v>
      </c>
      <c r="I1776" s="261" t="s">
        <v>143</v>
      </c>
      <c r="J1776" s="83" t="s">
        <v>194</v>
      </c>
      <c r="K1776" s="262" t="s">
        <v>144</v>
      </c>
      <c r="L1776" s="258" t="s">
        <v>1074</v>
      </c>
    </row>
    <row r="1777" spans="1:12" x14ac:dyDescent="0.25">
      <c r="A1777" s="255" t="s">
        <v>1689</v>
      </c>
      <c r="B1777" s="256" t="s">
        <v>102</v>
      </c>
      <c r="C1777" s="257">
        <v>31292.73</v>
      </c>
      <c r="D1777" s="258" t="s">
        <v>141</v>
      </c>
      <c r="E1777" s="259">
        <v>46132</v>
      </c>
      <c r="F1777" s="83" t="s">
        <v>1035</v>
      </c>
      <c r="G1777" s="295" t="s">
        <v>2470</v>
      </c>
      <c r="H1777" s="260" t="s">
        <v>147</v>
      </c>
      <c r="I1777" s="261" t="s">
        <v>143</v>
      </c>
      <c r="J1777" s="83" t="s">
        <v>194</v>
      </c>
      <c r="K1777" s="262" t="s">
        <v>144</v>
      </c>
      <c r="L1777" s="258" t="s">
        <v>1077</v>
      </c>
    </row>
    <row r="1778" spans="1:12" x14ac:dyDescent="0.25">
      <c r="A1778" s="255" t="s">
        <v>2241</v>
      </c>
      <c r="B1778" s="256" t="s">
        <v>153</v>
      </c>
      <c r="C1778" s="257">
        <v>8000</v>
      </c>
      <c r="D1778" s="258" t="s">
        <v>141</v>
      </c>
      <c r="E1778" s="259">
        <v>46132</v>
      </c>
      <c r="F1778" s="83" t="s">
        <v>1035</v>
      </c>
      <c r="G1778" s="295" t="s">
        <v>2470</v>
      </c>
      <c r="H1778" s="260" t="s">
        <v>217</v>
      </c>
      <c r="I1778" s="261" t="s">
        <v>143</v>
      </c>
      <c r="J1778" s="83" t="s">
        <v>194</v>
      </c>
      <c r="K1778" s="262" t="s">
        <v>154</v>
      </c>
      <c r="L1778" s="258" t="s">
        <v>1228</v>
      </c>
    </row>
    <row r="1779" spans="1:12" x14ac:dyDescent="0.25">
      <c r="A1779" s="255" t="s">
        <v>1140</v>
      </c>
      <c r="B1779" s="256" t="s">
        <v>162</v>
      </c>
      <c r="C1779" s="257">
        <v>3106</v>
      </c>
      <c r="D1779" s="258" t="s">
        <v>141</v>
      </c>
      <c r="E1779" s="259">
        <v>46132</v>
      </c>
      <c r="F1779" s="83" t="s">
        <v>1035</v>
      </c>
      <c r="G1779" s="295" t="s">
        <v>2470</v>
      </c>
      <c r="H1779" s="260" t="s">
        <v>147</v>
      </c>
      <c r="I1779" s="261" t="s">
        <v>143</v>
      </c>
      <c r="J1779" s="83" t="s">
        <v>194</v>
      </c>
      <c r="K1779" s="262" t="s">
        <v>144</v>
      </c>
      <c r="L1779" s="258" t="s">
        <v>141</v>
      </c>
    </row>
    <row r="1780" spans="1:12" x14ac:dyDescent="0.25">
      <c r="A1780" s="255" t="s">
        <v>1510</v>
      </c>
      <c r="B1780" s="256" t="s">
        <v>218</v>
      </c>
      <c r="C1780" s="257">
        <v>6600</v>
      </c>
      <c r="D1780" s="258" t="s">
        <v>2530</v>
      </c>
      <c r="E1780" s="259">
        <v>46133</v>
      </c>
      <c r="F1780" s="83" t="s">
        <v>1035</v>
      </c>
      <c r="G1780" s="295" t="s">
        <v>2470</v>
      </c>
      <c r="H1780" s="260" t="s">
        <v>146</v>
      </c>
      <c r="I1780" s="261" t="s">
        <v>143</v>
      </c>
      <c r="J1780" s="83" t="s">
        <v>194</v>
      </c>
      <c r="K1780" s="262" t="s">
        <v>151</v>
      </c>
      <c r="L1780" s="258" t="s">
        <v>141</v>
      </c>
    </row>
    <row r="1781" spans="1:12" x14ac:dyDescent="0.25">
      <c r="A1781" s="255" t="s">
        <v>1747</v>
      </c>
      <c r="B1781" s="256" t="s">
        <v>102</v>
      </c>
      <c r="C1781" s="257">
        <v>30500</v>
      </c>
      <c r="D1781" s="258" t="s">
        <v>141</v>
      </c>
      <c r="E1781" s="259">
        <v>46133</v>
      </c>
      <c r="F1781" s="83" t="s">
        <v>1035</v>
      </c>
      <c r="G1781" s="295" t="s">
        <v>2470</v>
      </c>
      <c r="H1781" s="260" t="s">
        <v>166</v>
      </c>
      <c r="I1781" s="261" t="s">
        <v>143</v>
      </c>
      <c r="J1781" s="83" t="s">
        <v>194</v>
      </c>
      <c r="K1781" s="262" t="s">
        <v>154</v>
      </c>
      <c r="L1781" s="258" t="s">
        <v>1098</v>
      </c>
    </row>
    <row r="1782" spans="1:12" x14ac:dyDescent="0.25">
      <c r="A1782" s="255" t="s">
        <v>1043</v>
      </c>
      <c r="B1782" s="256" t="s">
        <v>102</v>
      </c>
      <c r="C1782" s="257">
        <v>6574</v>
      </c>
      <c r="D1782" s="258" t="s">
        <v>141</v>
      </c>
      <c r="E1782" s="259">
        <v>46133</v>
      </c>
      <c r="F1782" s="83" t="s">
        <v>1035</v>
      </c>
      <c r="G1782" s="295" t="s">
        <v>2470</v>
      </c>
      <c r="H1782" s="260" t="s">
        <v>201</v>
      </c>
      <c r="I1782" s="261" t="s">
        <v>143</v>
      </c>
      <c r="J1782" s="83" t="s">
        <v>194</v>
      </c>
      <c r="K1782" s="262" t="s">
        <v>144</v>
      </c>
      <c r="L1782" s="258" t="s">
        <v>1074</v>
      </c>
    </row>
    <row r="1783" spans="1:12" x14ac:dyDescent="0.25">
      <c r="A1783" s="255" t="s">
        <v>1254</v>
      </c>
      <c r="B1783" s="256" t="s">
        <v>153</v>
      </c>
      <c r="C1783" s="257">
        <v>5950</v>
      </c>
      <c r="D1783" s="258" t="s">
        <v>198</v>
      </c>
      <c r="E1783" s="259">
        <v>46133</v>
      </c>
      <c r="F1783" s="83" t="s">
        <v>1035</v>
      </c>
      <c r="G1783" s="295" t="s">
        <v>2470</v>
      </c>
      <c r="H1783" s="260" t="s">
        <v>146</v>
      </c>
      <c r="I1783" s="261" t="s">
        <v>143</v>
      </c>
      <c r="J1783" s="83" t="s">
        <v>194</v>
      </c>
      <c r="K1783" s="262" t="s">
        <v>144</v>
      </c>
      <c r="L1783" s="258" t="s">
        <v>1088</v>
      </c>
    </row>
    <row r="1784" spans="1:12" x14ac:dyDescent="0.25">
      <c r="A1784" s="255" t="s">
        <v>1674</v>
      </c>
      <c r="B1784" s="256" t="s">
        <v>153</v>
      </c>
      <c r="C1784" s="257">
        <v>2950</v>
      </c>
      <c r="D1784" s="258" t="s">
        <v>141</v>
      </c>
      <c r="E1784" s="259">
        <v>46133</v>
      </c>
      <c r="F1784" s="83" t="s">
        <v>1035</v>
      </c>
      <c r="G1784" s="295" t="s">
        <v>2470</v>
      </c>
      <c r="H1784" s="260" t="s">
        <v>150</v>
      </c>
      <c r="I1784" s="261" t="s">
        <v>143</v>
      </c>
      <c r="J1784" s="83" t="s">
        <v>194</v>
      </c>
      <c r="K1784" s="262" t="s">
        <v>154</v>
      </c>
      <c r="L1784" s="258" t="s">
        <v>1228</v>
      </c>
    </row>
    <row r="1785" spans="1:12" x14ac:dyDescent="0.25">
      <c r="A1785" s="255" t="s">
        <v>1769</v>
      </c>
      <c r="B1785" s="256" t="s">
        <v>153</v>
      </c>
      <c r="C1785" s="257">
        <v>6300</v>
      </c>
      <c r="D1785" s="258" t="s">
        <v>1405</v>
      </c>
      <c r="E1785" s="259">
        <v>46133</v>
      </c>
      <c r="F1785" s="83" t="s">
        <v>1035</v>
      </c>
      <c r="G1785" s="295" t="s">
        <v>2470</v>
      </c>
      <c r="H1785" s="260" t="s">
        <v>147</v>
      </c>
      <c r="I1785" s="261" t="s">
        <v>143</v>
      </c>
      <c r="J1785" s="83" t="s">
        <v>194</v>
      </c>
      <c r="K1785" s="262" t="s">
        <v>144</v>
      </c>
      <c r="L1785" s="258" t="s">
        <v>1422</v>
      </c>
    </row>
    <row r="1786" spans="1:12" x14ac:dyDescent="0.25">
      <c r="A1786" s="255" t="s">
        <v>1168</v>
      </c>
      <c r="B1786" s="256" t="s">
        <v>213</v>
      </c>
      <c r="C1786" s="257">
        <v>12000</v>
      </c>
      <c r="D1786" s="258" t="s">
        <v>141</v>
      </c>
      <c r="E1786" s="259">
        <v>46133</v>
      </c>
      <c r="F1786" s="83" t="s">
        <v>1035</v>
      </c>
      <c r="G1786" s="295" t="s">
        <v>2470</v>
      </c>
      <c r="H1786" s="260" t="s">
        <v>142</v>
      </c>
      <c r="I1786" s="261" t="s">
        <v>143</v>
      </c>
      <c r="J1786" s="83" t="s">
        <v>194</v>
      </c>
      <c r="K1786" s="262" t="s">
        <v>154</v>
      </c>
      <c r="L1786" s="258" t="s">
        <v>141</v>
      </c>
    </row>
    <row r="1787" spans="1:12" x14ac:dyDescent="0.25">
      <c r="A1787" s="255" t="s">
        <v>1168</v>
      </c>
      <c r="B1787" s="256" t="s">
        <v>218</v>
      </c>
      <c r="C1787" s="257">
        <v>10000</v>
      </c>
      <c r="D1787" s="258" t="s">
        <v>141</v>
      </c>
      <c r="E1787" s="259">
        <v>46133</v>
      </c>
      <c r="F1787" s="83" t="s">
        <v>1035</v>
      </c>
      <c r="G1787" s="295" t="s">
        <v>2470</v>
      </c>
      <c r="H1787" s="260" t="s">
        <v>142</v>
      </c>
      <c r="I1787" s="261" t="s">
        <v>143</v>
      </c>
      <c r="J1787" s="83" t="s">
        <v>194</v>
      </c>
      <c r="K1787" s="262" t="s">
        <v>154</v>
      </c>
      <c r="L1787" s="258" t="s">
        <v>141</v>
      </c>
    </row>
    <row r="1788" spans="1:12" x14ac:dyDescent="0.25">
      <c r="A1788" s="255" t="s">
        <v>1734</v>
      </c>
      <c r="B1788" s="256" t="s">
        <v>102</v>
      </c>
      <c r="C1788" s="257">
        <v>21000</v>
      </c>
      <c r="D1788" s="258" t="s">
        <v>141</v>
      </c>
      <c r="E1788" s="259">
        <v>46133</v>
      </c>
      <c r="F1788" s="83" t="s">
        <v>1035</v>
      </c>
      <c r="G1788" s="295" t="s">
        <v>2470</v>
      </c>
      <c r="H1788" s="260" t="s">
        <v>145</v>
      </c>
      <c r="I1788" s="261" t="s">
        <v>143</v>
      </c>
      <c r="J1788" s="83" t="s">
        <v>194</v>
      </c>
      <c r="K1788" s="262" t="s">
        <v>156</v>
      </c>
      <c r="L1788" s="258" t="s">
        <v>141</v>
      </c>
    </row>
    <row r="1789" spans="1:12" x14ac:dyDescent="0.25">
      <c r="A1789" s="255" t="s">
        <v>1252</v>
      </c>
      <c r="B1789" s="256" t="s">
        <v>102</v>
      </c>
      <c r="C1789" s="257">
        <v>11240</v>
      </c>
      <c r="D1789" s="258" t="s">
        <v>196</v>
      </c>
      <c r="E1789" s="259">
        <v>46134</v>
      </c>
      <c r="F1789" s="83" t="s">
        <v>1035</v>
      </c>
      <c r="G1789" s="295" t="s">
        <v>2470</v>
      </c>
      <c r="H1789" s="260" t="s">
        <v>150</v>
      </c>
      <c r="I1789" s="261" t="s">
        <v>143</v>
      </c>
      <c r="J1789" s="83" t="s">
        <v>194</v>
      </c>
      <c r="K1789" s="262" t="s">
        <v>144</v>
      </c>
      <c r="L1789" s="258" t="s">
        <v>1357</v>
      </c>
    </row>
    <row r="1790" spans="1:12" x14ac:dyDescent="0.25">
      <c r="A1790" s="255" t="s">
        <v>1209</v>
      </c>
      <c r="B1790" s="256" t="s">
        <v>102</v>
      </c>
      <c r="C1790" s="257">
        <v>26946</v>
      </c>
      <c r="D1790" s="258" t="s">
        <v>198</v>
      </c>
      <c r="E1790" s="259">
        <v>46134</v>
      </c>
      <c r="F1790" s="83" t="s">
        <v>1035</v>
      </c>
      <c r="G1790" s="295" t="s">
        <v>2470</v>
      </c>
      <c r="H1790" s="260" t="s">
        <v>146</v>
      </c>
      <c r="I1790" s="261" t="s">
        <v>143</v>
      </c>
      <c r="J1790" s="83" t="s">
        <v>194</v>
      </c>
      <c r="K1790" s="262" t="s">
        <v>144</v>
      </c>
      <c r="L1790" s="258" t="s">
        <v>1054</v>
      </c>
    </row>
    <row r="1791" spans="1:12" x14ac:dyDescent="0.25">
      <c r="A1791" s="255" t="s">
        <v>1225</v>
      </c>
      <c r="B1791" s="256" t="s">
        <v>153</v>
      </c>
      <c r="C1791" s="257">
        <v>6300</v>
      </c>
      <c r="D1791" s="258" t="s">
        <v>197</v>
      </c>
      <c r="E1791" s="259">
        <v>46134</v>
      </c>
      <c r="F1791" s="83" t="s">
        <v>1035</v>
      </c>
      <c r="G1791" s="295" t="s">
        <v>2470</v>
      </c>
      <c r="H1791" s="260" t="s">
        <v>146</v>
      </c>
      <c r="I1791" s="261" t="s">
        <v>143</v>
      </c>
      <c r="J1791" s="83" t="s">
        <v>194</v>
      </c>
      <c r="K1791" s="262" t="s">
        <v>144</v>
      </c>
      <c r="L1791" s="258" t="s">
        <v>1058</v>
      </c>
    </row>
    <row r="1792" spans="1:12" x14ac:dyDescent="0.25">
      <c r="A1792" s="255" t="s">
        <v>1581</v>
      </c>
      <c r="B1792" s="256" t="s">
        <v>102</v>
      </c>
      <c r="C1792" s="257">
        <v>27000</v>
      </c>
      <c r="D1792" s="258" t="s">
        <v>141</v>
      </c>
      <c r="E1792" s="259">
        <v>46134</v>
      </c>
      <c r="F1792" s="83" t="s">
        <v>1035</v>
      </c>
      <c r="G1792" s="295" t="s">
        <v>2470</v>
      </c>
      <c r="H1792" s="260" t="s">
        <v>147</v>
      </c>
      <c r="I1792" s="261" t="s">
        <v>143</v>
      </c>
      <c r="J1792" s="83" t="s">
        <v>194</v>
      </c>
      <c r="K1792" s="262" t="s">
        <v>156</v>
      </c>
      <c r="L1792" s="258" t="s">
        <v>141</v>
      </c>
    </row>
    <row r="1793" spans="1:12" x14ac:dyDescent="0.25">
      <c r="A1793" s="255" t="s">
        <v>1084</v>
      </c>
      <c r="B1793" s="256" t="s">
        <v>102</v>
      </c>
      <c r="C1793" s="257">
        <v>27533</v>
      </c>
      <c r="D1793" s="258" t="s">
        <v>141</v>
      </c>
      <c r="E1793" s="259">
        <v>46134.336805555555</v>
      </c>
      <c r="F1793" s="83" t="s">
        <v>1035</v>
      </c>
      <c r="G1793" s="295" t="s">
        <v>2470</v>
      </c>
      <c r="H1793" s="260" t="s">
        <v>147</v>
      </c>
      <c r="I1793" s="261" t="s">
        <v>143</v>
      </c>
      <c r="J1793" s="83" t="s">
        <v>194</v>
      </c>
      <c r="K1793" s="262" t="s">
        <v>144</v>
      </c>
      <c r="L1793" s="258" t="s">
        <v>1058</v>
      </c>
    </row>
    <row r="1794" spans="1:12" x14ac:dyDescent="0.25">
      <c r="A1794" s="255" t="s">
        <v>1434</v>
      </c>
      <c r="B1794" s="256" t="s">
        <v>212</v>
      </c>
      <c r="C1794" s="257">
        <v>4000</v>
      </c>
      <c r="D1794" s="258" t="s">
        <v>141</v>
      </c>
      <c r="E1794" s="259">
        <v>46135</v>
      </c>
      <c r="F1794" s="83" t="s">
        <v>1035</v>
      </c>
      <c r="G1794" s="295" t="s">
        <v>2470</v>
      </c>
      <c r="H1794" s="260" t="s">
        <v>147</v>
      </c>
      <c r="I1794" s="261" t="s">
        <v>143</v>
      </c>
      <c r="J1794" s="83" t="s">
        <v>194</v>
      </c>
      <c r="K1794" s="262" t="s">
        <v>144</v>
      </c>
      <c r="L1794" s="258" t="s">
        <v>141</v>
      </c>
    </row>
    <row r="1795" spans="1:12" x14ac:dyDescent="0.25">
      <c r="A1795" s="255" t="s">
        <v>1463</v>
      </c>
      <c r="B1795" s="256" t="s">
        <v>102</v>
      </c>
      <c r="C1795" s="257">
        <v>27560</v>
      </c>
      <c r="D1795" s="258" t="s">
        <v>141</v>
      </c>
      <c r="E1795" s="259">
        <v>46135</v>
      </c>
      <c r="F1795" s="83" t="s">
        <v>1035</v>
      </c>
      <c r="G1795" s="295" t="s">
        <v>2470</v>
      </c>
      <c r="H1795" s="260" t="s">
        <v>146</v>
      </c>
      <c r="I1795" s="261" t="s">
        <v>143</v>
      </c>
      <c r="J1795" s="83" t="s">
        <v>194</v>
      </c>
      <c r="K1795" s="262" t="s">
        <v>144</v>
      </c>
      <c r="L1795" s="258" t="s">
        <v>1077</v>
      </c>
    </row>
    <row r="1796" spans="1:12" x14ac:dyDescent="0.25">
      <c r="A1796" s="255" t="s">
        <v>2451</v>
      </c>
      <c r="B1796" s="256" t="s">
        <v>102</v>
      </c>
      <c r="C1796" s="257">
        <v>65000</v>
      </c>
      <c r="D1796" s="258" t="s">
        <v>141</v>
      </c>
      <c r="E1796" s="259">
        <v>46135</v>
      </c>
      <c r="F1796" s="83" t="s">
        <v>1035</v>
      </c>
      <c r="G1796" s="295" t="s">
        <v>2470</v>
      </c>
      <c r="H1796" s="260" t="s">
        <v>148</v>
      </c>
      <c r="I1796" s="261" t="s">
        <v>143</v>
      </c>
      <c r="J1796" s="83" t="s">
        <v>194</v>
      </c>
      <c r="K1796" s="262" t="s">
        <v>154</v>
      </c>
      <c r="L1796" s="258" t="s">
        <v>1036</v>
      </c>
    </row>
    <row r="1797" spans="1:12" x14ac:dyDescent="0.25">
      <c r="A1797" s="255" t="s">
        <v>2243</v>
      </c>
      <c r="B1797" s="256" t="s">
        <v>102</v>
      </c>
      <c r="C1797" s="257">
        <v>30000</v>
      </c>
      <c r="D1797" s="258" t="s">
        <v>197</v>
      </c>
      <c r="E1797" s="259">
        <v>46136</v>
      </c>
      <c r="F1797" s="83" t="s">
        <v>1035</v>
      </c>
      <c r="G1797" s="295" t="s">
        <v>2470</v>
      </c>
      <c r="H1797" s="260" t="s">
        <v>147</v>
      </c>
      <c r="I1797" s="261" t="s">
        <v>143</v>
      </c>
      <c r="J1797" s="83" t="s">
        <v>194</v>
      </c>
      <c r="K1797" s="262" t="s">
        <v>156</v>
      </c>
      <c r="L1797" s="258" t="s">
        <v>1096</v>
      </c>
    </row>
    <row r="1798" spans="1:12" x14ac:dyDescent="0.25">
      <c r="A1798" s="255" t="s">
        <v>1059</v>
      </c>
      <c r="B1798" s="256" t="s">
        <v>102</v>
      </c>
      <c r="C1798" s="257">
        <v>10668</v>
      </c>
      <c r="D1798" s="258" t="s">
        <v>141</v>
      </c>
      <c r="E1798" s="259">
        <v>46136</v>
      </c>
      <c r="F1798" s="83" t="s">
        <v>1035</v>
      </c>
      <c r="G1798" s="295" t="s">
        <v>2470</v>
      </c>
      <c r="H1798" s="260" t="s">
        <v>217</v>
      </c>
      <c r="I1798" s="261" t="s">
        <v>143</v>
      </c>
      <c r="J1798" s="83" t="s">
        <v>194</v>
      </c>
      <c r="K1798" s="262" t="s">
        <v>144</v>
      </c>
      <c r="L1798" s="258" t="s">
        <v>1115</v>
      </c>
    </row>
    <row r="1799" spans="1:12" x14ac:dyDescent="0.25">
      <c r="A1799" s="255" t="s">
        <v>1484</v>
      </c>
      <c r="B1799" s="256" t="s">
        <v>153</v>
      </c>
      <c r="C1799" s="257">
        <v>9000</v>
      </c>
      <c r="D1799" s="258" t="s">
        <v>198</v>
      </c>
      <c r="E1799" s="259">
        <v>46136</v>
      </c>
      <c r="F1799" s="83" t="s">
        <v>1035</v>
      </c>
      <c r="G1799" s="295" t="s">
        <v>2470</v>
      </c>
      <c r="H1799" s="260" t="s">
        <v>142</v>
      </c>
      <c r="I1799" s="261" t="s">
        <v>143</v>
      </c>
      <c r="J1799" s="83" t="s">
        <v>194</v>
      </c>
      <c r="K1799" s="262" t="s">
        <v>154</v>
      </c>
      <c r="L1799" s="258" t="s">
        <v>1305</v>
      </c>
    </row>
    <row r="1800" spans="1:12" x14ac:dyDescent="0.25">
      <c r="A1800" s="255" t="s">
        <v>2237</v>
      </c>
      <c r="B1800" s="256" t="s">
        <v>102</v>
      </c>
      <c r="C1800" s="257">
        <v>26100</v>
      </c>
      <c r="D1800" s="258" t="s">
        <v>141</v>
      </c>
      <c r="E1800" s="259">
        <v>46136</v>
      </c>
      <c r="F1800" s="83" t="s">
        <v>1035</v>
      </c>
      <c r="G1800" s="295" t="s">
        <v>2470</v>
      </c>
      <c r="H1800" s="260" t="s">
        <v>166</v>
      </c>
      <c r="I1800" s="261" t="s">
        <v>143</v>
      </c>
      <c r="J1800" s="83" t="s">
        <v>194</v>
      </c>
      <c r="K1800" s="262" t="s">
        <v>144</v>
      </c>
      <c r="L1800" s="258" t="s">
        <v>1058</v>
      </c>
    </row>
    <row r="1801" spans="1:12" x14ac:dyDescent="0.25">
      <c r="A1801" s="255" t="s">
        <v>1340</v>
      </c>
      <c r="B1801" s="256" t="s">
        <v>153</v>
      </c>
      <c r="C1801" s="257">
        <v>3000</v>
      </c>
      <c r="D1801" s="258" t="s">
        <v>199</v>
      </c>
      <c r="E1801" s="259">
        <v>46136</v>
      </c>
      <c r="F1801" s="83" t="s">
        <v>1035</v>
      </c>
      <c r="G1801" s="295" t="s">
        <v>2470</v>
      </c>
      <c r="H1801" s="260" t="s">
        <v>146</v>
      </c>
      <c r="I1801" s="261" t="s">
        <v>143</v>
      </c>
      <c r="J1801" s="83" t="s">
        <v>194</v>
      </c>
      <c r="K1801" s="262" t="s">
        <v>156</v>
      </c>
      <c r="L1801" s="258" t="s">
        <v>1125</v>
      </c>
    </row>
    <row r="1802" spans="1:12" x14ac:dyDescent="0.25">
      <c r="A1802" s="255" t="s">
        <v>1758</v>
      </c>
      <c r="B1802" s="256" t="s">
        <v>102</v>
      </c>
      <c r="C1802" s="257">
        <v>4500</v>
      </c>
      <c r="D1802" s="258" t="s">
        <v>141</v>
      </c>
      <c r="E1802" s="259">
        <v>46136</v>
      </c>
      <c r="F1802" s="83" t="s">
        <v>1035</v>
      </c>
      <c r="G1802" s="295" t="s">
        <v>2470</v>
      </c>
      <c r="H1802" s="260" t="s">
        <v>147</v>
      </c>
      <c r="I1802" s="261" t="s">
        <v>143</v>
      </c>
      <c r="J1802" s="83" t="s">
        <v>194</v>
      </c>
      <c r="K1802" s="262" t="s">
        <v>156</v>
      </c>
      <c r="L1802" s="258" t="s">
        <v>141</v>
      </c>
    </row>
    <row r="1803" spans="1:12" x14ac:dyDescent="0.25">
      <c r="A1803" s="255" t="s">
        <v>1345</v>
      </c>
      <c r="B1803" s="256" t="s">
        <v>102</v>
      </c>
      <c r="C1803" s="257">
        <v>22000</v>
      </c>
      <c r="D1803" s="258" t="s">
        <v>141</v>
      </c>
      <c r="E1803" s="259">
        <v>46136</v>
      </c>
      <c r="F1803" s="83" t="s">
        <v>1035</v>
      </c>
      <c r="G1803" s="295" t="s">
        <v>2470</v>
      </c>
      <c r="H1803" s="260" t="s">
        <v>147</v>
      </c>
      <c r="I1803" s="261" t="s">
        <v>143</v>
      </c>
      <c r="J1803" s="83" t="s">
        <v>194</v>
      </c>
      <c r="K1803" s="262" t="s">
        <v>156</v>
      </c>
      <c r="L1803" s="258" t="s">
        <v>141</v>
      </c>
    </row>
    <row r="1804" spans="1:12" x14ac:dyDescent="0.25">
      <c r="A1804" s="255" t="s">
        <v>1509</v>
      </c>
      <c r="B1804" s="256" t="s">
        <v>138</v>
      </c>
      <c r="C1804" s="257">
        <v>5065</v>
      </c>
      <c r="D1804" s="258" t="s">
        <v>141</v>
      </c>
      <c r="E1804" s="259">
        <v>46136</v>
      </c>
      <c r="F1804" s="83" t="s">
        <v>1035</v>
      </c>
      <c r="G1804" s="295" t="s">
        <v>2470</v>
      </c>
      <c r="H1804" s="260" t="s">
        <v>1105</v>
      </c>
      <c r="I1804" s="261" t="s">
        <v>143</v>
      </c>
      <c r="J1804" s="83" t="s">
        <v>194</v>
      </c>
      <c r="K1804" s="262" t="s">
        <v>144</v>
      </c>
      <c r="L1804" s="258" t="s">
        <v>141</v>
      </c>
    </row>
    <row r="1805" spans="1:12" x14ac:dyDescent="0.25">
      <c r="A1805" s="255" t="s">
        <v>1239</v>
      </c>
      <c r="B1805" s="256" t="s">
        <v>218</v>
      </c>
      <c r="C1805" s="257">
        <v>6300</v>
      </c>
      <c r="D1805" s="258" t="s">
        <v>141</v>
      </c>
      <c r="E1805" s="259">
        <v>46137</v>
      </c>
      <c r="F1805" s="83" t="s">
        <v>1035</v>
      </c>
      <c r="G1805" s="295" t="s">
        <v>2470</v>
      </c>
      <c r="H1805" s="260" t="s">
        <v>157</v>
      </c>
      <c r="I1805" s="261" t="s">
        <v>143</v>
      </c>
      <c r="J1805" s="83" t="s">
        <v>194</v>
      </c>
      <c r="K1805" s="262" t="s">
        <v>154</v>
      </c>
      <c r="L1805" s="258" t="s">
        <v>141</v>
      </c>
    </row>
    <row r="1806" spans="1:12" x14ac:dyDescent="0.25">
      <c r="A1806" s="255" t="s">
        <v>1782</v>
      </c>
      <c r="B1806" s="256" t="s">
        <v>102</v>
      </c>
      <c r="C1806" s="257">
        <v>30000</v>
      </c>
      <c r="D1806" s="258" t="s">
        <v>141</v>
      </c>
      <c r="E1806" s="259">
        <v>46137</v>
      </c>
      <c r="F1806" s="83" t="s">
        <v>1035</v>
      </c>
      <c r="G1806" s="295" t="s">
        <v>2470</v>
      </c>
      <c r="H1806" s="260" t="s">
        <v>147</v>
      </c>
      <c r="I1806" s="261" t="s">
        <v>143</v>
      </c>
      <c r="J1806" s="83" t="s">
        <v>194</v>
      </c>
      <c r="K1806" s="262" t="s">
        <v>154</v>
      </c>
      <c r="L1806" s="258" t="s">
        <v>1476</v>
      </c>
    </row>
    <row r="1807" spans="1:12" x14ac:dyDescent="0.25">
      <c r="A1807" s="255" t="s">
        <v>2485</v>
      </c>
      <c r="B1807" s="256" t="s">
        <v>163</v>
      </c>
      <c r="C1807" s="257">
        <v>60000</v>
      </c>
      <c r="D1807" s="258" t="s">
        <v>200</v>
      </c>
      <c r="E1807" s="259">
        <v>46137</v>
      </c>
      <c r="F1807" s="83" t="s">
        <v>1035</v>
      </c>
      <c r="G1807" s="295" t="s">
        <v>2470</v>
      </c>
      <c r="H1807" s="260" t="s">
        <v>157</v>
      </c>
      <c r="I1807" s="261" t="s">
        <v>143</v>
      </c>
      <c r="J1807" s="83" t="s">
        <v>194</v>
      </c>
      <c r="K1807" s="262" t="s">
        <v>156</v>
      </c>
      <c r="L1807" s="258" t="s">
        <v>1042</v>
      </c>
    </row>
    <row r="1808" spans="1:12" x14ac:dyDescent="0.25">
      <c r="A1808" s="255" t="s">
        <v>1778</v>
      </c>
      <c r="B1808" s="256" t="s">
        <v>162</v>
      </c>
      <c r="C1808" s="257">
        <v>3000</v>
      </c>
      <c r="D1808" s="258" t="s">
        <v>141</v>
      </c>
      <c r="E1808" s="259">
        <v>46137</v>
      </c>
      <c r="F1808" s="83" t="s">
        <v>1035</v>
      </c>
      <c r="G1808" s="295" t="s">
        <v>2470</v>
      </c>
      <c r="H1808" s="260" t="s">
        <v>147</v>
      </c>
      <c r="I1808" s="261" t="s">
        <v>143</v>
      </c>
      <c r="J1808" s="83" t="s">
        <v>194</v>
      </c>
      <c r="K1808" s="262" t="s">
        <v>144</v>
      </c>
      <c r="L1808" s="258" t="s">
        <v>141</v>
      </c>
    </row>
    <row r="1809" spans="1:12" x14ac:dyDescent="0.25">
      <c r="A1809" s="255" t="s">
        <v>1390</v>
      </c>
      <c r="B1809" s="256" t="s">
        <v>102</v>
      </c>
      <c r="C1809" s="257">
        <v>7000</v>
      </c>
      <c r="D1809" s="258" t="s">
        <v>141</v>
      </c>
      <c r="E1809" s="259">
        <v>46137</v>
      </c>
      <c r="F1809" s="83" t="s">
        <v>1035</v>
      </c>
      <c r="G1809" s="295" t="s">
        <v>2470</v>
      </c>
      <c r="H1809" s="260" t="s">
        <v>150</v>
      </c>
      <c r="I1809" s="261" t="s">
        <v>143</v>
      </c>
      <c r="J1809" s="83" t="s">
        <v>194</v>
      </c>
      <c r="K1809" s="262" t="s">
        <v>156</v>
      </c>
      <c r="L1809" s="258" t="s">
        <v>141</v>
      </c>
    </row>
    <row r="1810" spans="1:12" x14ac:dyDescent="0.25">
      <c r="A1810" s="134" t="s">
        <v>2520</v>
      </c>
      <c r="B1810" s="79" t="s">
        <v>218</v>
      </c>
      <c r="C1810" s="80">
        <v>45000</v>
      </c>
      <c r="D1810" s="81" t="s">
        <v>141</v>
      </c>
      <c r="E1810" s="82">
        <v>46138</v>
      </c>
      <c r="F1810" s="83" t="s">
        <v>1035</v>
      </c>
      <c r="G1810" s="84">
        <v>46138</v>
      </c>
      <c r="H1810" s="81" t="s">
        <v>1256</v>
      </c>
      <c r="I1810" s="85" t="s">
        <v>143</v>
      </c>
      <c r="J1810" s="83" t="s">
        <v>194</v>
      </c>
      <c r="K1810" s="81" t="s">
        <v>154</v>
      </c>
      <c r="L1810" s="81" t="s">
        <v>141</v>
      </c>
    </row>
    <row r="1811" spans="1:12" x14ac:dyDescent="0.25">
      <c r="A1811" s="134" t="s">
        <v>1658</v>
      </c>
      <c r="B1811" s="79" t="s">
        <v>161</v>
      </c>
      <c r="C1811" s="80">
        <v>50000</v>
      </c>
      <c r="D1811" s="81" t="s">
        <v>141</v>
      </c>
      <c r="E1811" s="82">
        <v>46138</v>
      </c>
      <c r="F1811" s="83" t="s">
        <v>1035</v>
      </c>
      <c r="G1811" s="84">
        <v>46138</v>
      </c>
      <c r="H1811" s="81" t="s">
        <v>142</v>
      </c>
      <c r="I1811" s="85" t="s">
        <v>143</v>
      </c>
      <c r="J1811" s="83" t="s">
        <v>194</v>
      </c>
      <c r="K1811" s="81" t="s">
        <v>154</v>
      </c>
      <c r="L1811" s="81" t="s">
        <v>1036</v>
      </c>
    </row>
    <row r="1812" spans="1:12" x14ac:dyDescent="0.25">
      <c r="A1812" s="134" t="s">
        <v>1034</v>
      </c>
      <c r="B1812" s="79" t="s">
        <v>102</v>
      </c>
      <c r="C1812" s="80">
        <v>26600</v>
      </c>
      <c r="D1812" s="81" t="s">
        <v>195</v>
      </c>
      <c r="E1812" s="82">
        <v>46139</v>
      </c>
      <c r="F1812" s="83" t="s">
        <v>1035</v>
      </c>
      <c r="G1812" s="84">
        <v>46138</v>
      </c>
      <c r="H1812" s="81" t="s">
        <v>147</v>
      </c>
      <c r="I1812" s="85" t="s">
        <v>143</v>
      </c>
      <c r="J1812" s="83" t="s">
        <v>194</v>
      </c>
      <c r="K1812" s="81" t="s">
        <v>144</v>
      </c>
      <c r="L1812" s="81" t="s">
        <v>1074</v>
      </c>
    </row>
    <row r="1813" spans="1:12" x14ac:dyDescent="0.25">
      <c r="A1813" s="134" t="s">
        <v>1327</v>
      </c>
      <c r="B1813" s="79" t="s">
        <v>163</v>
      </c>
      <c r="C1813" s="80">
        <v>28800</v>
      </c>
      <c r="D1813" s="81" t="s">
        <v>196</v>
      </c>
      <c r="E1813" s="82">
        <v>46139</v>
      </c>
      <c r="F1813" s="83" t="s">
        <v>1035</v>
      </c>
      <c r="G1813" s="84">
        <v>46138</v>
      </c>
      <c r="H1813" s="81" t="s">
        <v>164</v>
      </c>
      <c r="I1813" s="85" t="s">
        <v>143</v>
      </c>
      <c r="J1813" s="83" t="s">
        <v>194</v>
      </c>
      <c r="K1813" s="81" t="s">
        <v>144</v>
      </c>
      <c r="L1813" s="81" t="s">
        <v>1357</v>
      </c>
    </row>
    <row r="1814" spans="1:12" x14ac:dyDescent="0.25">
      <c r="A1814" s="134" t="s">
        <v>2532</v>
      </c>
      <c r="B1814" s="79" t="s">
        <v>102</v>
      </c>
      <c r="C1814" s="80">
        <v>27423</v>
      </c>
      <c r="D1814" s="81" t="s">
        <v>141</v>
      </c>
      <c r="E1814" s="82">
        <v>46139</v>
      </c>
      <c r="F1814" s="83" t="s">
        <v>1035</v>
      </c>
      <c r="G1814" s="84">
        <v>46138</v>
      </c>
      <c r="H1814" s="81" t="s">
        <v>147</v>
      </c>
      <c r="I1814" s="85" t="s">
        <v>143</v>
      </c>
      <c r="J1814" s="83" t="s">
        <v>194</v>
      </c>
      <c r="K1814" s="81" t="s">
        <v>144</v>
      </c>
      <c r="L1814" s="81" t="s">
        <v>1058</v>
      </c>
    </row>
    <row r="1815" spans="1:12" x14ac:dyDescent="0.25">
      <c r="A1815" s="134" t="s">
        <v>1558</v>
      </c>
      <c r="B1815" s="79" t="s">
        <v>102</v>
      </c>
      <c r="C1815" s="80">
        <v>27600</v>
      </c>
      <c r="D1815" s="81" t="s">
        <v>197</v>
      </c>
      <c r="E1815" s="82">
        <v>46139</v>
      </c>
      <c r="F1815" s="83" t="s">
        <v>1035</v>
      </c>
      <c r="G1815" s="84">
        <v>46138</v>
      </c>
      <c r="H1815" s="81" t="s">
        <v>145</v>
      </c>
      <c r="I1815" s="85" t="s">
        <v>143</v>
      </c>
      <c r="J1815" s="83" t="s">
        <v>194</v>
      </c>
      <c r="K1815" s="81" t="s">
        <v>156</v>
      </c>
      <c r="L1815" s="81" t="s">
        <v>1096</v>
      </c>
    </row>
    <row r="1816" spans="1:12" x14ac:dyDescent="0.25">
      <c r="A1816" s="134" t="s">
        <v>1761</v>
      </c>
      <c r="B1816" s="79" t="s">
        <v>206</v>
      </c>
      <c r="C1816" s="80">
        <v>29990</v>
      </c>
      <c r="D1816" s="81" t="s">
        <v>141</v>
      </c>
      <c r="E1816" s="82">
        <v>46139</v>
      </c>
      <c r="F1816" s="83" t="s">
        <v>1035</v>
      </c>
      <c r="G1816" s="84">
        <v>46138</v>
      </c>
      <c r="H1816" s="81" t="s">
        <v>1105</v>
      </c>
      <c r="I1816" s="85" t="s">
        <v>143</v>
      </c>
      <c r="J1816" s="83" t="s">
        <v>194</v>
      </c>
      <c r="K1816" s="81" t="s">
        <v>144</v>
      </c>
      <c r="L1816" s="81" t="s">
        <v>1077</v>
      </c>
    </row>
    <row r="1817" spans="1:12" x14ac:dyDescent="0.25">
      <c r="A1817" s="134" t="s">
        <v>1530</v>
      </c>
      <c r="B1817" s="79" t="s">
        <v>102</v>
      </c>
      <c r="C1817" s="80">
        <v>10082</v>
      </c>
      <c r="D1817" s="81" t="s">
        <v>141</v>
      </c>
      <c r="E1817" s="82">
        <v>46139</v>
      </c>
      <c r="F1817" s="83" t="s">
        <v>1035</v>
      </c>
      <c r="G1817" s="84">
        <v>46138</v>
      </c>
      <c r="H1817" s="81" t="s">
        <v>147</v>
      </c>
      <c r="I1817" s="85" t="s">
        <v>143</v>
      </c>
      <c r="J1817" s="83" t="s">
        <v>194</v>
      </c>
      <c r="K1817" s="81" t="s">
        <v>144</v>
      </c>
      <c r="L1817" s="81" t="s">
        <v>1115</v>
      </c>
    </row>
    <row r="1818" spans="1:12" x14ac:dyDescent="0.25">
      <c r="A1818" s="134" t="s">
        <v>1116</v>
      </c>
      <c r="B1818" s="79" t="s">
        <v>153</v>
      </c>
      <c r="C1818" s="80">
        <v>6000</v>
      </c>
      <c r="D1818" s="81" t="s">
        <v>2005</v>
      </c>
      <c r="E1818" s="82">
        <v>46139</v>
      </c>
      <c r="F1818" s="83" t="s">
        <v>1035</v>
      </c>
      <c r="G1818" s="84">
        <v>46138</v>
      </c>
      <c r="H1818" s="81" t="s">
        <v>142</v>
      </c>
      <c r="I1818" s="85" t="s">
        <v>143</v>
      </c>
      <c r="J1818" s="83" t="s">
        <v>194</v>
      </c>
      <c r="K1818" s="81" t="s">
        <v>144</v>
      </c>
      <c r="L1818" s="81" t="s">
        <v>1058</v>
      </c>
    </row>
    <row r="1819" spans="1:12" x14ac:dyDescent="0.25">
      <c r="A1819" s="134" t="s">
        <v>1116</v>
      </c>
      <c r="B1819" s="79" t="s">
        <v>153</v>
      </c>
      <c r="C1819" s="80">
        <v>6063</v>
      </c>
      <c r="D1819" s="81" t="s">
        <v>2005</v>
      </c>
      <c r="E1819" s="82">
        <v>46139</v>
      </c>
      <c r="F1819" s="83" t="s">
        <v>1035</v>
      </c>
      <c r="G1819" s="84">
        <v>46138</v>
      </c>
      <c r="H1819" s="81" t="s">
        <v>209</v>
      </c>
      <c r="I1819" s="85" t="s">
        <v>143</v>
      </c>
      <c r="J1819" s="83" t="s">
        <v>194</v>
      </c>
      <c r="K1819" s="81" t="s">
        <v>144</v>
      </c>
      <c r="L1819" s="81" t="s">
        <v>1058</v>
      </c>
    </row>
    <row r="1820" spans="1:12" x14ac:dyDescent="0.25">
      <c r="A1820" s="134" t="s">
        <v>1795</v>
      </c>
      <c r="B1820" s="79" t="s">
        <v>153</v>
      </c>
      <c r="C1820" s="80">
        <v>6100</v>
      </c>
      <c r="D1820" s="81" t="s">
        <v>203</v>
      </c>
      <c r="E1820" s="82">
        <v>46139</v>
      </c>
      <c r="F1820" s="83" t="s">
        <v>1035</v>
      </c>
      <c r="G1820" s="84">
        <v>46138</v>
      </c>
      <c r="H1820" s="81" t="s">
        <v>147</v>
      </c>
      <c r="I1820" s="85" t="s">
        <v>143</v>
      </c>
      <c r="J1820" s="83" t="s">
        <v>194</v>
      </c>
      <c r="K1820" s="81" t="s">
        <v>154</v>
      </c>
      <c r="L1820" s="81" t="s">
        <v>1228</v>
      </c>
    </row>
    <row r="1821" spans="1:12" x14ac:dyDescent="0.25">
      <c r="A1821" s="134" t="s">
        <v>1409</v>
      </c>
      <c r="B1821" s="79" t="s">
        <v>102</v>
      </c>
      <c r="C1821" s="80">
        <v>30146</v>
      </c>
      <c r="D1821" s="81" t="s">
        <v>198</v>
      </c>
      <c r="E1821" s="82">
        <v>46140</v>
      </c>
      <c r="F1821" s="83" t="s">
        <v>1035</v>
      </c>
      <c r="G1821" s="84">
        <v>46138</v>
      </c>
      <c r="H1821" s="81" t="s">
        <v>146</v>
      </c>
      <c r="I1821" s="85" t="s">
        <v>143</v>
      </c>
      <c r="J1821" s="83" t="s">
        <v>194</v>
      </c>
      <c r="K1821" s="81" t="s">
        <v>144</v>
      </c>
      <c r="L1821" s="81" t="s">
        <v>1054</v>
      </c>
    </row>
    <row r="1822" spans="1:12" x14ac:dyDescent="0.25">
      <c r="A1822" s="134" t="s">
        <v>1786</v>
      </c>
      <c r="B1822" s="79" t="s">
        <v>163</v>
      </c>
      <c r="C1822" s="80">
        <v>25000</v>
      </c>
      <c r="D1822" s="81" t="s">
        <v>202</v>
      </c>
      <c r="E1822" s="82">
        <v>46140</v>
      </c>
      <c r="F1822" s="83" t="s">
        <v>1035</v>
      </c>
      <c r="G1822" s="84">
        <v>46138</v>
      </c>
      <c r="H1822" s="81" t="s">
        <v>147</v>
      </c>
      <c r="I1822" s="85" t="s">
        <v>143</v>
      </c>
      <c r="J1822" s="83" t="s">
        <v>194</v>
      </c>
      <c r="K1822" s="81" t="s">
        <v>144</v>
      </c>
      <c r="L1822" s="81" t="s">
        <v>1074</v>
      </c>
    </row>
    <row r="1823" spans="1:12" x14ac:dyDescent="0.25">
      <c r="A1823" s="134" t="s">
        <v>1325</v>
      </c>
      <c r="B1823" s="79" t="s">
        <v>153</v>
      </c>
      <c r="C1823" s="80">
        <v>5127</v>
      </c>
      <c r="D1823" s="81" t="s">
        <v>2540</v>
      </c>
      <c r="E1823" s="82">
        <v>46140</v>
      </c>
      <c r="F1823" s="83" t="s">
        <v>1035</v>
      </c>
      <c r="G1823" s="84">
        <v>46138</v>
      </c>
      <c r="H1823" s="81" t="s">
        <v>217</v>
      </c>
      <c r="I1823" s="85" t="s">
        <v>143</v>
      </c>
      <c r="J1823" s="83" t="s">
        <v>194</v>
      </c>
      <c r="K1823" s="81" t="s">
        <v>151</v>
      </c>
      <c r="L1823" s="81" t="s">
        <v>141</v>
      </c>
    </row>
    <row r="1824" spans="1:12" x14ac:dyDescent="0.25">
      <c r="A1824" s="134" t="s">
        <v>2535</v>
      </c>
      <c r="B1824" s="79" t="s">
        <v>102</v>
      </c>
      <c r="C1824" s="80">
        <v>62675</v>
      </c>
      <c r="D1824" s="81" t="s">
        <v>198</v>
      </c>
      <c r="E1824" s="82">
        <v>46140</v>
      </c>
      <c r="F1824" s="83" t="s">
        <v>1035</v>
      </c>
      <c r="G1824" s="84">
        <v>46138</v>
      </c>
      <c r="H1824" s="81" t="s">
        <v>142</v>
      </c>
      <c r="I1824" s="85" t="s">
        <v>143</v>
      </c>
      <c r="J1824" s="83" t="s">
        <v>194</v>
      </c>
      <c r="K1824" s="81" t="s">
        <v>144</v>
      </c>
      <c r="L1824" s="81" t="s">
        <v>1054</v>
      </c>
    </row>
    <row r="1825" spans="1:12" x14ac:dyDescent="0.25">
      <c r="A1825" s="134" t="s">
        <v>1287</v>
      </c>
      <c r="B1825" s="79" t="s">
        <v>152</v>
      </c>
      <c r="C1825" s="80">
        <v>16500</v>
      </c>
      <c r="D1825" s="81" t="s">
        <v>141</v>
      </c>
      <c r="E1825" s="82">
        <v>46141</v>
      </c>
      <c r="F1825" s="83" t="s">
        <v>1035</v>
      </c>
      <c r="G1825" s="84">
        <v>46138</v>
      </c>
      <c r="H1825" s="81" t="s">
        <v>141</v>
      </c>
      <c r="I1825" s="85" t="s">
        <v>143</v>
      </c>
      <c r="J1825" s="83" t="s">
        <v>194</v>
      </c>
      <c r="K1825" s="81" t="s">
        <v>156</v>
      </c>
      <c r="L1825" s="81" t="s">
        <v>141</v>
      </c>
    </row>
    <row r="1826" spans="1:12" x14ac:dyDescent="0.25">
      <c r="A1826" s="134" t="s">
        <v>1803</v>
      </c>
      <c r="B1826" s="79" t="s">
        <v>102</v>
      </c>
      <c r="C1826" s="80">
        <v>28300</v>
      </c>
      <c r="D1826" s="81" t="s">
        <v>200</v>
      </c>
      <c r="E1826" s="82">
        <v>46141</v>
      </c>
      <c r="F1826" s="83" t="s">
        <v>1035</v>
      </c>
      <c r="G1826" s="84">
        <v>46138</v>
      </c>
      <c r="H1826" s="81" t="s">
        <v>157</v>
      </c>
      <c r="I1826" s="85" t="s">
        <v>143</v>
      </c>
      <c r="J1826" s="83" t="s">
        <v>194</v>
      </c>
      <c r="K1826" s="81" t="s">
        <v>156</v>
      </c>
      <c r="L1826" s="81" t="s">
        <v>1042</v>
      </c>
    </row>
    <row r="1827" spans="1:12" x14ac:dyDescent="0.25">
      <c r="A1827" s="134" t="s">
        <v>1277</v>
      </c>
      <c r="B1827" s="79" t="s">
        <v>102</v>
      </c>
      <c r="C1827" s="80">
        <v>15000</v>
      </c>
      <c r="D1827" s="81" t="s">
        <v>141</v>
      </c>
      <c r="E1827" s="82">
        <v>46141</v>
      </c>
      <c r="F1827" s="83" t="s">
        <v>1035</v>
      </c>
      <c r="G1827" s="84">
        <v>46138</v>
      </c>
      <c r="H1827" s="81" t="s">
        <v>145</v>
      </c>
      <c r="I1827" s="85" t="s">
        <v>143</v>
      </c>
      <c r="J1827" s="83" t="s">
        <v>194</v>
      </c>
      <c r="K1827" s="81" t="s">
        <v>144</v>
      </c>
      <c r="L1827" s="81" t="s">
        <v>1070</v>
      </c>
    </row>
    <row r="1828" spans="1:12" x14ac:dyDescent="0.25">
      <c r="A1828" s="134" t="s">
        <v>1304</v>
      </c>
      <c r="B1828" s="79" t="s">
        <v>153</v>
      </c>
      <c r="C1828" s="80">
        <v>5860</v>
      </c>
      <c r="D1828" s="81" t="s">
        <v>198</v>
      </c>
      <c r="E1828" s="82">
        <v>46141</v>
      </c>
      <c r="F1828" s="83" t="s">
        <v>1035</v>
      </c>
      <c r="G1828" s="84">
        <v>46138</v>
      </c>
      <c r="H1828" s="81" t="s">
        <v>146</v>
      </c>
      <c r="I1828" s="85" t="s">
        <v>143</v>
      </c>
      <c r="J1828" s="83" t="s">
        <v>194</v>
      </c>
      <c r="K1828" s="81" t="s">
        <v>144</v>
      </c>
      <c r="L1828" s="81" t="s">
        <v>1088</v>
      </c>
    </row>
    <row r="1829" spans="1:12" x14ac:dyDescent="0.25">
      <c r="A1829" s="134" t="s">
        <v>2536</v>
      </c>
      <c r="B1829" s="79" t="s">
        <v>218</v>
      </c>
      <c r="C1829" s="80">
        <v>3000</v>
      </c>
      <c r="D1829" s="81" t="s">
        <v>141</v>
      </c>
      <c r="E1829" s="82">
        <v>46142</v>
      </c>
      <c r="F1829" s="83" t="s">
        <v>1035</v>
      </c>
      <c r="G1829" s="84">
        <v>46138</v>
      </c>
      <c r="H1829" s="81" t="s">
        <v>146</v>
      </c>
      <c r="I1829" s="85" t="s">
        <v>143</v>
      </c>
      <c r="J1829" s="83" t="s">
        <v>194</v>
      </c>
      <c r="K1829" s="81" t="s">
        <v>144</v>
      </c>
      <c r="L1829" s="81" t="s">
        <v>141</v>
      </c>
    </row>
    <row r="1830" spans="1:12" x14ac:dyDescent="0.25">
      <c r="A1830" s="134" t="s">
        <v>1508</v>
      </c>
      <c r="B1830" s="79" t="s">
        <v>152</v>
      </c>
      <c r="C1830" s="80">
        <v>11005</v>
      </c>
      <c r="D1830" s="81" t="s">
        <v>141</v>
      </c>
      <c r="E1830" s="82">
        <v>46143</v>
      </c>
      <c r="F1830" s="83" t="s">
        <v>1035</v>
      </c>
      <c r="G1830" s="84">
        <v>46168</v>
      </c>
      <c r="H1830" s="81" t="s">
        <v>147</v>
      </c>
      <c r="I1830" s="85" t="s">
        <v>143</v>
      </c>
      <c r="J1830" s="83" t="s">
        <v>194</v>
      </c>
      <c r="K1830" s="81" t="s">
        <v>144</v>
      </c>
      <c r="L1830" s="81" t="s">
        <v>1074</v>
      </c>
    </row>
    <row r="1831" spans="1:12" x14ac:dyDescent="0.25">
      <c r="A1831" s="134" t="s">
        <v>1069</v>
      </c>
      <c r="B1831" s="79" t="s">
        <v>102</v>
      </c>
      <c r="C1831" s="80">
        <v>21344</v>
      </c>
      <c r="D1831" s="81" t="s">
        <v>219</v>
      </c>
      <c r="E1831" s="82">
        <v>46143</v>
      </c>
      <c r="F1831" s="83" t="s">
        <v>1035</v>
      </c>
      <c r="G1831" s="84">
        <v>46168</v>
      </c>
      <c r="H1831" s="81" t="s">
        <v>147</v>
      </c>
      <c r="I1831" s="85" t="s">
        <v>143</v>
      </c>
      <c r="J1831" s="83" t="s">
        <v>194</v>
      </c>
      <c r="K1831" s="81" t="s">
        <v>144</v>
      </c>
      <c r="L1831" s="81" t="s">
        <v>1070</v>
      </c>
    </row>
    <row r="1832" spans="1:12" x14ac:dyDescent="0.25">
      <c r="A1832" s="134" t="s">
        <v>1645</v>
      </c>
      <c r="B1832" s="79" t="s">
        <v>102</v>
      </c>
      <c r="C1832" s="80">
        <v>31335</v>
      </c>
      <c r="D1832" s="81" t="s">
        <v>141</v>
      </c>
      <c r="E1832" s="82">
        <v>46143</v>
      </c>
      <c r="F1832" s="83" t="s">
        <v>1035</v>
      </c>
      <c r="G1832" s="84">
        <v>46168</v>
      </c>
      <c r="H1832" s="81" t="s">
        <v>1105</v>
      </c>
      <c r="I1832" s="85" t="s">
        <v>143</v>
      </c>
      <c r="J1832" s="83" t="s">
        <v>194</v>
      </c>
      <c r="K1832" s="81" t="s">
        <v>144</v>
      </c>
      <c r="L1832" s="81" t="s">
        <v>1115</v>
      </c>
    </row>
    <row r="1833" spans="1:12" x14ac:dyDescent="0.25">
      <c r="A1833" s="134" t="s">
        <v>1428</v>
      </c>
      <c r="B1833" s="79" t="s">
        <v>102</v>
      </c>
      <c r="C1833" s="80">
        <v>29500</v>
      </c>
      <c r="D1833" s="81" t="s">
        <v>198</v>
      </c>
      <c r="E1833" s="82">
        <v>46143</v>
      </c>
      <c r="F1833" s="83" t="s">
        <v>1035</v>
      </c>
      <c r="G1833" s="84">
        <v>46168</v>
      </c>
      <c r="H1833" s="81" t="s">
        <v>166</v>
      </c>
      <c r="I1833" s="85" t="s">
        <v>143</v>
      </c>
      <c r="J1833" s="83" t="s">
        <v>194</v>
      </c>
      <c r="K1833" s="81" t="s">
        <v>144</v>
      </c>
      <c r="L1833" s="81" t="s">
        <v>1054</v>
      </c>
    </row>
    <row r="1834" spans="1:12" x14ac:dyDescent="0.25">
      <c r="A1834" s="134" t="s">
        <v>1392</v>
      </c>
      <c r="B1834" s="79" t="s">
        <v>102</v>
      </c>
      <c r="C1834" s="80">
        <v>28243</v>
      </c>
      <c r="D1834" s="81" t="s">
        <v>198</v>
      </c>
      <c r="E1834" s="82">
        <v>46143</v>
      </c>
      <c r="F1834" s="83" t="s">
        <v>1035</v>
      </c>
      <c r="G1834" s="84">
        <v>46168</v>
      </c>
      <c r="H1834" s="81" t="s">
        <v>146</v>
      </c>
      <c r="I1834" s="85" t="s">
        <v>143</v>
      </c>
      <c r="J1834" s="83" t="s">
        <v>194</v>
      </c>
      <c r="K1834" s="81" t="s">
        <v>144</v>
      </c>
      <c r="L1834" s="81" t="s">
        <v>1054</v>
      </c>
    </row>
    <row r="1835" spans="1:12" x14ac:dyDescent="0.25">
      <c r="A1835" s="134" t="s">
        <v>2462</v>
      </c>
      <c r="B1835" s="79" t="s">
        <v>102</v>
      </c>
      <c r="C1835" s="80">
        <v>46135</v>
      </c>
      <c r="D1835" s="81" t="s">
        <v>141</v>
      </c>
      <c r="E1835" s="82">
        <v>46143</v>
      </c>
      <c r="F1835" s="83" t="s">
        <v>1035</v>
      </c>
      <c r="G1835" s="84">
        <v>46168</v>
      </c>
      <c r="H1835" s="81" t="s">
        <v>148</v>
      </c>
      <c r="I1835" s="85" t="s">
        <v>143</v>
      </c>
      <c r="J1835" s="83" t="s">
        <v>194</v>
      </c>
      <c r="K1835" s="81" t="s">
        <v>144</v>
      </c>
      <c r="L1835" s="81" t="s">
        <v>141</v>
      </c>
    </row>
    <row r="1836" spans="1:12" x14ac:dyDescent="0.25">
      <c r="A1836" s="134" t="s">
        <v>1796</v>
      </c>
      <c r="B1836" s="79" t="s">
        <v>153</v>
      </c>
      <c r="C1836" s="80">
        <v>8000</v>
      </c>
      <c r="D1836" s="81" t="s">
        <v>199</v>
      </c>
      <c r="E1836" s="82">
        <v>46143</v>
      </c>
      <c r="F1836" s="83" t="s">
        <v>1035</v>
      </c>
      <c r="G1836" s="84">
        <v>46168</v>
      </c>
      <c r="H1836" s="81" t="s">
        <v>142</v>
      </c>
      <c r="I1836" s="85" t="s">
        <v>143</v>
      </c>
      <c r="J1836" s="83" t="s">
        <v>194</v>
      </c>
      <c r="K1836" s="81" t="s">
        <v>156</v>
      </c>
      <c r="L1836" s="81" t="s">
        <v>1125</v>
      </c>
    </row>
    <row r="1837" spans="1:12" x14ac:dyDescent="0.25">
      <c r="A1837" s="134" t="s">
        <v>1796</v>
      </c>
      <c r="B1837" s="79" t="s">
        <v>153</v>
      </c>
      <c r="C1837" s="80">
        <v>8000</v>
      </c>
      <c r="D1837" s="81" t="s">
        <v>199</v>
      </c>
      <c r="E1837" s="82">
        <v>46143</v>
      </c>
      <c r="F1837" s="83" t="s">
        <v>1035</v>
      </c>
      <c r="G1837" s="84">
        <v>46168</v>
      </c>
      <c r="H1837" s="81" t="s">
        <v>155</v>
      </c>
      <c r="I1837" s="85" t="s">
        <v>143</v>
      </c>
      <c r="J1837" s="83" t="s">
        <v>194</v>
      </c>
      <c r="K1837" s="81" t="s">
        <v>156</v>
      </c>
      <c r="L1837" s="81" t="s">
        <v>1125</v>
      </c>
    </row>
    <row r="1838" spans="1:12" x14ac:dyDescent="0.25">
      <c r="A1838" s="134" t="s">
        <v>1317</v>
      </c>
      <c r="B1838" s="79" t="s">
        <v>153</v>
      </c>
      <c r="C1838" s="80">
        <v>2500</v>
      </c>
      <c r="D1838" s="81" t="s">
        <v>199</v>
      </c>
      <c r="E1838" s="82">
        <v>46143</v>
      </c>
      <c r="F1838" s="83" t="s">
        <v>1035</v>
      </c>
      <c r="G1838" s="84">
        <v>46168</v>
      </c>
      <c r="H1838" s="81" t="s">
        <v>146</v>
      </c>
      <c r="I1838" s="85" t="s">
        <v>143</v>
      </c>
      <c r="J1838" s="83" t="s">
        <v>194</v>
      </c>
      <c r="K1838" s="81" t="s">
        <v>156</v>
      </c>
      <c r="L1838" s="81" t="s">
        <v>1125</v>
      </c>
    </row>
    <row r="1839" spans="1:12" x14ac:dyDescent="0.25">
      <c r="A1839" s="134" t="s">
        <v>1317</v>
      </c>
      <c r="B1839" s="79" t="s">
        <v>153</v>
      </c>
      <c r="C1839" s="80">
        <v>5100</v>
      </c>
      <c r="D1839" s="81" t="s">
        <v>199</v>
      </c>
      <c r="E1839" s="82">
        <v>46143</v>
      </c>
      <c r="F1839" s="83" t="s">
        <v>1035</v>
      </c>
      <c r="G1839" s="84">
        <v>46168</v>
      </c>
      <c r="H1839" s="81" t="s">
        <v>146</v>
      </c>
      <c r="I1839" s="85" t="s">
        <v>143</v>
      </c>
      <c r="J1839" s="83" t="s">
        <v>194</v>
      </c>
      <c r="K1839" s="81" t="s">
        <v>144</v>
      </c>
      <c r="L1839" s="81" t="s">
        <v>141</v>
      </c>
    </row>
    <row r="1840" spans="1:12" x14ac:dyDescent="0.25">
      <c r="A1840" s="134" t="s">
        <v>1499</v>
      </c>
      <c r="B1840" s="79" t="s">
        <v>102</v>
      </c>
      <c r="C1840" s="80">
        <v>28910</v>
      </c>
      <c r="D1840" s="81" t="s">
        <v>141</v>
      </c>
      <c r="E1840" s="82">
        <v>46143</v>
      </c>
      <c r="F1840" s="83" t="s">
        <v>1035</v>
      </c>
      <c r="G1840" s="84">
        <v>46168</v>
      </c>
      <c r="H1840" s="81" t="s">
        <v>147</v>
      </c>
      <c r="I1840" s="85" t="s">
        <v>143</v>
      </c>
      <c r="J1840" s="83" t="s">
        <v>194</v>
      </c>
      <c r="K1840" s="81" t="s">
        <v>156</v>
      </c>
      <c r="L1840" s="81" t="s">
        <v>141</v>
      </c>
    </row>
    <row r="1841" spans="1:12" x14ac:dyDescent="0.25">
      <c r="A1841" s="134" t="s">
        <v>2533</v>
      </c>
      <c r="B1841" s="79" t="s">
        <v>163</v>
      </c>
      <c r="C1841" s="80">
        <v>52500</v>
      </c>
      <c r="D1841" s="81" t="s">
        <v>200</v>
      </c>
      <c r="E1841" s="82">
        <v>46144</v>
      </c>
      <c r="F1841" s="83" t="s">
        <v>1035</v>
      </c>
      <c r="G1841" s="84">
        <v>46168</v>
      </c>
      <c r="H1841" s="81" t="s">
        <v>157</v>
      </c>
      <c r="I1841" s="85" t="s">
        <v>143</v>
      </c>
      <c r="J1841" s="83" t="s">
        <v>194</v>
      </c>
      <c r="K1841" s="81" t="s">
        <v>156</v>
      </c>
      <c r="L1841" s="81" t="s">
        <v>1042</v>
      </c>
    </row>
    <row r="1842" spans="1:12" x14ac:dyDescent="0.25">
      <c r="A1842" s="134" t="s">
        <v>1097</v>
      </c>
      <c r="B1842" s="79" t="s">
        <v>102</v>
      </c>
      <c r="C1842" s="80">
        <v>26762</v>
      </c>
      <c r="D1842" s="81" t="s">
        <v>198</v>
      </c>
      <c r="E1842" s="82">
        <v>46144</v>
      </c>
      <c r="F1842" s="83" t="s">
        <v>1035</v>
      </c>
      <c r="G1842" s="84">
        <v>46168</v>
      </c>
      <c r="H1842" s="81" t="s">
        <v>1176</v>
      </c>
      <c r="I1842" s="85" t="s">
        <v>143</v>
      </c>
      <c r="J1842" s="83" t="s">
        <v>194</v>
      </c>
      <c r="K1842" s="81" t="s">
        <v>144</v>
      </c>
      <c r="L1842" s="81" t="s">
        <v>1054</v>
      </c>
    </row>
    <row r="1843" spans="1:12" x14ac:dyDescent="0.25">
      <c r="A1843" s="134" t="s">
        <v>1740</v>
      </c>
      <c r="B1843" s="79" t="s">
        <v>158</v>
      </c>
      <c r="C1843" s="80">
        <v>32500</v>
      </c>
      <c r="D1843" s="81" t="s">
        <v>220</v>
      </c>
      <c r="E1843" s="82">
        <v>46144</v>
      </c>
      <c r="F1843" s="83" t="s">
        <v>1035</v>
      </c>
      <c r="G1843" s="84">
        <v>46168</v>
      </c>
      <c r="H1843" s="81" t="s">
        <v>1150</v>
      </c>
      <c r="I1843" s="85" t="s">
        <v>143</v>
      </c>
      <c r="J1843" s="83" t="s">
        <v>194</v>
      </c>
      <c r="K1843" s="81" t="s">
        <v>144</v>
      </c>
      <c r="L1843" s="81" t="s">
        <v>1074</v>
      </c>
    </row>
    <row r="1844" spans="1:12" x14ac:dyDescent="0.25">
      <c r="A1844" s="134" t="s">
        <v>2917</v>
      </c>
      <c r="B1844" s="79" t="s">
        <v>163</v>
      </c>
      <c r="C1844" s="80">
        <v>52000</v>
      </c>
      <c r="D1844" s="81" t="s">
        <v>141</v>
      </c>
      <c r="E1844" s="82">
        <v>46144</v>
      </c>
      <c r="F1844" s="83" t="s">
        <v>1035</v>
      </c>
      <c r="G1844" s="84">
        <v>46168</v>
      </c>
      <c r="H1844" s="81" t="s">
        <v>157</v>
      </c>
      <c r="I1844" s="85" t="s">
        <v>143</v>
      </c>
      <c r="J1844" s="83" t="s">
        <v>194</v>
      </c>
      <c r="K1844" s="81" t="s">
        <v>154</v>
      </c>
      <c r="L1844" s="81" t="s">
        <v>1098</v>
      </c>
    </row>
    <row r="1845" spans="1:12" x14ac:dyDescent="0.25">
      <c r="A1845" s="134" t="s">
        <v>1217</v>
      </c>
      <c r="B1845" s="79" t="s">
        <v>161</v>
      </c>
      <c r="C1845" s="80">
        <v>66000</v>
      </c>
      <c r="D1845" s="81" t="s">
        <v>200</v>
      </c>
      <c r="E1845" s="82">
        <v>46144</v>
      </c>
      <c r="F1845" s="83" t="s">
        <v>1035</v>
      </c>
      <c r="G1845" s="84">
        <v>46168</v>
      </c>
      <c r="H1845" s="81" t="s">
        <v>155</v>
      </c>
      <c r="I1845" s="85" t="s">
        <v>143</v>
      </c>
      <c r="J1845" s="83" t="s">
        <v>194</v>
      </c>
      <c r="K1845" s="81" t="s">
        <v>154</v>
      </c>
      <c r="L1845" s="81" t="s">
        <v>1106</v>
      </c>
    </row>
    <row r="1846" spans="1:12" x14ac:dyDescent="0.25">
      <c r="A1846" s="134" t="s">
        <v>1318</v>
      </c>
      <c r="B1846" s="79" t="s">
        <v>153</v>
      </c>
      <c r="C1846" s="80">
        <v>3500</v>
      </c>
      <c r="D1846" s="81" t="s">
        <v>220</v>
      </c>
      <c r="E1846" s="82">
        <v>46144</v>
      </c>
      <c r="F1846" s="83" t="s">
        <v>1035</v>
      </c>
      <c r="G1846" s="84">
        <v>46168</v>
      </c>
      <c r="H1846" s="81" t="s">
        <v>147</v>
      </c>
      <c r="I1846" s="85" t="s">
        <v>143</v>
      </c>
      <c r="J1846" s="83" t="s">
        <v>194</v>
      </c>
      <c r="K1846" s="81" t="s">
        <v>144</v>
      </c>
      <c r="L1846" s="81" t="s">
        <v>1058</v>
      </c>
    </row>
    <row r="1847" spans="1:12" x14ac:dyDescent="0.25">
      <c r="A1847" s="134" t="s">
        <v>2242</v>
      </c>
      <c r="B1847" s="79" t="s">
        <v>206</v>
      </c>
      <c r="C1847" s="80">
        <v>7001</v>
      </c>
      <c r="D1847" s="81" t="s">
        <v>2539</v>
      </c>
      <c r="E1847" s="82">
        <v>46145</v>
      </c>
      <c r="F1847" s="83" t="s">
        <v>1035</v>
      </c>
      <c r="G1847" s="84">
        <v>46168</v>
      </c>
      <c r="H1847" s="81" t="s">
        <v>217</v>
      </c>
      <c r="I1847" s="85" t="s">
        <v>143</v>
      </c>
      <c r="J1847" s="83" t="s">
        <v>194</v>
      </c>
      <c r="K1847" s="81" t="s">
        <v>151</v>
      </c>
      <c r="L1847" s="81" t="s">
        <v>141</v>
      </c>
    </row>
    <row r="1848" spans="1:12" x14ac:dyDescent="0.25">
      <c r="A1848" s="134" t="s">
        <v>2472</v>
      </c>
      <c r="B1848" s="79" t="s">
        <v>102</v>
      </c>
      <c r="C1848" s="80">
        <v>47027</v>
      </c>
      <c r="D1848" s="81" t="s">
        <v>141</v>
      </c>
      <c r="E1848" s="82">
        <v>46145</v>
      </c>
      <c r="F1848" s="83" t="s">
        <v>1035</v>
      </c>
      <c r="G1848" s="84">
        <v>46168</v>
      </c>
      <c r="H1848" s="81" t="s">
        <v>142</v>
      </c>
      <c r="I1848" s="85" t="s">
        <v>143</v>
      </c>
      <c r="J1848" s="83" t="s">
        <v>194</v>
      </c>
      <c r="K1848" s="81" t="s">
        <v>154</v>
      </c>
      <c r="L1848" s="81" t="s">
        <v>1036</v>
      </c>
    </row>
    <row r="1849" spans="1:12" x14ac:dyDescent="0.25">
      <c r="A1849" s="134" t="s">
        <v>1323</v>
      </c>
      <c r="B1849" s="79" t="s">
        <v>153</v>
      </c>
      <c r="C1849" s="80">
        <v>6000</v>
      </c>
      <c r="D1849" s="81" t="s">
        <v>141</v>
      </c>
      <c r="E1849" s="82">
        <v>46145</v>
      </c>
      <c r="F1849" s="83" t="s">
        <v>1035</v>
      </c>
      <c r="G1849" s="84">
        <v>46168</v>
      </c>
      <c r="H1849" s="81" t="s">
        <v>147</v>
      </c>
      <c r="I1849" s="85" t="s">
        <v>143</v>
      </c>
      <c r="J1849" s="83" t="s">
        <v>194</v>
      </c>
      <c r="K1849" s="81" t="s">
        <v>144</v>
      </c>
      <c r="L1849" s="81" t="s">
        <v>1058</v>
      </c>
    </row>
    <row r="1850" spans="1:12" x14ac:dyDescent="0.25">
      <c r="A1850" s="134" t="s">
        <v>1522</v>
      </c>
      <c r="B1850" s="79" t="s">
        <v>165</v>
      </c>
      <c r="C1850" s="80">
        <v>3000</v>
      </c>
      <c r="D1850" s="81" t="s">
        <v>1149</v>
      </c>
      <c r="E1850" s="82">
        <v>46145</v>
      </c>
      <c r="F1850" s="83" t="s">
        <v>1035</v>
      </c>
      <c r="G1850" s="84">
        <v>46168</v>
      </c>
      <c r="H1850" s="81" t="s">
        <v>216</v>
      </c>
      <c r="I1850" s="85" t="s">
        <v>143</v>
      </c>
      <c r="J1850" s="83" t="s">
        <v>194</v>
      </c>
      <c r="K1850" s="81" t="s">
        <v>154</v>
      </c>
      <c r="L1850" s="81" t="s">
        <v>1103</v>
      </c>
    </row>
    <row r="1851" spans="1:12" x14ac:dyDescent="0.25">
      <c r="A1851" s="134" t="s">
        <v>2534</v>
      </c>
      <c r="B1851" s="79" t="s">
        <v>153</v>
      </c>
      <c r="C1851" s="80">
        <v>19000</v>
      </c>
      <c r="D1851" s="81" t="s">
        <v>141</v>
      </c>
      <c r="E1851" s="82">
        <v>46145</v>
      </c>
      <c r="F1851" s="83" t="s">
        <v>1035</v>
      </c>
      <c r="G1851" s="84">
        <v>46168</v>
      </c>
      <c r="H1851" s="81" t="s">
        <v>142</v>
      </c>
      <c r="I1851" s="85" t="s">
        <v>143</v>
      </c>
      <c r="J1851" s="83" t="s">
        <v>194</v>
      </c>
      <c r="K1851" s="81" t="s">
        <v>154</v>
      </c>
      <c r="L1851" s="81" t="s">
        <v>141</v>
      </c>
    </row>
    <row r="1852" spans="1:12" x14ac:dyDescent="0.25">
      <c r="A1852" s="134" t="s">
        <v>2918</v>
      </c>
      <c r="B1852" s="79" t="s">
        <v>218</v>
      </c>
      <c r="C1852" s="80">
        <v>26955</v>
      </c>
      <c r="D1852" s="81" t="s">
        <v>141</v>
      </c>
      <c r="E1852" s="82">
        <v>46145</v>
      </c>
      <c r="F1852" s="83" t="s">
        <v>1035</v>
      </c>
      <c r="G1852" s="84">
        <v>46168</v>
      </c>
      <c r="H1852" s="81" t="s">
        <v>209</v>
      </c>
      <c r="I1852" s="85" t="s">
        <v>143</v>
      </c>
      <c r="J1852" s="83" t="s">
        <v>194</v>
      </c>
      <c r="K1852" s="81" t="s">
        <v>154</v>
      </c>
      <c r="L1852" s="81" t="s">
        <v>141</v>
      </c>
    </row>
    <row r="1853" spans="1:12" x14ac:dyDescent="0.25">
      <c r="A1853" s="134" t="s">
        <v>1151</v>
      </c>
      <c r="B1853" s="79" t="s">
        <v>152</v>
      </c>
      <c r="C1853" s="80">
        <v>7000</v>
      </c>
      <c r="D1853" s="81" t="s">
        <v>141</v>
      </c>
      <c r="E1853" s="82">
        <v>46145</v>
      </c>
      <c r="F1853" s="83" t="s">
        <v>1035</v>
      </c>
      <c r="G1853" s="84">
        <v>46168</v>
      </c>
      <c r="H1853" s="81" t="s">
        <v>150</v>
      </c>
      <c r="I1853" s="85" t="s">
        <v>143</v>
      </c>
      <c r="J1853" s="83" t="s">
        <v>194</v>
      </c>
      <c r="K1853" s="81" t="s">
        <v>156</v>
      </c>
      <c r="L1853" s="81" t="s">
        <v>141</v>
      </c>
    </row>
    <row r="1854" spans="1:12" x14ac:dyDescent="0.25">
      <c r="A1854" s="134" t="s">
        <v>2919</v>
      </c>
      <c r="B1854" s="79" t="s">
        <v>102</v>
      </c>
      <c r="C1854" s="80">
        <v>33000</v>
      </c>
      <c r="D1854" s="81" t="s">
        <v>141</v>
      </c>
      <c r="E1854" s="82">
        <v>46145</v>
      </c>
      <c r="F1854" s="83" t="s">
        <v>1035</v>
      </c>
      <c r="G1854" s="84">
        <v>46168</v>
      </c>
      <c r="H1854" s="81" t="s">
        <v>147</v>
      </c>
      <c r="I1854" s="85" t="s">
        <v>143</v>
      </c>
      <c r="J1854" s="83" t="s">
        <v>194</v>
      </c>
      <c r="K1854" s="81" t="s">
        <v>156</v>
      </c>
      <c r="L1854" s="81" t="s">
        <v>141</v>
      </c>
    </row>
    <row r="1855" spans="1:12" x14ac:dyDescent="0.25">
      <c r="A1855" s="134" t="s">
        <v>2920</v>
      </c>
      <c r="B1855" s="79" t="s">
        <v>218</v>
      </c>
      <c r="C1855" s="80">
        <v>4500</v>
      </c>
      <c r="D1855" s="81" t="s">
        <v>141</v>
      </c>
      <c r="E1855" s="82">
        <v>46145</v>
      </c>
      <c r="F1855" s="83" t="s">
        <v>1035</v>
      </c>
      <c r="G1855" s="84">
        <v>46168</v>
      </c>
      <c r="H1855" s="81" t="s">
        <v>1039</v>
      </c>
      <c r="I1855" s="85" t="s">
        <v>143</v>
      </c>
      <c r="J1855" s="83" t="s">
        <v>194</v>
      </c>
      <c r="K1855" s="81" t="s">
        <v>144</v>
      </c>
      <c r="L1855" s="81" t="s">
        <v>141</v>
      </c>
    </row>
    <row r="1856" spans="1:12" x14ac:dyDescent="0.25">
      <c r="A1856" s="134" t="s">
        <v>2123</v>
      </c>
      <c r="B1856" s="79" t="s">
        <v>153</v>
      </c>
      <c r="C1856" s="80">
        <v>12000</v>
      </c>
      <c r="D1856" s="81" t="s">
        <v>1184</v>
      </c>
      <c r="E1856" s="82">
        <v>46145</v>
      </c>
      <c r="F1856" s="83" t="s">
        <v>1035</v>
      </c>
      <c r="G1856" s="84">
        <v>46168</v>
      </c>
      <c r="H1856" s="81" t="s">
        <v>1176</v>
      </c>
      <c r="I1856" s="85" t="s">
        <v>143</v>
      </c>
      <c r="J1856" s="83" t="s">
        <v>194</v>
      </c>
      <c r="K1856" s="81" t="s">
        <v>154</v>
      </c>
      <c r="L1856" s="81" t="s">
        <v>1228</v>
      </c>
    </row>
    <row r="1857" spans="1:12" x14ac:dyDescent="0.25">
      <c r="A1857" s="134" t="s">
        <v>2534</v>
      </c>
      <c r="B1857" s="79" t="s">
        <v>153</v>
      </c>
      <c r="C1857" s="80">
        <v>8760</v>
      </c>
      <c r="D1857" s="81" t="s">
        <v>141</v>
      </c>
      <c r="E1857" s="82">
        <v>46146</v>
      </c>
      <c r="F1857" s="83" t="s">
        <v>1035</v>
      </c>
      <c r="G1857" s="84">
        <v>46168</v>
      </c>
      <c r="H1857" s="81" t="s">
        <v>142</v>
      </c>
      <c r="I1857" s="85" t="s">
        <v>143</v>
      </c>
      <c r="J1857" s="83" t="s">
        <v>194</v>
      </c>
      <c r="K1857" s="81" t="s">
        <v>144</v>
      </c>
      <c r="L1857" s="81" t="s">
        <v>141</v>
      </c>
    </row>
    <row r="1858" spans="1:12" x14ac:dyDescent="0.25">
      <c r="A1858" s="134" t="s">
        <v>1743</v>
      </c>
      <c r="B1858" s="79" t="s">
        <v>153</v>
      </c>
      <c r="C1858" s="80">
        <v>6100</v>
      </c>
      <c r="D1858" s="81" t="s">
        <v>141</v>
      </c>
      <c r="E1858" s="82">
        <v>46146</v>
      </c>
      <c r="F1858" s="83" t="s">
        <v>1035</v>
      </c>
      <c r="G1858" s="84">
        <v>46168</v>
      </c>
      <c r="H1858" s="81" t="s">
        <v>157</v>
      </c>
      <c r="I1858" s="85" t="s">
        <v>143</v>
      </c>
      <c r="J1858" s="83" t="s">
        <v>194</v>
      </c>
      <c r="K1858" s="81" t="s">
        <v>144</v>
      </c>
      <c r="L1858" s="81" t="s">
        <v>1058</v>
      </c>
    </row>
    <row r="1859" spans="1:12" x14ac:dyDescent="0.25">
      <c r="A1859" s="134" t="s">
        <v>1147</v>
      </c>
      <c r="B1859" s="79" t="s">
        <v>163</v>
      </c>
      <c r="C1859" s="80">
        <v>15900</v>
      </c>
      <c r="D1859" s="81" t="s">
        <v>2021</v>
      </c>
      <c r="E1859" s="82">
        <v>46146</v>
      </c>
      <c r="F1859" s="83" t="s">
        <v>1035</v>
      </c>
      <c r="G1859" s="84">
        <v>46168</v>
      </c>
      <c r="H1859" s="81" t="s">
        <v>164</v>
      </c>
      <c r="I1859" s="85" t="s">
        <v>143</v>
      </c>
      <c r="J1859" s="83" t="s">
        <v>194</v>
      </c>
      <c r="K1859" s="81" t="s">
        <v>144</v>
      </c>
      <c r="L1859" s="81" t="s">
        <v>1058</v>
      </c>
    </row>
    <row r="1860" spans="1:12" x14ac:dyDescent="0.25">
      <c r="A1860" s="134" t="s">
        <v>2921</v>
      </c>
      <c r="B1860" s="79" t="s">
        <v>163</v>
      </c>
      <c r="C1860" s="80">
        <v>52500</v>
      </c>
      <c r="D1860" s="81" t="s">
        <v>196</v>
      </c>
      <c r="E1860" s="82">
        <v>46146</v>
      </c>
      <c r="F1860" s="83" t="s">
        <v>1035</v>
      </c>
      <c r="G1860" s="84">
        <v>46168</v>
      </c>
      <c r="H1860" s="81" t="s">
        <v>157</v>
      </c>
      <c r="I1860" s="85" t="s">
        <v>143</v>
      </c>
      <c r="J1860" s="83" t="s">
        <v>194</v>
      </c>
      <c r="K1860" s="81" t="s">
        <v>154</v>
      </c>
      <c r="L1860" s="81" t="s">
        <v>1232</v>
      </c>
    </row>
    <row r="1861" spans="1:12" x14ac:dyDescent="0.25">
      <c r="A1861" s="134" t="s">
        <v>1479</v>
      </c>
      <c r="B1861" s="79" t="s">
        <v>102</v>
      </c>
      <c r="C1861" s="80">
        <v>31450</v>
      </c>
      <c r="D1861" s="81" t="s">
        <v>141</v>
      </c>
      <c r="E1861" s="82">
        <v>46146</v>
      </c>
      <c r="F1861" s="83" t="s">
        <v>1035</v>
      </c>
      <c r="G1861" s="84">
        <v>46168</v>
      </c>
      <c r="H1861" s="81" t="s">
        <v>147</v>
      </c>
      <c r="I1861" s="85" t="s">
        <v>143</v>
      </c>
      <c r="J1861" s="83" t="s">
        <v>194</v>
      </c>
      <c r="K1861" s="81" t="s">
        <v>144</v>
      </c>
      <c r="L1861" s="81" t="s">
        <v>1077</v>
      </c>
    </row>
    <row r="1862" spans="1:12" x14ac:dyDescent="0.25">
      <c r="A1862" s="134" t="s">
        <v>1114</v>
      </c>
      <c r="B1862" s="79" t="s">
        <v>102</v>
      </c>
      <c r="C1862" s="80">
        <v>27300</v>
      </c>
      <c r="D1862" s="81" t="s">
        <v>141</v>
      </c>
      <c r="E1862" s="82">
        <v>46146</v>
      </c>
      <c r="F1862" s="83" t="s">
        <v>1035</v>
      </c>
      <c r="G1862" s="84">
        <v>46168</v>
      </c>
      <c r="H1862" s="81" t="s">
        <v>147</v>
      </c>
      <c r="I1862" s="85" t="s">
        <v>143</v>
      </c>
      <c r="J1862" s="83" t="s">
        <v>194</v>
      </c>
      <c r="K1862" s="81" t="s">
        <v>144</v>
      </c>
      <c r="L1862" s="81" t="s">
        <v>1058</v>
      </c>
    </row>
    <row r="1863" spans="1:12" x14ac:dyDescent="0.25">
      <c r="A1863" s="134" t="s">
        <v>1037</v>
      </c>
      <c r="B1863" s="79" t="s">
        <v>102</v>
      </c>
      <c r="C1863" s="80">
        <v>3000</v>
      </c>
      <c r="D1863" s="81" t="s">
        <v>141</v>
      </c>
      <c r="E1863" s="82">
        <v>46146</v>
      </c>
      <c r="F1863" s="83" t="s">
        <v>1035</v>
      </c>
      <c r="G1863" s="84">
        <v>46168</v>
      </c>
      <c r="H1863" s="81" t="s">
        <v>1430</v>
      </c>
      <c r="I1863" s="85" t="s">
        <v>143</v>
      </c>
      <c r="J1863" s="83" t="s">
        <v>194</v>
      </c>
      <c r="K1863" s="81" t="s">
        <v>151</v>
      </c>
      <c r="L1863" s="81" t="s">
        <v>141</v>
      </c>
    </row>
    <row r="1864" spans="1:12" x14ac:dyDescent="0.25">
      <c r="A1864" s="134" t="s">
        <v>1582</v>
      </c>
      <c r="B1864" s="79" t="s">
        <v>218</v>
      </c>
      <c r="C1864" s="80">
        <v>1641</v>
      </c>
      <c r="D1864" s="81" t="s">
        <v>2922</v>
      </c>
      <c r="E1864" s="82">
        <v>46146</v>
      </c>
      <c r="F1864" s="83" t="s">
        <v>1035</v>
      </c>
      <c r="G1864" s="84">
        <v>46168</v>
      </c>
      <c r="H1864" s="81" t="s">
        <v>150</v>
      </c>
      <c r="I1864" s="85" t="s">
        <v>143</v>
      </c>
      <c r="J1864" s="83" t="s">
        <v>194</v>
      </c>
      <c r="K1864" s="81" t="s">
        <v>151</v>
      </c>
      <c r="L1864" s="81" t="s">
        <v>141</v>
      </c>
    </row>
    <row r="1865" spans="1:12" x14ac:dyDescent="0.25">
      <c r="A1865" s="134" t="s">
        <v>1439</v>
      </c>
      <c r="B1865" s="79" t="s">
        <v>163</v>
      </c>
      <c r="C1865" s="80">
        <v>5979</v>
      </c>
      <c r="D1865" s="81" t="s">
        <v>141</v>
      </c>
      <c r="E1865" s="82">
        <v>46146</v>
      </c>
      <c r="F1865" s="83" t="s">
        <v>1035</v>
      </c>
      <c r="G1865" s="84">
        <v>46168</v>
      </c>
      <c r="H1865" s="81" t="s">
        <v>157</v>
      </c>
      <c r="I1865" s="85" t="s">
        <v>143</v>
      </c>
      <c r="J1865" s="83" t="s">
        <v>194</v>
      </c>
      <c r="K1865" s="81" t="s">
        <v>156</v>
      </c>
      <c r="L1865" s="81" t="s">
        <v>141</v>
      </c>
    </row>
    <row r="1866" spans="1:12" x14ac:dyDescent="0.25">
      <c r="A1866" s="134" t="s">
        <v>2923</v>
      </c>
      <c r="B1866" s="79" t="s">
        <v>163</v>
      </c>
      <c r="C1866" s="80">
        <v>8800</v>
      </c>
      <c r="D1866" s="81" t="s">
        <v>141</v>
      </c>
      <c r="E1866" s="82">
        <v>46146</v>
      </c>
      <c r="F1866" s="83" t="s">
        <v>1035</v>
      </c>
      <c r="G1866" s="84">
        <v>46168</v>
      </c>
      <c r="H1866" s="81" t="s">
        <v>217</v>
      </c>
      <c r="I1866" s="85" t="s">
        <v>143</v>
      </c>
      <c r="J1866" s="83" t="s">
        <v>194</v>
      </c>
      <c r="K1866" s="81" t="s">
        <v>144</v>
      </c>
      <c r="L1866" s="81" t="s">
        <v>141</v>
      </c>
    </row>
    <row r="1867" spans="1:12" x14ac:dyDescent="0.25">
      <c r="A1867" s="134" t="s">
        <v>1470</v>
      </c>
      <c r="B1867" s="79" t="s">
        <v>152</v>
      </c>
      <c r="C1867" s="80">
        <v>10500</v>
      </c>
      <c r="D1867" s="81" t="s">
        <v>141</v>
      </c>
      <c r="E1867" s="82">
        <v>46146</v>
      </c>
      <c r="F1867" s="83" t="s">
        <v>1035</v>
      </c>
      <c r="G1867" s="84">
        <v>46168</v>
      </c>
      <c r="H1867" s="81" t="s">
        <v>147</v>
      </c>
      <c r="I1867" s="85" t="s">
        <v>143</v>
      </c>
      <c r="J1867" s="83" t="s">
        <v>194</v>
      </c>
      <c r="K1867" s="81" t="s">
        <v>156</v>
      </c>
      <c r="L1867" s="81" t="s">
        <v>141</v>
      </c>
    </row>
    <row r="1868" spans="1:12" x14ac:dyDescent="0.25">
      <c r="A1868" s="134" t="s">
        <v>1138</v>
      </c>
      <c r="B1868" s="79" t="s">
        <v>102</v>
      </c>
      <c r="C1868" s="80">
        <v>24930</v>
      </c>
      <c r="D1868" s="81" t="s">
        <v>202</v>
      </c>
      <c r="E1868" s="82">
        <v>46147</v>
      </c>
      <c r="F1868" s="83" t="s">
        <v>1035</v>
      </c>
      <c r="G1868" s="84">
        <v>46168</v>
      </c>
      <c r="H1868" s="81" t="s">
        <v>147</v>
      </c>
      <c r="I1868" s="85" t="s">
        <v>143</v>
      </c>
      <c r="J1868" s="83" t="s">
        <v>194</v>
      </c>
      <c r="K1868" s="81" t="s">
        <v>144</v>
      </c>
      <c r="L1868" s="81" t="s">
        <v>1074</v>
      </c>
    </row>
    <row r="1869" spans="1:12" x14ac:dyDescent="0.25">
      <c r="A1869" s="134" t="s">
        <v>1380</v>
      </c>
      <c r="B1869" s="79" t="s">
        <v>102</v>
      </c>
      <c r="C1869" s="80">
        <v>32150</v>
      </c>
      <c r="D1869" s="81" t="s">
        <v>2196</v>
      </c>
      <c r="E1869" s="82">
        <v>46147</v>
      </c>
      <c r="F1869" s="83" t="s">
        <v>1035</v>
      </c>
      <c r="G1869" s="84">
        <v>46168</v>
      </c>
      <c r="H1869" s="81" t="s">
        <v>217</v>
      </c>
      <c r="I1869" s="85" t="s">
        <v>143</v>
      </c>
      <c r="J1869" s="83" t="s">
        <v>194</v>
      </c>
      <c r="K1869" s="81" t="s">
        <v>156</v>
      </c>
      <c r="L1869" s="81" t="s">
        <v>1096</v>
      </c>
    </row>
    <row r="1870" spans="1:12" x14ac:dyDescent="0.25">
      <c r="A1870" s="134" t="s">
        <v>2924</v>
      </c>
      <c r="B1870" s="79" t="s">
        <v>153</v>
      </c>
      <c r="C1870" s="80">
        <v>33725</v>
      </c>
      <c r="D1870" s="81" t="s">
        <v>198</v>
      </c>
      <c r="E1870" s="82">
        <v>46147</v>
      </c>
      <c r="F1870" s="83" t="s">
        <v>1035</v>
      </c>
      <c r="G1870" s="84">
        <v>46168</v>
      </c>
      <c r="H1870" s="81" t="s">
        <v>208</v>
      </c>
      <c r="I1870" s="85" t="s">
        <v>143</v>
      </c>
      <c r="J1870" s="83" t="s">
        <v>194</v>
      </c>
      <c r="K1870" s="81" t="s">
        <v>154</v>
      </c>
      <c r="L1870" s="81" t="s">
        <v>1305</v>
      </c>
    </row>
    <row r="1871" spans="1:12" x14ac:dyDescent="0.25">
      <c r="A1871" s="134" t="s">
        <v>2925</v>
      </c>
      <c r="B1871" s="79" t="s">
        <v>102</v>
      </c>
      <c r="C1871" s="80">
        <v>11000</v>
      </c>
      <c r="D1871" s="81" t="s">
        <v>141</v>
      </c>
      <c r="E1871" s="82">
        <v>46147</v>
      </c>
      <c r="F1871" s="83" t="s">
        <v>1035</v>
      </c>
      <c r="G1871" s="84">
        <v>46168</v>
      </c>
      <c r="H1871" s="81" t="s">
        <v>147</v>
      </c>
      <c r="I1871" s="85" t="s">
        <v>143</v>
      </c>
      <c r="J1871" s="83" t="s">
        <v>194</v>
      </c>
      <c r="K1871" s="81" t="s">
        <v>156</v>
      </c>
      <c r="L1871" s="81" t="s">
        <v>141</v>
      </c>
    </row>
    <row r="1872" spans="1:12" x14ac:dyDescent="0.25">
      <c r="A1872" s="134" t="s">
        <v>1286</v>
      </c>
      <c r="B1872" s="79" t="s">
        <v>212</v>
      </c>
      <c r="C1872" s="80">
        <v>20000</v>
      </c>
      <c r="D1872" s="81" t="s">
        <v>141</v>
      </c>
      <c r="E1872" s="82">
        <v>46148</v>
      </c>
      <c r="F1872" s="83" t="s">
        <v>1035</v>
      </c>
      <c r="G1872" s="84">
        <v>46168</v>
      </c>
      <c r="H1872" s="81" t="s">
        <v>147</v>
      </c>
      <c r="I1872" s="85" t="s">
        <v>143</v>
      </c>
      <c r="J1872" s="83" t="s">
        <v>194</v>
      </c>
      <c r="K1872" s="81" t="s">
        <v>154</v>
      </c>
      <c r="L1872" s="81" t="s">
        <v>141</v>
      </c>
    </row>
    <row r="1873" spans="1:12" x14ac:dyDescent="0.25">
      <c r="A1873" s="134" t="s">
        <v>2117</v>
      </c>
      <c r="B1873" s="79" t="s">
        <v>102</v>
      </c>
      <c r="C1873" s="80">
        <v>63340</v>
      </c>
      <c r="D1873" s="81" t="s">
        <v>141</v>
      </c>
      <c r="E1873" s="82">
        <v>46148</v>
      </c>
      <c r="F1873" s="83" t="s">
        <v>1035</v>
      </c>
      <c r="G1873" s="84">
        <v>46168</v>
      </c>
      <c r="H1873" s="81" t="s">
        <v>155</v>
      </c>
      <c r="I1873" s="85" t="s">
        <v>143</v>
      </c>
      <c r="J1873" s="83" t="s">
        <v>194</v>
      </c>
      <c r="K1873" s="81" t="s">
        <v>144</v>
      </c>
      <c r="L1873" s="81" t="s">
        <v>141</v>
      </c>
    </row>
    <row r="1874" spans="1:12" x14ac:dyDescent="0.25">
      <c r="A1874" s="134" t="s">
        <v>1348</v>
      </c>
      <c r="B1874" s="79" t="s">
        <v>102</v>
      </c>
      <c r="C1874" s="80">
        <v>30800</v>
      </c>
      <c r="D1874" s="81" t="s">
        <v>141</v>
      </c>
      <c r="E1874" s="82">
        <v>46148</v>
      </c>
      <c r="F1874" s="83" t="s">
        <v>1035</v>
      </c>
      <c r="G1874" s="84">
        <v>46168</v>
      </c>
      <c r="H1874" s="81" t="s">
        <v>147</v>
      </c>
      <c r="I1874" s="85" t="s">
        <v>143</v>
      </c>
      <c r="J1874" s="83" t="s">
        <v>194</v>
      </c>
      <c r="K1874" s="81" t="s">
        <v>144</v>
      </c>
      <c r="L1874" s="81" t="s">
        <v>141</v>
      </c>
    </row>
    <row r="1875" spans="1:12" x14ac:dyDescent="0.25">
      <c r="A1875" s="134" t="s">
        <v>2926</v>
      </c>
      <c r="B1875" s="79" t="s">
        <v>163</v>
      </c>
      <c r="C1875" s="80">
        <v>3000</v>
      </c>
      <c r="D1875" s="81" t="s">
        <v>141</v>
      </c>
      <c r="E1875" s="82">
        <v>46148</v>
      </c>
      <c r="F1875" s="83" t="s">
        <v>1035</v>
      </c>
      <c r="G1875" s="84">
        <v>46168</v>
      </c>
      <c r="H1875" s="81" t="s">
        <v>150</v>
      </c>
      <c r="I1875" s="85" t="s">
        <v>143</v>
      </c>
      <c r="J1875" s="83" t="s">
        <v>194</v>
      </c>
      <c r="K1875" s="81" t="s">
        <v>1045</v>
      </c>
      <c r="L1875" s="81" t="s">
        <v>141</v>
      </c>
    </row>
    <row r="1876" spans="1:12" x14ac:dyDescent="0.25">
      <c r="A1876" s="134" t="s">
        <v>2927</v>
      </c>
      <c r="B1876" s="79" t="s">
        <v>163</v>
      </c>
      <c r="C1876" s="80">
        <v>30250</v>
      </c>
      <c r="D1876" s="81" t="s">
        <v>141</v>
      </c>
      <c r="E1876" s="82">
        <v>46148</v>
      </c>
      <c r="F1876" s="83" t="s">
        <v>1035</v>
      </c>
      <c r="G1876" s="84">
        <v>46168</v>
      </c>
      <c r="H1876" s="81" t="s">
        <v>164</v>
      </c>
      <c r="I1876" s="85" t="s">
        <v>143</v>
      </c>
      <c r="J1876" s="83" t="s">
        <v>194</v>
      </c>
      <c r="K1876" s="81" t="s">
        <v>154</v>
      </c>
      <c r="L1876" s="81" t="s">
        <v>141</v>
      </c>
    </row>
    <row r="1877" spans="1:12" x14ac:dyDescent="0.25">
      <c r="A1877" s="367" t="s">
        <v>1513</v>
      </c>
      <c r="B1877" s="368" t="s">
        <v>102</v>
      </c>
      <c r="C1877" s="369">
        <v>32800</v>
      </c>
      <c r="D1877" s="258" t="s">
        <v>141</v>
      </c>
      <c r="E1877" s="370">
        <v>46149</v>
      </c>
      <c r="F1877" s="371" t="s">
        <v>1035</v>
      </c>
      <c r="G1877" s="372" t="s">
        <v>2979</v>
      </c>
      <c r="H1877" s="373" t="s">
        <v>147</v>
      </c>
      <c r="I1877" s="261" t="s">
        <v>143</v>
      </c>
      <c r="J1877" s="371" t="s">
        <v>194</v>
      </c>
      <c r="K1877" s="374" t="s">
        <v>144</v>
      </c>
      <c r="L1877" s="258" t="s">
        <v>1077</v>
      </c>
    </row>
    <row r="1878" spans="1:12" x14ac:dyDescent="0.25">
      <c r="A1878" s="367" t="s">
        <v>1196</v>
      </c>
      <c r="B1878" s="368" t="s">
        <v>102</v>
      </c>
      <c r="C1878" s="369">
        <v>17093</v>
      </c>
      <c r="D1878" s="258" t="s">
        <v>1038</v>
      </c>
      <c r="E1878" s="370">
        <v>46149</v>
      </c>
      <c r="F1878" s="371" t="s">
        <v>1035</v>
      </c>
      <c r="G1878" s="372" t="s">
        <v>2979</v>
      </c>
      <c r="H1878" s="373" t="s">
        <v>147</v>
      </c>
      <c r="I1878" s="261" t="s">
        <v>143</v>
      </c>
      <c r="J1878" s="371" t="s">
        <v>194</v>
      </c>
      <c r="K1878" s="374" t="s">
        <v>144</v>
      </c>
      <c r="L1878" s="258" t="s">
        <v>1074</v>
      </c>
    </row>
    <row r="1879" spans="1:12" x14ac:dyDescent="0.25">
      <c r="A1879" s="367" t="s">
        <v>1688</v>
      </c>
      <c r="B1879" s="368" t="s">
        <v>152</v>
      </c>
      <c r="C1879" s="369">
        <v>14002</v>
      </c>
      <c r="D1879" s="258" t="s">
        <v>141</v>
      </c>
      <c r="E1879" s="370">
        <v>46150</v>
      </c>
      <c r="F1879" s="371" t="s">
        <v>1035</v>
      </c>
      <c r="G1879" s="372" t="s">
        <v>2979</v>
      </c>
      <c r="H1879" s="373" t="s">
        <v>147</v>
      </c>
      <c r="I1879" s="261" t="s">
        <v>143</v>
      </c>
      <c r="J1879" s="371" t="s">
        <v>194</v>
      </c>
      <c r="K1879" s="374" t="s">
        <v>144</v>
      </c>
      <c r="L1879" s="258" t="s">
        <v>1092</v>
      </c>
    </row>
    <row r="1880" spans="1:12" x14ac:dyDescent="0.25">
      <c r="A1880" s="367" t="s">
        <v>2537</v>
      </c>
      <c r="B1880" s="368" t="s">
        <v>102</v>
      </c>
      <c r="C1880" s="369">
        <v>13800</v>
      </c>
      <c r="D1880" s="258" t="s">
        <v>141</v>
      </c>
      <c r="E1880" s="370">
        <v>46150</v>
      </c>
      <c r="F1880" s="371" t="s">
        <v>1035</v>
      </c>
      <c r="G1880" s="372" t="s">
        <v>2979</v>
      </c>
      <c r="H1880" s="373" t="s">
        <v>166</v>
      </c>
      <c r="I1880" s="261" t="s">
        <v>143</v>
      </c>
      <c r="J1880" s="371" t="s">
        <v>194</v>
      </c>
      <c r="K1880" s="374" t="s">
        <v>144</v>
      </c>
      <c r="L1880" s="258" t="s">
        <v>1058</v>
      </c>
    </row>
    <row r="1881" spans="1:12" x14ac:dyDescent="0.25">
      <c r="A1881" s="367" t="s">
        <v>2537</v>
      </c>
      <c r="B1881" s="368" t="s">
        <v>163</v>
      </c>
      <c r="C1881" s="369">
        <v>13500</v>
      </c>
      <c r="D1881" s="258" t="s">
        <v>141</v>
      </c>
      <c r="E1881" s="370">
        <v>46150</v>
      </c>
      <c r="F1881" s="371" t="s">
        <v>1035</v>
      </c>
      <c r="G1881" s="372" t="s">
        <v>2979</v>
      </c>
      <c r="H1881" s="373" t="s">
        <v>166</v>
      </c>
      <c r="I1881" s="261" t="s">
        <v>143</v>
      </c>
      <c r="J1881" s="371" t="s">
        <v>194</v>
      </c>
      <c r="K1881" s="374" t="s">
        <v>144</v>
      </c>
      <c r="L1881" s="258" t="s">
        <v>1058</v>
      </c>
    </row>
    <row r="1882" spans="1:12" x14ac:dyDescent="0.25">
      <c r="A1882" s="367" t="s">
        <v>1675</v>
      </c>
      <c r="B1882" s="368" t="s">
        <v>153</v>
      </c>
      <c r="C1882" s="369">
        <v>5850</v>
      </c>
      <c r="D1882" s="258" t="s">
        <v>1067</v>
      </c>
      <c r="E1882" s="370">
        <v>46150</v>
      </c>
      <c r="F1882" s="371" t="s">
        <v>1035</v>
      </c>
      <c r="G1882" s="372" t="s">
        <v>2979</v>
      </c>
      <c r="H1882" s="373" t="s">
        <v>142</v>
      </c>
      <c r="I1882" s="261" t="s">
        <v>143</v>
      </c>
      <c r="J1882" s="371" t="s">
        <v>194</v>
      </c>
      <c r="K1882" s="374" t="s">
        <v>144</v>
      </c>
      <c r="L1882" s="258" t="s">
        <v>1058</v>
      </c>
    </row>
    <row r="1883" spans="1:12" x14ac:dyDescent="0.25">
      <c r="A1883" s="367" t="s">
        <v>1289</v>
      </c>
      <c r="B1883" s="368" t="s">
        <v>163</v>
      </c>
      <c r="C1883" s="369">
        <v>30000</v>
      </c>
      <c r="D1883" s="258" t="s">
        <v>141</v>
      </c>
      <c r="E1883" s="370">
        <v>46150</v>
      </c>
      <c r="F1883" s="371" t="s">
        <v>1035</v>
      </c>
      <c r="G1883" s="372" t="s">
        <v>2979</v>
      </c>
      <c r="H1883" s="373" t="s">
        <v>164</v>
      </c>
      <c r="I1883" s="261" t="s">
        <v>143</v>
      </c>
      <c r="J1883" s="371" t="s">
        <v>194</v>
      </c>
      <c r="K1883" s="374" t="s">
        <v>154</v>
      </c>
      <c r="L1883" s="258" t="s">
        <v>1036</v>
      </c>
    </row>
    <row r="1884" spans="1:12" x14ac:dyDescent="0.25">
      <c r="A1884" s="367" t="s">
        <v>2932</v>
      </c>
      <c r="B1884" s="368" t="s">
        <v>102</v>
      </c>
      <c r="C1884" s="369">
        <v>25830</v>
      </c>
      <c r="D1884" s="258" t="s">
        <v>141</v>
      </c>
      <c r="E1884" s="370">
        <v>46150</v>
      </c>
      <c r="F1884" s="371" t="s">
        <v>1035</v>
      </c>
      <c r="G1884" s="372" t="s">
        <v>2979</v>
      </c>
      <c r="H1884" s="373" t="s">
        <v>147</v>
      </c>
      <c r="I1884" s="261" t="s">
        <v>143</v>
      </c>
      <c r="J1884" s="371" t="s">
        <v>194</v>
      </c>
      <c r="K1884" s="374" t="s">
        <v>154</v>
      </c>
      <c r="L1884" s="258" t="s">
        <v>1098</v>
      </c>
    </row>
    <row r="1885" spans="1:12" x14ac:dyDescent="0.25">
      <c r="A1885" s="367" t="s">
        <v>1253</v>
      </c>
      <c r="B1885" s="368" t="s">
        <v>102</v>
      </c>
      <c r="C1885" s="369">
        <v>25109</v>
      </c>
      <c r="D1885" s="258" t="s">
        <v>198</v>
      </c>
      <c r="E1885" s="370">
        <v>46150</v>
      </c>
      <c r="F1885" s="371" t="s">
        <v>1035</v>
      </c>
      <c r="G1885" s="372" t="s">
        <v>2979</v>
      </c>
      <c r="H1885" s="373" t="s">
        <v>146</v>
      </c>
      <c r="I1885" s="261" t="s">
        <v>143</v>
      </c>
      <c r="J1885" s="371" t="s">
        <v>194</v>
      </c>
      <c r="K1885" s="374" t="s">
        <v>144</v>
      </c>
      <c r="L1885" s="258" t="s">
        <v>1054</v>
      </c>
    </row>
    <row r="1886" spans="1:12" x14ac:dyDescent="0.25">
      <c r="A1886" s="367" t="s">
        <v>1690</v>
      </c>
      <c r="B1886" s="368" t="s">
        <v>163</v>
      </c>
      <c r="C1886" s="369">
        <v>30300</v>
      </c>
      <c r="D1886" s="258" t="s">
        <v>199</v>
      </c>
      <c r="E1886" s="370">
        <v>46150</v>
      </c>
      <c r="F1886" s="371" t="s">
        <v>1035</v>
      </c>
      <c r="G1886" s="372" t="s">
        <v>2979</v>
      </c>
      <c r="H1886" s="373" t="s">
        <v>164</v>
      </c>
      <c r="I1886" s="261" t="s">
        <v>143</v>
      </c>
      <c r="J1886" s="371" t="s">
        <v>194</v>
      </c>
      <c r="K1886" s="374" t="s">
        <v>144</v>
      </c>
      <c r="L1886" s="258" t="s">
        <v>1077</v>
      </c>
    </row>
    <row r="1887" spans="1:12" x14ac:dyDescent="0.25">
      <c r="A1887" s="367" t="s">
        <v>2928</v>
      </c>
      <c r="B1887" s="368" t="s">
        <v>102</v>
      </c>
      <c r="C1887" s="369">
        <v>3295</v>
      </c>
      <c r="D1887" s="258" t="s">
        <v>141</v>
      </c>
      <c r="E1887" s="370">
        <v>46150</v>
      </c>
      <c r="F1887" s="371" t="s">
        <v>1035</v>
      </c>
      <c r="G1887" s="372" t="s">
        <v>2979</v>
      </c>
      <c r="H1887" s="373" t="s">
        <v>150</v>
      </c>
      <c r="I1887" s="261" t="s">
        <v>143</v>
      </c>
      <c r="J1887" s="371" t="s">
        <v>194</v>
      </c>
      <c r="K1887" s="374" t="s">
        <v>156</v>
      </c>
      <c r="L1887" s="258" t="s">
        <v>141</v>
      </c>
    </row>
    <row r="1888" spans="1:12" x14ac:dyDescent="0.25">
      <c r="A1888" s="367" t="s">
        <v>1170</v>
      </c>
      <c r="B1888" s="368" t="s">
        <v>162</v>
      </c>
      <c r="C1888" s="369">
        <v>7000</v>
      </c>
      <c r="D1888" s="258" t="s">
        <v>141</v>
      </c>
      <c r="E1888" s="370">
        <v>46150</v>
      </c>
      <c r="F1888" s="371" t="s">
        <v>1035</v>
      </c>
      <c r="G1888" s="372" t="s">
        <v>2979</v>
      </c>
      <c r="H1888" s="373" t="s">
        <v>147</v>
      </c>
      <c r="I1888" s="261" t="s">
        <v>143</v>
      </c>
      <c r="J1888" s="371" t="s">
        <v>194</v>
      </c>
      <c r="K1888" s="374" t="s">
        <v>144</v>
      </c>
      <c r="L1888" s="258" t="s">
        <v>141</v>
      </c>
    </row>
    <row r="1889" spans="1:12" x14ac:dyDescent="0.25">
      <c r="A1889" s="367" t="s">
        <v>2980</v>
      </c>
      <c r="B1889" s="368" t="s">
        <v>102</v>
      </c>
      <c r="C1889" s="369">
        <v>26000</v>
      </c>
      <c r="D1889" s="258" t="s">
        <v>141</v>
      </c>
      <c r="E1889" s="370">
        <v>46150</v>
      </c>
      <c r="F1889" s="371" t="s">
        <v>1035</v>
      </c>
      <c r="G1889" s="372" t="s">
        <v>2979</v>
      </c>
      <c r="H1889" s="373" t="s">
        <v>147</v>
      </c>
      <c r="I1889" s="261" t="s">
        <v>143</v>
      </c>
      <c r="J1889" s="371" t="s">
        <v>194</v>
      </c>
      <c r="K1889" s="374" t="s">
        <v>156</v>
      </c>
      <c r="L1889" s="258" t="s">
        <v>141</v>
      </c>
    </row>
    <row r="1890" spans="1:12" x14ac:dyDescent="0.25">
      <c r="A1890" s="367" t="s">
        <v>1598</v>
      </c>
      <c r="B1890" s="368" t="s">
        <v>102</v>
      </c>
      <c r="C1890" s="369">
        <v>64850</v>
      </c>
      <c r="D1890" s="258" t="s">
        <v>200</v>
      </c>
      <c r="E1890" s="370">
        <v>46151</v>
      </c>
      <c r="F1890" s="371" t="s">
        <v>1035</v>
      </c>
      <c r="G1890" s="372" t="s">
        <v>2979</v>
      </c>
      <c r="H1890" s="373" t="s">
        <v>155</v>
      </c>
      <c r="I1890" s="261" t="s">
        <v>143</v>
      </c>
      <c r="J1890" s="371" t="s">
        <v>194</v>
      </c>
      <c r="K1890" s="374" t="s">
        <v>154</v>
      </c>
      <c r="L1890" s="258" t="s">
        <v>1106</v>
      </c>
    </row>
    <row r="1891" spans="1:12" x14ac:dyDescent="0.25">
      <c r="A1891" s="367" t="s">
        <v>1307</v>
      </c>
      <c r="B1891" s="368" t="s">
        <v>153</v>
      </c>
      <c r="C1891" s="369">
        <v>12000</v>
      </c>
      <c r="D1891" s="258" t="s">
        <v>199</v>
      </c>
      <c r="E1891" s="370">
        <v>46151</v>
      </c>
      <c r="F1891" s="371" t="s">
        <v>1035</v>
      </c>
      <c r="G1891" s="372" t="s">
        <v>2979</v>
      </c>
      <c r="H1891" s="373" t="s">
        <v>146</v>
      </c>
      <c r="I1891" s="261" t="s">
        <v>143</v>
      </c>
      <c r="J1891" s="371" t="s">
        <v>194</v>
      </c>
      <c r="K1891" s="374" t="s">
        <v>156</v>
      </c>
      <c r="L1891" s="258" t="s">
        <v>1125</v>
      </c>
    </row>
    <row r="1892" spans="1:12" x14ac:dyDescent="0.25">
      <c r="A1892" s="367" t="s">
        <v>1487</v>
      </c>
      <c r="B1892" s="368" t="s">
        <v>102</v>
      </c>
      <c r="C1892" s="369">
        <v>29050</v>
      </c>
      <c r="D1892" s="258" t="s">
        <v>197</v>
      </c>
      <c r="E1892" s="370">
        <v>46151</v>
      </c>
      <c r="F1892" s="371" t="s">
        <v>1035</v>
      </c>
      <c r="G1892" s="372" t="s">
        <v>2979</v>
      </c>
      <c r="H1892" s="373" t="s">
        <v>147</v>
      </c>
      <c r="I1892" s="261" t="s">
        <v>143</v>
      </c>
      <c r="J1892" s="371" t="s">
        <v>194</v>
      </c>
      <c r="K1892" s="374" t="s">
        <v>156</v>
      </c>
      <c r="L1892" s="258" t="s">
        <v>141</v>
      </c>
    </row>
    <row r="1893" spans="1:12" x14ac:dyDescent="0.25">
      <c r="A1893" s="367" t="s">
        <v>1642</v>
      </c>
      <c r="B1893" s="368" t="s">
        <v>152</v>
      </c>
      <c r="C1893" s="369">
        <v>3508</v>
      </c>
      <c r="D1893" s="258" t="s">
        <v>141</v>
      </c>
      <c r="E1893" s="370">
        <v>46151</v>
      </c>
      <c r="F1893" s="371" t="s">
        <v>1035</v>
      </c>
      <c r="G1893" s="372" t="s">
        <v>2979</v>
      </c>
      <c r="H1893" s="373" t="s">
        <v>2981</v>
      </c>
      <c r="I1893" s="261" t="s">
        <v>143</v>
      </c>
      <c r="J1893" s="371" t="s">
        <v>194</v>
      </c>
      <c r="K1893" s="374" t="s">
        <v>156</v>
      </c>
      <c r="L1893" s="258" t="s">
        <v>141</v>
      </c>
    </row>
    <row r="1894" spans="1:12" x14ac:dyDescent="0.25">
      <c r="A1894" s="367" t="s">
        <v>1271</v>
      </c>
      <c r="B1894" s="368" t="s">
        <v>213</v>
      </c>
      <c r="C1894" s="369">
        <v>2001.82</v>
      </c>
      <c r="D1894" s="258" t="s">
        <v>214</v>
      </c>
      <c r="E1894" s="370">
        <v>46151</v>
      </c>
      <c r="F1894" s="371" t="s">
        <v>1035</v>
      </c>
      <c r="G1894" s="372" t="s">
        <v>2979</v>
      </c>
      <c r="H1894" s="373" t="s">
        <v>216</v>
      </c>
      <c r="I1894" s="261" t="s">
        <v>143</v>
      </c>
      <c r="J1894" s="371" t="s">
        <v>194</v>
      </c>
      <c r="K1894" s="374" t="s">
        <v>151</v>
      </c>
      <c r="L1894" s="258" t="s">
        <v>141</v>
      </c>
    </row>
    <row r="1895" spans="1:12" x14ac:dyDescent="0.25">
      <c r="A1895" s="367" t="s">
        <v>2930</v>
      </c>
      <c r="B1895" s="368" t="s">
        <v>152</v>
      </c>
      <c r="C1895" s="369">
        <v>33000</v>
      </c>
      <c r="D1895" s="258" t="s">
        <v>141</v>
      </c>
      <c r="E1895" s="370">
        <v>46152</v>
      </c>
      <c r="F1895" s="371" t="s">
        <v>1035</v>
      </c>
      <c r="G1895" s="372" t="s">
        <v>2979</v>
      </c>
      <c r="H1895" s="373" t="s">
        <v>209</v>
      </c>
      <c r="I1895" s="261" t="s">
        <v>143</v>
      </c>
      <c r="J1895" s="371" t="s">
        <v>194</v>
      </c>
      <c r="K1895" s="374" t="s">
        <v>154</v>
      </c>
      <c r="L1895" s="258" t="s">
        <v>1098</v>
      </c>
    </row>
    <row r="1896" spans="1:12" x14ac:dyDescent="0.25">
      <c r="A1896" s="367" t="s">
        <v>1395</v>
      </c>
      <c r="B1896" s="368" t="s">
        <v>163</v>
      </c>
      <c r="C1896" s="369">
        <v>22000</v>
      </c>
      <c r="D1896" s="258" t="s">
        <v>141</v>
      </c>
      <c r="E1896" s="370">
        <v>46152</v>
      </c>
      <c r="F1896" s="371" t="s">
        <v>1035</v>
      </c>
      <c r="G1896" s="372" t="s">
        <v>2979</v>
      </c>
      <c r="H1896" s="373" t="s">
        <v>145</v>
      </c>
      <c r="I1896" s="261" t="s">
        <v>143</v>
      </c>
      <c r="J1896" s="371" t="s">
        <v>194</v>
      </c>
      <c r="K1896" s="374" t="s">
        <v>144</v>
      </c>
      <c r="L1896" s="258" t="s">
        <v>1074</v>
      </c>
    </row>
    <row r="1897" spans="1:12" x14ac:dyDescent="0.25">
      <c r="A1897" s="367" t="s">
        <v>1693</v>
      </c>
      <c r="B1897" s="368" t="s">
        <v>102</v>
      </c>
      <c r="C1897" s="369">
        <v>23500</v>
      </c>
      <c r="D1897" s="258" t="s">
        <v>195</v>
      </c>
      <c r="E1897" s="370">
        <v>46152</v>
      </c>
      <c r="F1897" s="371" t="s">
        <v>1035</v>
      </c>
      <c r="G1897" s="372" t="s">
        <v>2979</v>
      </c>
      <c r="H1897" s="373" t="s">
        <v>147</v>
      </c>
      <c r="I1897" s="261" t="s">
        <v>143</v>
      </c>
      <c r="J1897" s="371" t="s">
        <v>194</v>
      </c>
      <c r="K1897" s="374" t="s">
        <v>144</v>
      </c>
      <c r="L1897" s="258" t="s">
        <v>1074</v>
      </c>
    </row>
    <row r="1898" spans="1:12" x14ac:dyDescent="0.25">
      <c r="A1898" s="367" t="s">
        <v>1674</v>
      </c>
      <c r="B1898" s="368" t="s">
        <v>153</v>
      </c>
      <c r="C1898" s="369">
        <v>2950</v>
      </c>
      <c r="D1898" s="258" t="s">
        <v>141</v>
      </c>
      <c r="E1898" s="370">
        <v>46152</v>
      </c>
      <c r="F1898" s="371" t="s">
        <v>1035</v>
      </c>
      <c r="G1898" s="372" t="s">
        <v>2979</v>
      </c>
      <c r="H1898" s="373" t="s">
        <v>142</v>
      </c>
      <c r="I1898" s="261" t="s">
        <v>143</v>
      </c>
      <c r="J1898" s="371" t="s">
        <v>194</v>
      </c>
      <c r="K1898" s="374" t="s">
        <v>144</v>
      </c>
      <c r="L1898" s="258" t="s">
        <v>1058</v>
      </c>
    </row>
    <row r="1899" spans="1:12" x14ac:dyDescent="0.25">
      <c r="A1899" s="367" t="s">
        <v>2934</v>
      </c>
      <c r="B1899" s="368" t="s">
        <v>163</v>
      </c>
      <c r="C1899" s="369">
        <v>54904</v>
      </c>
      <c r="D1899" s="258" t="s">
        <v>141</v>
      </c>
      <c r="E1899" s="370">
        <v>46152</v>
      </c>
      <c r="F1899" s="371" t="s">
        <v>1035</v>
      </c>
      <c r="G1899" s="372" t="s">
        <v>2979</v>
      </c>
      <c r="H1899" s="373" t="s">
        <v>1041</v>
      </c>
      <c r="I1899" s="261" t="s">
        <v>143</v>
      </c>
      <c r="J1899" s="371" t="s">
        <v>194</v>
      </c>
      <c r="K1899" s="374" t="s">
        <v>154</v>
      </c>
      <c r="L1899" s="258" t="s">
        <v>1036</v>
      </c>
    </row>
    <row r="1900" spans="1:12" x14ac:dyDescent="0.25">
      <c r="A1900" s="367" t="s">
        <v>2982</v>
      </c>
      <c r="B1900" s="368" t="s">
        <v>102</v>
      </c>
      <c r="C1900" s="369">
        <v>49900</v>
      </c>
      <c r="D1900" s="258" t="s">
        <v>141</v>
      </c>
      <c r="E1900" s="370">
        <v>46152</v>
      </c>
      <c r="F1900" s="371" t="s">
        <v>1035</v>
      </c>
      <c r="G1900" s="372" t="s">
        <v>2979</v>
      </c>
      <c r="H1900" s="373" t="s">
        <v>1890</v>
      </c>
      <c r="I1900" s="261" t="s">
        <v>143</v>
      </c>
      <c r="J1900" s="371" t="s">
        <v>194</v>
      </c>
      <c r="K1900" s="374" t="s">
        <v>154</v>
      </c>
      <c r="L1900" s="258" t="s">
        <v>141</v>
      </c>
    </row>
    <row r="1901" spans="1:12" x14ac:dyDescent="0.25">
      <c r="A1901" s="367" t="s">
        <v>2114</v>
      </c>
      <c r="B1901" s="368" t="s">
        <v>218</v>
      </c>
      <c r="C1901" s="369">
        <v>6507</v>
      </c>
      <c r="D1901" s="258" t="s">
        <v>141</v>
      </c>
      <c r="E1901" s="370">
        <v>46152</v>
      </c>
      <c r="F1901" s="371" t="s">
        <v>1035</v>
      </c>
      <c r="G1901" s="372" t="s">
        <v>2979</v>
      </c>
      <c r="H1901" s="373" t="s">
        <v>146</v>
      </c>
      <c r="I1901" s="261" t="s">
        <v>143</v>
      </c>
      <c r="J1901" s="371" t="s">
        <v>194</v>
      </c>
      <c r="K1901" s="374" t="s">
        <v>154</v>
      </c>
      <c r="L1901" s="258" t="s">
        <v>141</v>
      </c>
    </row>
    <row r="1902" spans="1:12" x14ac:dyDescent="0.25">
      <c r="A1902" s="367" t="s">
        <v>2538</v>
      </c>
      <c r="B1902" s="368" t="s">
        <v>102</v>
      </c>
      <c r="C1902" s="369">
        <v>7750</v>
      </c>
      <c r="D1902" s="258" t="s">
        <v>141</v>
      </c>
      <c r="E1902" s="370">
        <v>46153</v>
      </c>
      <c r="F1902" s="371" t="s">
        <v>1035</v>
      </c>
      <c r="G1902" s="372" t="s">
        <v>2979</v>
      </c>
      <c r="H1902" s="373" t="s">
        <v>217</v>
      </c>
      <c r="I1902" s="261" t="s">
        <v>143</v>
      </c>
      <c r="J1902" s="371" t="s">
        <v>194</v>
      </c>
      <c r="K1902" s="374" t="s">
        <v>144</v>
      </c>
      <c r="L1902" s="258" t="s">
        <v>1058</v>
      </c>
    </row>
    <row r="1903" spans="1:12" x14ac:dyDescent="0.25">
      <c r="A1903" s="367" t="s">
        <v>2931</v>
      </c>
      <c r="B1903" s="368" t="s">
        <v>158</v>
      </c>
      <c r="C1903" s="369">
        <v>22639</v>
      </c>
      <c r="D1903" s="258" t="s">
        <v>197</v>
      </c>
      <c r="E1903" s="370">
        <v>46153</v>
      </c>
      <c r="F1903" s="371" t="s">
        <v>1035</v>
      </c>
      <c r="G1903" s="372" t="s">
        <v>2979</v>
      </c>
      <c r="H1903" s="373" t="s">
        <v>155</v>
      </c>
      <c r="I1903" s="261" t="s">
        <v>143</v>
      </c>
      <c r="J1903" s="371" t="s">
        <v>194</v>
      </c>
      <c r="K1903" s="374" t="s">
        <v>156</v>
      </c>
      <c r="L1903" s="258" t="s">
        <v>1096</v>
      </c>
    </row>
    <row r="1904" spans="1:12" x14ac:dyDescent="0.25">
      <c r="A1904" s="367" t="s">
        <v>2931</v>
      </c>
      <c r="B1904" s="368" t="s">
        <v>102</v>
      </c>
      <c r="C1904" s="369">
        <v>9315</v>
      </c>
      <c r="D1904" s="258" t="s">
        <v>197</v>
      </c>
      <c r="E1904" s="370">
        <v>46153</v>
      </c>
      <c r="F1904" s="371" t="s">
        <v>1035</v>
      </c>
      <c r="G1904" s="372" t="s">
        <v>2979</v>
      </c>
      <c r="H1904" s="373" t="s">
        <v>155</v>
      </c>
      <c r="I1904" s="261" t="s">
        <v>143</v>
      </c>
      <c r="J1904" s="371" t="s">
        <v>194</v>
      </c>
      <c r="K1904" s="374" t="s">
        <v>156</v>
      </c>
      <c r="L1904" s="258" t="s">
        <v>1096</v>
      </c>
    </row>
    <row r="1905" spans="1:12" x14ac:dyDescent="0.25">
      <c r="A1905" s="367" t="s">
        <v>2931</v>
      </c>
      <c r="B1905" s="368" t="s">
        <v>152</v>
      </c>
      <c r="C1905" s="369">
        <v>28379</v>
      </c>
      <c r="D1905" s="258" t="s">
        <v>197</v>
      </c>
      <c r="E1905" s="370">
        <v>46153</v>
      </c>
      <c r="F1905" s="371" t="s">
        <v>1035</v>
      </c>
      <c r="G1905" s="372" t="s">
        <v>2979</v>
      </c>
      <c r="H1905" s="373" t="s">
        <v>155</v>
      </c>
      <c r="I1905" s="261" t="s">
        <v>143</v>
      </c>
      <c r="J1905" s="371" t="s">
        <v>194</v>
      </c>
      <c r="K1905" s="374" t="s">
        <v>156</v>
      </c>
      <c r="L1905" s="258" t="s">
        <v>1096</v>
      </c>
    </row>
    <row r="1906" spans="1:12" x14ac:dyDescent="0.25">
      <c r="A1906" s="367" t="s">
        <v>1212</v>
      </c>
      <c r="B1906" s="368" t="s">
        <v>153</v>
      </c>
      <c r="C1906" s="369">
        <v>4000</v>
      </c>
      <c r="D1906" s="258" t="s">
        <v>198</v>
      </c>
      <c r="E1906" s="370">
        <v>46153</v>
      </c>
      <c r="F1906" s="371" t="s">
        <v>1035</v>
      </c>
      <c r="G1906" s="372" t="s">
        <v>2979</v>
      </c>
      <c r="H1906" s="373" t="s">
        <v>209</v>
      </c>
      <c r="I1906" s="261" t="s">
        <v>143</v>
      </c>
      <c r="J1906" s="371" t="s">
        <v>194</v>
      </c>
      <c r="K1906" s="374" t="s">
        <v>154</v>
      </c>
      <c r="L1906" s="258" t="s">
        <v>1305</v>
      </c>
    </row>
    <row r="1907" spans="1:12" x14ac:dyDescent="0.25">
      <c r="A1907" s="367" t="s">
        <v>1212</v>
      </c>
      <c r="B1907" s="368" t="s">
        <v>153</v>
      </c>
      <c r="C1907" s="369">
        <v>8500</v>
      </c>
      <c r="D1907" s="258" t="s">
        <v>198</v>
      </c>
      <c r="E1907" s="370">
        <v>46153</v>
      </c>
      <c r="F1907" s="371" t="s">
        <v>1035</v>
      </c>
      <c r="G1907" s="372" t="s">
        <v>2979</v>
      </c>
      <c r="H1907" s="373" t="s">
        <v>142</v>
      </c>
      <c r="I1907" s="261" t="s">
        <v>143</v>
      </c>
      <c r="J1907" s="371" t="s">
        <v>194</v>
      </c>
      <c r="K1907" s="374" t="s">
        <v>154</v>
      </c>
      <c r="L1907" s="258" t="s">
        <v>1305</v>
      </c>
    </row>
    <row r="1908" spans="1:12" x14ac:dyDescent="0.25">
      <c r="A1908" s="367" t="s">
        <v>2484</v>
      </c>
      <c r="B1908" s="368" t="s">
        <v>1123</v>
      </c>
      <c r="C1908" s="369">
        <v>3008</v>
      </c>
      <c r="D1908" s="258" t="s">
        <v>198</v>
      </c>
      <c r="E1908" s="370">
        <v>46153</v>
      </c>
      <c r="F1908" s="371" t="s">
        <v>1035</v>
      </c>
      <c r="G1908" s="372" t="s">
        <v>2979</v>
      </c>
      <c r="H1908" s="373" t="s">
        <v>1176</v>
      </c>
      <c r="I1908" s="261" t="s">
        <v>143</v>
      </c>
      <c r="J1908" s="371" t="s">
        <v>194</v>
      </c>
      <c r="K1908" s="374" t="s">
        <v>144</v>
      </c>
      <c r="L1908" s="258" t="s">
        <v>1088</v>
      </c>
    </row>
    <row r="1909" spans="1:12" x14ac:dyDescent="0.25">
      <c r="A1909" s="367" t="s">
        <v>2484</v>
      </c>
      <c r="B1909" s="368" t="s">
        <v>153</v>
      </c>
      <c r="C1909" s="369">
        <v>23000</v>
      </c>
      <c r="D1909" s="258" t="s">
        <v>198</v>
      </c>
      <c r="E1909" s="370">
        <v>46153</v>
      </c>
      <c r="F1909" s="371" t="s">
        <v>1035</v>
      </c>
      <c r="G1909" s="372" t="s">
        <v>2979</v>
      </c>
      <c r="H1909" s="373" t="s">
        <v>210</v>
      </c>
      <c r="I1909" s="261" t="s">
        <v>143</v>
      </c>
      <c r="J1909" s="371" t="s">
        <v>194</v>
      </c>
      <c r="K1909" s="374" t="s">
        <v>144</v>
      </c>
      <c r="L1909" s="258" t="s">
        <v>1088</v>
      </c>
    </row>
    <row r="1910" spans="1:12" x14ac:dyDescent="0.25">
      <c r="A1910" s="367" t="s">
        <v>2484</v>
      </c>
      <c r="B1910" s="368" t="s">
        <v>153</v>
      </c>
      <c r="C1910" s="369">
        <v>5000</v>
      </c>
      <c r="D1910" s="258" t="s">
        <v>198</v>
      </c>
      <c r="E1910" s="370">
        <v>46153</v>
      </c>
      <c r="F1910" s="371" t="s">
        <v>1035</v>
      </c>
      <c r="G1910" s="372" t="s">
        <v>2979</v>
      </c>
      <c r="H1910" s="373" t="s">
        <v>1176</v>
      </c>
      <c r="I1910" s="261" t="s">
        <v>143</v>
      </c>
      <c r="J1910" s="371" t="s">
        <v>194</v>
      </c>
      <c r="K1910" s="374" t="s">
        <v>144</v>
      </c>
      <c r="L1910" s="258" t="s">
        <v>1088</v>
      </c>
    </row>
    <row r="1911" spans="1:12" x14ac:dyDescent="0.25">
      <c r="A1911" s="367" t="s">
        <v>1769</v>
      </c>
      <c r="B1911" s="368" t="s">
        <v>153</v>
      </c>
      <c r="C1911" s="369">
        <v>6300</v>
      </c>
      <c r="D1911" s="258" t="s">
        <v>220</v>
      </c>
      <c r="E1911" s="370">
        <v>46153</v>
      </c>
      <c r="F1911" s="371" t="s">
        <v>1035</v>
      </c>
      <c r="G1911" s="372" t="s">
        <v>2979</v>
      </c>
      <c r="H1911" s="373" t="s">
        <v>146</v>
      </c>
      <c r="I1911" s="261" t="s">
        <v>143</v>
      </c>
      <c r="J1911" s="371" t="s">
        <v>194</v>
      </c>
      <c r="K1911" s="374" t="s">
        <v>144</v>
      </c>
      <c r="L1911" s="258" t="s">
        <v>1058</v>
      </c>
    </row>
    <row r="1912" spans="1:12" x14ac:dyDescent="0.25">
      <c r="A1912" s="367" t="s">
        <v>2983</v>
      </c>
      <c r="B1912" s="368" t="s">
        <v>218</v>
      </c>
      <c r="C1912" s="369">
        <v>50541</v>
      </c>
      <c r="D1912" s="258" t="s">
        <v>141</v>
      </c>
      <c r="E1912" s="370">
        <v>46153</v>
      </c>
      <c r="F1912" s="371" t="s">
        <v>1035</v>
      </c>
      <c r="G1912" s="372" t="s">
        <v>2979</v>
      </c>
      <c r="H1912" s="373" t="s">
        <v>1256</v>
      </c>
      <c r="I1912" s="261" t="s">
        <v>143</v>
      </c>
      <c r="J1912" s="371" t="s">
        <v>194</v>
      </c>
      <c r="K1912" s="374" t="s">
        <v>144</v>
      </c>
      <c r="L1912" s="258" t="s">
        <v>141</v>
      </c>
    </row>
    <row r="1913" spans="1:12" x14ac:dyDescent="0.25">
      <c r="A1913" s="367" t="s">
        <v>1237</v>
      </c>
      <c r="B1913" s="368" t="s">
        <v>163</v>
      </c>
      <c r="C1913" s="369">
        <v>27000</v>
      </c>
      <c r="D1913" s="258" t="s">
        <v>199</v>
      </c>
      <c r="E1913" s="370">
        <v>46153</v>
      </c>
      <c r="F1913" s="371" t="s">
        <v>1035</v>
      </c>
      <c r="G1913" s="372" t="s">
        <v>2979</v>
      </c>
      <c r="H1913" s="373" t="s">
        <v>164</v>
      </c>
      <c r="I1913" s="261" t="s">
        <v>143</v>
      </c>
      <c r="J1913" s="371" t="s">
        <v>194</v>
      </c>
      <c r="K1913" s="374" t="s">
        <v>144</v>
      </c>
      <c r="L1913" s="258" t="s">
        <v>1077</v>
      </c>
    </row>
    <row r="1914" spans="1:12" x14ac:dyDescent="0.25">
      <c r="A1914" s="367" t="s">
        <v>2929</v>
      </c>
      <c r="B1914" s="368" t="s">
        <v>158</v>
      </c>
      <c r="C1914" s="369">
        <v>29250</v>
      </c>
      <c r="D1914" s="258" t="s">
        <v>211</v>
      </c>
      <c r="E1914" s="370">
        <v>46154</v>
      </c>
      <c r="F1914" s="371" t="s">
        <v>1035</v>
      </c>
      <c r="G1914" s="372" t="s">
        <v>2979</v>
      </c>
      <c r="H1914" s="373" t="s">
        <v>169</v>
      </c>
      <c r="I1914" s="261" t="s">
        <v>143</v>
      </c>
      <c r="J1914" s="371" t="s">
        <v>194</v>
      </c>
      <c r="K1914" s="374" t="s">
        <v>156</v>
      </c>
      <c r="L1914" s="258" t="s">
        <v>1768</v>
      </c>
    </row>
    <row r="1915" spans="1:12" x14ac:dyDescent="0.25">
      <c r="A1915" s="367" t="s">
        <v>2086</v>
      </c>
      <c r="B1915" s="368" t="s">
        <v>213</v>
      </c>
      <c r="C1915" s="369">
        <v>4200</v>
      </c>
      <c r="D1915" s="258" t="s">
        <v>141</v>
      </c>
      <c r="E1915" s="370">
        <v>46154</v>
      </c>
      <c r="F1915" s="371" t="s">
        <v>1035</v>
      </c>
      <c r="G1915" s="372" t="s">
        <v>2979</v>
      </c>
      <c r="H1915" s="373" t="s">
        <v>142</v>
      </c>
      <c r="I1915" s="261" t="s">
        <v>143</v>
      </c>
      <c r="J1915" s="371" t="s">
        <v>194</v>
      </c>
      <c r="K1915" s="374" t="s">
        <v>144</v>
      </c>
      <c r="L1915" s="258" t="s">
        <v>141</v>
      </c>
    </row>
    <row r="1916" spans="1:12" x14ac:dyDescent="0.25">
      <c r="A1916" s="367" t="s">
        <v>2086</v>
      </c>
      <c r="B1916" s="368" t="s">
        <v>218</v>
      </c>
      <c r="C1916" s="369">
        <v>10000</v>
      </c>
      <c r="D1916" s="258" t="s">
        <v>141</v>
      </c>
      <c r="E1916" s="370">
        <v>46154</v>
      </c>
      <c r="F1916" s="371" t="s">
        <v>1035</v>
      </c>
      <c r="G1916" s="372" t="s">
        <v>2979</v>
      </c>
      <c r="H1916" s="373" t="s">
        <v>142</v>
      </c>
      <c r="I1916" s="261" t="s">
        <v>143</v>
      </c>
      <c r="J1916" s="371" t="s">
        <v>194</v>
      </c>
      <c r="K1916" s="374" t="s">
        <v>144</v>
      </c>
      <c r="L1916" s="258" t="s">
        <v>141</v>
      </c>
    </row>
    <row r="1917" spans="1:12" x14ac:dyDescent="0.25">
      <c r="A1917" s="367" t="s">
        <v>2984</v>
      </c>
      <c r="B1917" s="368" t="s">
        <v>102</v>
      </c>
      <c r="C1917" s="369">
        <v>27000</v>
      </c>
      <c r="D1917" s="258" t="s">
        <v>141</v>
      </c>
      <c r="E1917" s="370">
        <v>46154</v>
      </c>
      <c r="F1917" s="371" t="s">
        <v>1035</v>
      </c>
      <c r="G1917" s="372" t="s">
        <v>2979</v>
      </c>
      <c r="H1917" s="373" t="s">
        <v>147</v>
      </c>
      <c r="I1917" s="261" t="s">
        <v>143</v>
      </c>
      <c r="J1917" s="371" t="s">
        <v>194</v>
      </c>
      <c r="K1917" s="374" t="s">
        <v>154</v>
      </c>
      <c r="L1917" s="258" t="s">
        <v>141</v>
      </c>
    </row>
    <row r="1918" spans="1:12" x14ac:dyDescent="0.25">
      <c r="A1918" s="367" t="s">
        <v>1530</v>
      </c>
      <c r="B1918" s="368" t="s">
        <v>102</v>
      </c>
      <c r="C1918" s="369">
        <v>32110</v>
      </c>
      <c r="D1918" s="258" t="s">
        <v>141</v>
      </c>
      <c r="E1918" s="370">
        <v>46154</v>
      </c>
      <c r="F1918" s="371" t="s">
        <v>1035</v>
      </c>
      <c r="G1918" s="372" t="s">
        <v>2979</v>
      </c>
      <c r="H1918" s="373" t="s">
        <v>148</v>
      </c>
      <c r="I1918" s="261" t="s">
        <v>143</v>
      </c>
      <c r="J1918" s="371" t="s">
        <v>194</v>
      </c>
      <c r="K1918" s="374" t="s">
        <v>154</v>
      </c>
      <c r="L1918" s="258" t="s">
        <v>1036</v>
      </c>
    </row>
    <row r="1919" spans="1:12" x14ac:dyDescent="0.25">
      <c r="A1919" s="367" t="s">
        <v>2985</v>
      </c>
      <c r="B1919" s="368" t="s">
        <v>163</v>
      </c>
      <c r="C1919" s="369">
        <v>26900</v>
      </c>
      <c r="D1919" s="258" t="s">
        <v>202</v>
      </c>
      <c r="E1919" s="370">
        <v>46154</v>
      </c>
      <c r="F1919" s="371" t="s">
        <v>1035</v>
      </c>
      <c r="G1919" s="372" t="s">
        <v>2979</v>
      </c>
      <c r="H1919" s="373" t="s">
        <v>166</v>
      </c>
      <c r="I1919" s="261" t="s">
        <v>143</v>
      </c>
      <c r="J1919" s="371" t="s">
        <v>194</v>
      </c>
      <c r="K1919" s="374" t="s">
        <v>154</v>
      </c>
      <c r="L1919" s="258" t="s">
        <v>1098</v>
      </c>
    </row>
    <row r="1920" spans="1:12" x14ac:dyDescent="0.25">
      <c r="A1920" s="367" t="s">
        <v>1292</v>
      </c>
      <c r="B1920" s="368" t="s">
        <v>102</v>
      </c>
      <c r="C1920" s="369">
        <v>5238</v>
      </c>
      <c r="D1920" s="258" t="s">
        <v>141</v>
      </c>
      <c r="E1920" s="370">
        <v>46155</v>
      </c>
      <c r="F1920" s="371" t="s">
        <v>1035</v>
      </c>
      <c r="G1920" s="372" t="s">
        <v>2979</v>
      </c>
      <c r="H1920" s="373" t="s">
        <v>201</v>
      </c>
      <c r="I1920" s="261" t="s">
        <v>143</v>
      </c>
      <c r="J1920" s="371" t="s">
        <v>194</v>
      </c>
      <c r="K1920" s="374" t="s">
        <v>144</v>
      </c>
      <c r="L1920" s="258" t="s">
        <v>1074</v>
      </c>
    </row>
    <row r="1921" spans="1:12" x14ac:dyDescent="0.25">
      <c r="A1921" s="367" t="s">
        <v>1254</v>
      </c>
      <c r="B1921" s="368" t="s">
        <v>153</v>
      </c>
      <c r="C1921" s="369">
        <v>2920</v>
      </c>
      <c r="D1921" s="258" t="s">
        <v>198</v>
      </c>
      <c r="E1921" s="370">
        <v>46155</v>
      </c>
      <c r="F1921" s="371" t="s">
        <v>1035</v>
      </c>
      <c r="G1921" s="372" t="s">
        <v>2979</v>
      </c>
      <c r="H1921" s="373" t="s">
        <v>142</v>
      </c>
      <c r="I1921" s="261" t="s">
        <v>143</v>
      </c>
      <c r="J1921" s="371" t="s">
        <v>194</v>
      </c>
      <c r="K1921" s="374" t="s">
        <v>144</v>
      </c>
      <c r="L1921" s="258" t="s">
        <v>1088</v>
      </c>
    </row>
    <row r="1922" spans="1:12" x14ac:dyDescent="0.25">
      <c r="A1922" s="367" t="s">
        <v>1254</v>
      </c>
      <c r="B1922" s="368" t="s">
        <v>153</v>
      </c>
      <c r="C1922" s="369">
        <v>3030</v>
      </c>
      <c r="D1922" s="258" t="s">
        <v>198</v>
      </c>
      <c r="E1922" s="370">
        <v>46155</v>
      </c>
      <c r="F1922" s="371" t="s">
        <v>1035</v>
      </c>
      <c r="G1922" s="372" t="s">
        <v>2979</v>
      </c>
      <c r="H1922" s="373" t="s">
        <v>209</v>
      </c>
      <c r="I1922" s="261" t="s">
        <v>143</v>
      </c>
      <c r="J1922" s="371" t="s">
        <v>194</v>
      </c>
      <c r="K1922" s="374" t="s">
        <v>144</v>
      </c>
      <c r="L1922" s="258" t="s">
        <v>1088</v>
      </c>
    </row>
    <row r="1923" spans="1:12" x14ac:dyDescent="0.25">
      <c r="A1923" s="367" t="s">
        <v>1225</v>
      </c>
      <c r="B1923" s="368" t="s">
        <v>153</v>
      </c>
      <c r="C1923" s="369">
        <v>6650</v>
      </c>
      <c r="D1923" s="258" t="s">
        <v>141</v>
      </c>
      <c r="E1923" s="370">
        <v>46155</v>
      </c>
      <c r="F1923" s="371" t="s">
        <v>1035</v>
      </c>
      <c r="G1923" s="372" t="s">
        <v>2979</v>
      </c>
      <c r="H1923" s="373" t="s">
        <v>142</v>
      </c>
      <c r="I1923" s="261" t="s">
        <v>143</v>
      </c>
      <c r="J1923" s="371" t="s">
        <v>194</v>
      </c>
      <c r="K1923" s="374" t="s">
        <v>144</v>
      </c>
      <c r="L1923" s="258" t="s">
        <v>1058</v>
      </c>
    </row>
    <row r="1924" spans="1:12" x14ac:dyDescent="0.25">
      <c r="A1924" s="367" t="s">
        <v>1656</v>
      </c>
      <c r="B1924" s="368" t="s">
        <v>153</v>
      </c>
      <c r="C1924" s="369">
        <v>6300</v>
      </c>
      <c r="D1924" s="258" t="s">
        <v>141</v>
      </c>
      <c r="E1924" s="370">
        <v>46155</v>
      </c>
      <c r="F1924" s="371" t="s">
        <v>1035</v>
      </c>
      <c r="G1924" s="372" t="s">
        <v>2979</v>
      </c>
      <c r="H1924" s="373" t="s">
        <v>142</v>
      </c>
      <c r="I1924" s="261" t="s">
        <v>143</v>
      </c>
      <c r="J1924" s="371" t="s">
        <v>194</v>
      </c>
      <c r="K1924" s="374" t="s">
        <v>144</v>
      </c>
      <c r="L1924" s="258" t="s">
        <v>1058</v>
      </c>
    </row>
    <row r="1925" spans="1:12" x14ac:dyDescent="0.25">
      <c r="A1925" s="367" t="s">
        <v>1498</v>
      </c>
      <c r="B1925" s="368" t="s">
        <v>163</v>
      </c>
      <c r="C1925" s="369">
        <v>5400</v>
      </c>
      <c r="D1925" s="258" t="s">
        <v>141</v>
      </c>
      <c r="E1925" s="370">
        <v>46155</v>
      </c>
      <c r="F1925" s="371" t="s">
        <v>1035</v>
      </c>
      <c r="G1925" s="372" t="s">
        <v>2979</v>
      </c>
      <c r="H1925" s="373" t="s">
        <v>150</v>
      </c>
      <c r="I1925" s="261" t="s">
        <v>143</v>
      </c>
      <c r="J1925" s="371" t="s">
        <v>194</v>
      </c>
      <c r="K1925" s="374" t="s">
        <v>156</v>
      </c>
      <c r="L1925" s="258" t="s">
        <v>141</v>
      </c>
    </row>
    <row r="1926" spans="1:12" x14ac:dyDescent="0.25">
      <c r="A1926" s="367" t="s">
        <v>1534</v>
      </c>
      <c r="B1926" s="368" t="s">
        <v>163</v>
      </c>
      <c r="C1926" s="369">
        <v>10955</v>
      </c>
      <c r="D1926" s="258" t="s">
        <v>141</v>
      </c>
      <c r="E1926" s="370">
        <v>46156</v>
      </c>
      <c r="F1926" s="371" t="s">
        <v>1035</v>
      </c>
      <c r="G1926" s="372" t="s">
        <v>2979</v>
      </c>
      <c r="H1926" s="373" t="s">
        <v>157</v>
      </c>
      <c r="I1926" s="261" t="s">
        <v>143</v>
      </c>
      <c r="J1926" s="371" t="s">
        <v>194</v>
      </c>
      <c r="K1926" s="374" t="s">
        <v>144</v>
      </c>
      <c r="L1926" s="258" t="s">
        <v>1115</v>
      </c>
    </row>
    <row r="1927" spans="1:12" x14ac:dyDescent="0.25">
      <c r="A1927" s="367" t="s">
        <v>1534</v>
      </c>
      <c r="B1927" s="368" t="s">
        <v>102</v>
      </c>
      <c r="C1927" s="369">
        <v>18745</v>
      </c>
      <c r="D1927" s="258" t="s">
        <v>141</v>
      </c>
      <c r="E1927" s="370">
        <v>46156</v>
      </c>
      <c r="F1927" s="371" t="s">
        <v>1035</v>
      </c>
      <c r="G1927" s="372" t="s">
        <v>2979</v>
      </c>
      <c r="H1927" s="373" t="s">
        <v>157</v>
      </c>
      <c r="I1927" s="261" t="s">
        <v>143</v>
      </c>
      <c r="J1927" s="371" t="s">
        <v>194</v>
      </c>
      <c r="K1927" s="374" t="s">
        <v>144</v>
      </c>
      <c r="L1927" s="258" t="s">
        <v>1115</v>
      </c>
    </row>
    <row r="1928" spans="1:12" x14ac:dyDescent="0.25">
      <c r="A1928" s="367" t="s">
        <v>2194</v>
      </c>
      <c r="B1928" s="368" t="s">
        <v>102</v>
      </c>
      <c r="C1928" s="369">
        <v>30000</v>
      </c>
      <c r="D1928" s="258" t="s">
        <v>141</v>
      </c>
      <c r="E1928" s="370">
        <v>46156</v>
      </c>
      <c r="F1928" s="371" t="s">
        <v>1035</v>
      </c>
      <c r="G1928" s="372" t="s">
        <v>2979</v>
      </c>
      <c r="H1928" s="373" t="s">
        <v>166</v>
      </c>
      <c r="I1928" s="261" t="s">
        <v>143</v>
      </c>
      <c r="J1928" s="371" t="s">
        <v>194</v>
      </c>
      <c r="K1928" s="374" t="s">
        <v>156</v>
      </c>
      <c r="L1928" s="258" t="s">
        <v>141</v>
      </c>
    </row>
    <row r="1929" spans="1:12" x14ac:dyDescent="0.25">
      <c r="A1929" s="367" t="s">
        <v>2986</v>
      </c>
      <c r="B1929" s="368" t="s">
        <v>102</v>
      </c>
      <c r="C1929" s="369">
        <v>49300</v>
      </c>
      <c r="D1929" s="258" t="s">
        <v>198</v>
      </c>
      <c r="E1929" s="370">
        <v>46156</v>
      </c>
      <c r="F1929" s="371" t="s">
        <v>1035</v>
      </c>
      <c r="G1929" s="372" t="s">
        <v>2979</v>
      </c>
      <c r="H1929" s="373" t="s">
        <v>1373</v>
      </c>
      <c r="I1929" s="261" t="s">
        <v>143</v>
      </c>
      <c r="J1929" s="371" t="s">
        <v>194</v>
      </c>
      <c r="K1929" s="374" t="s">
        <v>144</v>
      </c>
      <c r="L1929" s="258" t="s">
        <v>1054</v>
      </c>
    </row>
    <row r="1930" spans="1:12" x14ac:dyDescent="0.25">
      <c r="A1930" s="367" t="s">
        <v>1407</v>
      </c>
      <c r="B1930" s="368" t="s">
        <v>162</v>
      </c>
      <c r="C1930" s="369">
        <v>6000</v>
      </c>
      <c r="D1930" s="258" t="s">
        <v>141</v>
      </c>
      <c r="E1930" s="370">
        <v>46156</v>
      </c>
      <c r="F1930" s="371" t="s">
        <v>1035</v>
      </c>
      <c r="G1930" s="372" t="s">
        <v>2979</v>
      </c>
      <c r="H1930" s="373" t="s">
        <v>217</v>
      </c>
      <c r="I1930" s="261" t="s">
        <v>143</v>
      </c>
      <c r="J1930" s="371" t="s">
        <v>194</v>
      </c>
      <c r="K1930" s="374" t="s">
        <v>144</v>
      </c>
      <c r="L1930" s="258" t="s">
        <v>141</v>
      </c>
    </row>
    <row r="1931" spans="1:12" x14ac:dyDescent="0.25">
      <c r="A1931" s="367" t="s">
        <v>2987</v>
      </c>
      <c r="B1931" s="368" t="s">
        <v>102</v>
      </c>
      <c r="C1931" s="369">
        <v>55000</v>
      </c>
      <c r="D1931" s="258" t="s">
        <v>200</v>
      </c>
      <c r="E1931" s="370">
        <v>46157</v>
      </c>
      <c r="F1931" s="371" t="s">
        <v>1035</v>
      </c>
      <c r="G1931" s="372" t="s">
        <v>2979</v>
      </c>
      <c r="H1931" s="373" t="s">
        <v>141</v>
      </c>
      <c r="I1931" s="261" t="s">
        <v>143</v>
      </c>
      <c r="J1931" s="371" t="s">
        <v>194</v>
      </c>
      <c r="K1931" s="374" t="s">
        <v>154</v>
      </c>
      <c r="L1931" s="258" t="s">
        <v>1106</v>
      </c>
    </row>
    <row r="1932" spans="1:12" x14ac:dyDescent="0.25">
      <c r="A1932" s="367" t="s">
        <v>1464</v>
      </c>
      <c r="B1932" s="368" t="s">
        <v>1060</v>
      </c>
      <c r="C1932" s="369">
        <v>5500</v>
      </c>
      <c r="D1932" s="258" t="s">
        <v>141</v>
      </c>
      <c r="E1932" s="370">
        <v>46157</v>
      </c>
      <c r="F1932" s="371" t="s">
        <v>1035</v>
      </c>
      <c r="G1932" s="372" t="s">
        <v>2979</v>
      </c>
      <c r="H1932" s="373" t="s">
        <v>150</v>
      </c>
      <c r="I1932" s="261" t="s">
        <v>143</v>
      </c>
      <c r="J1932" s="371" t="s">
        <v>194</v>
      </c>
      <c r="K1932" s="374" t="s">
        <v>154</v>
      </c>
      <c r="L1932" s="258" t="s">
        <v>141</v>
      </c>
    </row>
    <row r="1933" spans="1:12" x14ac:dyDescent="0.25">
      <c r="A1933" s="367" t="s">
        <v>1710</v>
      </c>
      <c r="B1933" s="368" t="s">
        <v>102</v>
      </c>
      <c r="C1933" s="369">
        <v>32077</v>
      </c>
      <c r="D1933" s="258" t="s">
        <v>195</v>
      </c>
      <c r="E1933" s="370">
        <v>46157</v>
      </c>
      <c r="F1933" s="371" t="s">
        <v>1035</v>
      </c>
      <c r="G1933" s="372" t="s">
        <v>2979</v>
      </c>
      <c r="H1933" s="373" t="s">
        <v>166</v>
      </c>
      <c r="I1933" s="261" t="s">
        <v>143</v>
      </c>
      <c r="J1933" s="371" t="s">
        <v>194</v>
      </c>
      <c r="K1933" s="374" t="s">
        <v>144</v>
      </c>
      <c r="L1933" s="258" t="s">
        <v>1074</v>
      </c>
    </row>
    <row r="1934" spans="1:12" x14ac:dyDescent="0.25">
      <c r="A1934" s="367" t="s">
        <v>2988</v>
      </c>
      <c r="B1934" s="368" t="s">
        <v>163</v>
      </c>
      <c r="C1934" s="369">
        <v>30000</v>
      </c>
      <c r="D1934" s="258" t="s">
        <v>207</v>
      </c>
      <c r="E1934" s="370">
        <v>46157</v>
      </c>
      <c r="F1934" s="371" t="s">
        <v>1035</v>
      </c>
      <c r="G1934" s="372" t="s">
        <v>2979</v>
      </c>
      <c r="H1934" s="373" t="s">
        <v>164</v>
      </c>
      <c r="I1934" s="261" t="s">
        <v>143</v>
      </c>
      <c r="J1934" s="371" t="s">
        <v>194</v>
      </c>
      <c r="K1934" s="374" t="s">
        <v>156</v>
      </c>
      <c r="L1934" s="258" t="s">
        <v>1042</v>
      </c>
    </row>
    <row r="1935" spans="1:12" x14ac:dyDescent="0.25">
      <c r="A1935" s="367" t="s">
        <v>1140</v>
      </c>
      <c r="B1935" s="368" t="s">
        <v>162</v>
      </c>
      <c r="C1935" s="369">
        <v>3000</v>
      </c>
      <c r="D1935" s="258" t="s">
        <v>141</v>
      </c>
      <c r="E1935" s="370">
        <v>46158</v>
      </c>
      <c r="F1935" s="371" t="s">
        <v>1035</v>
      </c>
      <c r="G1935" s="372" t="s">
        <v>2979</v>
      </c>
      <c r="H1935" s="373" t="s">
        <v>147</v>
      </c>
      <c r="I1935" s="261" t="s">
        <v>143</v>
      </c>
      <c r="J1935" s="371" t="s">
        <v>194</v>
      </c>
      <c r="K1935" s="374" t="s">
        <v>144</v>
      </c>
      <c r="L1935" s="258" t="s">
        <v>141</v>
      </c>
    </row>
    <row r="1936" spans="1:12" x14ac:dyDescent="0.25">
      <c r="A1936" s="367" t="s">
        <v>1565</v>
      </c>
      <c r="B1936" s="368" t="s">
        <v>102</v>
      </c>
      <c r="C1936" s="369">
        <v>30485</v>
      </c>
      <c r="D1936" s="258" t="s">
        <v>197</v>
      </c>
      <c r="E1936" s="370">
        <v>46158</v>
      </c>
      <c r="F1936" s="371" t="s">
        <v>1035</v>
      </c>
      <c r="G1936" s="372" t="s">
        <v>2979</v>
      </c>
      <c r="H1936" s="373" t="s">
        <v>148</v>
      </c>
      <c r="I1936" s="261" t="s">
        <v>143</v>
      </c>
      <c r="J1936" s="371" t="s">
        <v>194</v>
      </c>
      <c r="K1936" s="374" t="s">
        <v>156</v>
      </c>
      <c r="L1936" s="258" t="s">
        <v>1096</v>
      </c>
    </row>
    <row r="1937" spans="1:12" x14ac:dyDescent="0.25">
      <c r="A1937" s="367" t="s">
        <v>1764</v>
      </c>
      <c r="B1937" s="368" t="s">
        <v>163</v>
      </c>
      <c r="C1937" s="369">
        <v>30980</v>
      </c>
      <c r="D1937" s="258" t="s">
        <v>199</v>
      </c>
      <c r="E1937" s="370">
        <v>46158</v>
      </c>
      <c r="F1937" s="371" t="s">
        <v>1035</v>
      </c>
      <c r="G1937" s="372" t="s">
        <v>2979</v>
      </c>
      <c r="H1937" s="373" t="s">
        <v>164</v>
      </c>
      <c r="I1937" s="261" t="s">
        <v>143</v>
      </c>
      <c r="J1937" s="371" t="s">
        <v>194</v>
      </c>
      <c r="K1937" s="374" t="s">
        <v>144</v>
      </c>
      <c r="L1937" s="258" t="s">
        <v>1077</v>
      </c>
    </row>
    <row r="1938" spans="1:12" x14ac:dyDescent="0.25">
      <c r="A1938" s="367" t="s">
        <v>2933</v>
      </c>
      <c r="B1938" s="368" t="s">
        <v>163</v>
      </c>
      <c r="C1938" s="369">
        <v>31478</v>
      </c>
      <c r="D1938" s="258" t="s">
        <v>198</v>
      </c>
      <c r="E1938" s="370">
        <v>46158</v>
      </c>
      <c r="F1938" s="371" t="s">
        <v>1035</v>
      </c>
      <c r="G1938" s="372" t="s">
        <v>2979</v>
      </c>
      <c r="H1938" s="373" t="s">
        <v>142</v>
      </c>
      <c r="I1938" s="261" t="s">
        <v>143</v>
      </c>
      <c r="J1938" s="371" t="s">
        <v>194</v>
      </c>
      <c r="K1938" s="374" t="s">
        <v>144</v>
      </c>
      <c r="L1938" s="258" t="s">
        <v>1054</v>
      </c>
    </row>
    <row r="1939" spans="1:12" x14ac:dyDescent="0.25">
      <c r="A1939" s="367" t="s">
        <v>2933</v>
      </c>
      <c r="B1939" s="368" t="s">
        <v>102</v>
      </c>
      <c r="C1939" s="369">
        <v>30167</v>
      </c>
      <c r="D1939" s="258" t="s">
        <v>198</v>
      </c>
      <c r="E1939" s="370">
        <v>46158</v>
      </c>
      <c r="F1939" s="371" t="s">
        <v>1035</v>
      </c>
      <c r="G1939" s="372" t="s">
        <v>2979</v>
      </c>
      <c r="H1939" s="373" t="s">
        <v>142</v>
      </c>
      <c r="I1939" s="261" t="s">
        <v>143</v>
      </c>
      <c r="J1939" s="371" t="s">
        <v>194</v>
      </c>
      <c r="K1939" s="374" t="s">
        <v>144</v>
      </c>
      <c r="L1939" s="258" t="s">
        <v>1054</v>
      </c>
    </row>
    <row r="1940" spans="1:12" x14ac:dyDescent="0.25">
      <c r="A1940" s="367" t="s">
        <v>1522</v>
      </c>
      <c r="B1940" s="368" t="s">
        <v>153</v>
      </c>
      <c r="C1940" s="369">
        <v>3000</v>
      </c>
      <c r="D1940" s="258" t="s">
        <v>141</v>
      </c>
      <c r="E1940" s="370">
        <v>46159</v>
      </c>
      <c r="F1940" s="371" t="s">
        <v>1035</v>
      </c>
      <c r="G1940" s="372" t="s">
        <v>2979</v>
      </c>
      <c r="H1940" s="373" t="s">
        <v>217</v>
      </c>
      <c r="I1940" s="261" t="s">
        <v>143</v>
      </c>
      <c r="J1940" s="371" t="s">
        <v>194</v>
      </c>
      <c r="K1940" s="374" t="s">
        <v>154</v>
      </c>
      <c r="L1940" s="258" t="s">
        <v>141</v>
      </c>
    </row>
    <row r="1941" spans="1:12" x14ac:dyDescent="0.25">
      <c r="A1941" s="367" t="s">
        <v>1335</v>
      </c>
      <c r="B1941" s="368" t="s">
        <v>102</v>
      </c>
      <c r="C1941" s="369">
        <v>4400</v>
      </c>
      <c r="D1941" s="258" t="s">
        <v>141</v>
      </c>
      <c r="E1941" s="370">
        <v>46159</v>
      </c>
      <c r="F1941" s="371" t="s">
        <v>1035</v>
      </c>
      <c r="G1941" s="372" t="s">
        <v>2979</v>
      </c>
      <c r="H1941" s="373" t="s">
        <v>150</v>
      </c>
      <c r="I1941" s="261" t="s">
        <v>143</v>
      </c>
      <c r="J1941" s="371" t="s">
        <v>194</v>
      </c>
      <c r="K1941" s="374" t="s">
        <v>154</v>
      </c>
      <c r="L1941" s="258" t="s">
        <v>141</v>
      </c>
    </row>
    <row r="1942" spans="1:12" x14ac:dyDescent="0.25">
      <c r="A1942" s="367" t="s">
        <v>2989</v>
      </c>
      <c r="B1942" s="368" t="s">
        <v>158</v>
      </c>
      <c r="C1942" s="369">
        <v>30000</v>
      </c>
      <c r="D1942" s="258" t="s">
        <v>196</v>
      </c>
      <c r="E1942" s="370">
        <v>46159</v>
      </c>
      <c r="F1942" s="371" t="s">
        <v>1035</v>
      </c>
      <c r="G1942" s="372" t="s">
        <v>2979</v>
      </c>
      <c r="H1942" s="373" t="s">
        <v>155</v>
      </c>
      <c r="I1942" s="261" t="s">
        <v>143</v>
      </c>
      <c r="J1942" s="371" t="s">
        <v>194</v>
      </c>
      <c r="K1942" s="374" t="s">
        <v>154</v>
      </c>
      <c r="L1942" s="258" t="s">
        <v>1232</v>
      </c>
    </row>
    <row r="1943" spans="1:12" x14ac:dyDescent="0.25">
      <c r="A1943" s="367" t="s">
        <v>2990</v>
      </c>
      <c r="B1943" s="368" t="s">
        <v>102</v>
      </c>
      <c r="C1943" s="369">
        <v>6000</v>
      </c>
      <c r="D1943" s="258" t="s">
        <v>1038</v>
      </c>
      <c r="E1943" s="370">
        <v>46159</v>
      </c>
      <c r="F1943" s="371" t="s">
        <v>1035</v>
      </c>
      <c r="G1943" s="372" t="s">
        <v>2979</v>
      </c>
      <c r="H1943" s="373" t="s">
        <v>201</v>
      </c>
      <c r="I1943" s="261" t="s">
        <v>143</v>
      </c>
      <c r="J1943" s="371" t="s">
        <v>194</v>
      </c>
      <c r="K1943" s="374" t="s">
        <v>144</v>
      </c>
      <c r="L1943" s="258" t="s">
        <v>1074</v>
      </c>
    </row>
    <row r="1944" spans="1:12" x14ac:dyDescent="0.25">
      <c r="A1944" s="367" t="s">
        <v>2991</v>
      </c>
      <c r="B1944" s="368" t="s">
        <v>163</v>
      </c>
      <c r="C1944" s="369">
        <v>52500</v>
      </c>
      <c r="D1944" s="258" t="s">
        <v>198</v>
      </c>
      <c r="E1944" s="370">
        <v>46159</v>
      </c>
      <c r="F1944" s="371" t="s">
        <v>1035</v>
      </c>
      <c r="G1944" s="372" t="s">
        <v>2979</v>
      </c>
      <c r="H1944" s="373" t="s">
        <v>157</v>
      </c>
      <c r="I1944" s="261" t="s">
        <v>143</v>
      </c>
      <c r="J1944" s="371" t="s">
        <v>194</v>
      </c>
      <c r="K1944" s="374" t="s">
        <v>144</v>
      </c>
      <c r="L1944" s="258" t="s">
        <v>1054</v>
      </c>
    </row>
    <row r="1945" spans="1:12" x14ac:dyDescent="0.25">
      <c r="A1945" s="367" t="s">
        <v>2531</v>
      </c>
      <c r="B1945" s="368" t="s">
        <v>218</v>
      </c>
      <c r="C1945" s="369">
        <v>5525</v>
      </c>
      <c r="D1945" s="258" t="s">
        <v>141</v>
      </c>
      <c r="E1945" s="370">
        <v>46159</v>
      </c>
      <c r="F1945" s="371" t="s">
        <v>1035</v>
      </c>
      <c r="G1945" s="372" t="s">
        <v>2979</v>
      </c>
      <c r="H1945" s="373" t="s">
        <v>157</v>
      </c>
      <c r="I1945" s="261" t="s">
        <v>143</v>
      </c>
      <c r="J1945" s="371" t="s">
        <v>194</v>
      </c>
      <c r="K1945" s="374" t="s">
        <v>144</v>
      </c>
      <c r="L1945" s="258" t="s">
        <v>141</v>
      </c>
    </row>
    <row r="1946" spans="1:12" x14ac:dyDescent="0.25">
      <c r="A1946" s="255" t="s">
        <v>1175</v>
      </c>
      <c r="B1946" s="256" t="s">
        <v>102</v>
      </c>
      <c r="C1946" s="257">
        <v>69050</v>
      </c>
      <c r="D1946" s="258" t="s">
        <v>141</v>
      </c>
      <c r="E1946" s="259">
        <v>46160</v>
      </c>
      <c r="F1946" s="83" t="s">
        <v>1035</v>
      </c>
      <c r="G1946" s="295" t="s">
        <v>2979</v>
      </c>
      <c r="H1946" s="260" t="s">
        <v>147</v>
      </c>
      <c r="I1946" s="261" t="s">
        <v>143</v>
      </c>
      <c r="J1946" s="83" t="s">
        <v>194</v>
      </c>
      <c r="K1946" s="262" t="s">
        <v>154</v>
      </c>
      <c r="L1946" s="258" t="s">
        <v>141</v>
      </c>
    </row>
    <row r="1947" spans="1:12" x14ac:dyDescent="0.25">
      <c r="A1947" s="255" t="s">
        <v>1279</v>
      </c>
      <c r="B1947" s="256" t="s">
        <v>163</v>
      </c>
      <c r="C1947" s="257">
        <v>31500</v>
      </c>
      <c r="D1947" s="258" t="s">
        <v>199</v>
      </c>
      <c r="E1947" s="259">
        <v>46160</v>
      </c>
      <c r="F1947" s="83" t="s">
        <v>1035</v>
      </c>
      <c r="G1947" s="295" t="s">
        <v>2979</v>
      </c>
      <c r="H1947" s="260" t="s">
        <v>164</v>
      </c>
      <c r="I1947" s="261" t="s">
        <v>143</v>
      </c>
      <c r="J1947" s="83" t="s">
        <v>194</v>
      </c>
      <c r="K1947" s="262" t="s">
        <v>144</v>
      </c>
      <c r="L1947" s="258" t="s">
        <v>1077</v>
      </c>
    </row>
    <row r="1948" spans="1:12" x14ac:dyDescent="0.25">
      <c r="A1948" s="255" t="s">
        <v>1701</v>
      </c>
      <c r="B1948" s="256" t="s">
        <v>163</v>
      </c>
      <c r="C1948" s="257">
        <v>16000</v>
      </c>
      <c r="D1948" s="258" t="s">
        <v>200</v>
      </c>
      <c r="E1948" s="259">
        <v>46160</v>
      </c>
      <c r="F1948" s="83" t="s">
        <v>1035</v>
      </c>
      <c r="G1948" s="295" t="s">
        <v>2979</v>
      </c>
      <c r="H1948" s="260" t="s">
        <v>164</v>
      </c>
      <c r="I1948" s="261" t="s">
        <v>143</v>
      </c>
      <c r="J1948" s="83" t="s">
        <v>194</v>
      </c>
      <c r="K1948" s="262" t="s">
        <v>156</v>
      </c>
      <c r="L1948" s="258" t="s">
        <v>1042</v>
      </c>
    </row>
    <row r="1949" spans="1:12" x14ac:dyDescent="0.25">
      <c r="A1949" s="255" t="s">
        <v>1199</v>
      </c>
      <c r="B1949" s="256" t="s">
        <v>153</v>
      </c>
      <c r="C1949" s="257">
        <v>3250</v>
      </c>
      <c r="D1949" s="258" t="s">
        <v>198</v>
      </c>
      <c r="E1949" s="259">
        <v>46160</v>
      </c>
      <c r="F1949" s="83" t="s">
        <v>1035</v>
      </c>
      <c r="G1949" s="295" t="s">
        <v>2979</v>
      </c>
      <c r="H1949" s="260" t="s">
        <v>164</v>
      </c>
      <c r="I1949" s="261" t="s">
        <v>143</v>
      </c>
      <c r="J1949" s="83" t="s">
        <v>194</v>
      </c>
      <c r="K1949" s="262" t="s">
        <v>154</v>
      </c>
      <c r="L1949" s="258" t="s">
        <v>1305</v>
      </c>
    </row>
    <row r="1950" spans="1:12" x14ac:dyDescent="0.25">
      <c r="A1950" s="255" t="s">
        <v>1491</v>
      </c>
      <c r="B1950" s="256" t="s">
        <v>153</v>
      </c>
      <c r="C1950" s="257">
        <v>6326</v>
      </c>
      <c r="D1950" s="258" t="s">
        <v>199</v>
      </c>
      <c r="E1950" s="259">
        <v>46160</v>
      </c>
      <c r="F1950" s="83" t="s">
        <v>1035</v>
      </c>
      <c r="G1950" s="295" t="s">
        <v>2979</v>
      </c>
      <c r="H1950" s="260" t="s">
        <v>146</v>
      </c>
      <c r="I1950" s="261" t="s">
        <v>143</v>
      </c>
      <c r="J1950" s="83" t="s">
        <v>194</v>
      </c>
      <c r="K1950" s="262" t="s">
        <v>156</v>
      </c>
      <c r="L1950" s="258" t="s">
        <v>1125</v>
      </c>
    </row>
    <row r="1951" spans="1:12" x14ac:dyDescent="0.25">
      <c r="A1951" s="255" t="s">
        <v>1349</v>
      </c>
      <c r="B1951" s="256" t="s">
        <v>163</v>
      </c>
      <c r="C1951" s="257">
        <v>3000</v>
      </c>
      <c r="D1951" s="258" t="s">
        <v>141</v>
      </c>
      <c r="E1951" s="259">
        <v>46160</v>
      </c>
      <c r="F1951" s="83" t="s">
        <v>1035</v>
      </c>
      <c r="G1951" s="295" t="s">
        <v>2979</v>
      </c>
      <c r="H1951" s="260" t="s">
        <v>147</v>
      </c>
      <c r="I1951" s="261" t="s">
        <v>143</v>
      </c>
      <c r="J1951" s="83" t="s">
        <v>194</v>
      </c>
      <c r="K1951" s="262" t="s">
        <v>1045</v>
      </c>
      <c r="L1951" s="258" t="s">
        <v>141</v>
      </c>
    </row>
    <row r="1952" spans="1:12" x14ac:dyDescent="0.25">
      <c r="A1952" s="255" t="s">
        <v>1652</v>
      </c>
      <c r="B1952" s="256" t="s">
        <v>161</v>
      </c>
      <c r="C1952" s="257">
        <v>25000</v>
      </c>
      <c r="D1952" s="258" t="s">
        <v>141</v>
      </c>
      <c r="E1952" s="259">
        <v>46160</v>
      </c>
      <c r="F1952" s="83" t="s">
        <v>1035</v>
      </c>
      <c r="G1952" s="295" t="s">
        <v>2979</v>
      </c>
      <c r="H1952" s="260" t="s">
        <v>157</v>
      </c>
      <c r="I1952" s="261" t="s">
        <v>143</v>
      </c>
      <c r="J1952" s="83" t="s">
        <v>194</v>
      </c>
      <c r="K1952" s="262" t="s">
        <v>154</v>
      </c>
      <c r="L1952" s="258" t="s">
        <v>1232</v>
      </c>
    </row>
    <row r="1953" spans="1:12" x14ac:dyDescent="0.25">
      <c r="A1953" s="255" t="s">
        <v>1566</v>
      </c>
      <c r="B1953" s="256" t="s">
        <v>102</v>
      </c>
      <c r="C1953" s="257">
        <v>43700</v>
      </c>
      <c r="D1953" s="258" t="s">
        <v>141</v>
      </c>
      <c r="E1953" s="259">
        <v>46161</v>
      </c>
      <c r="F1953" s="83" t="s">
        <v>1035</v>
      </c>
      <c r="G1953" s="295" t="s">
        <v>2979</v>
      </c>
      <c r="H1953" s="260" t="s">
        <v>1150</v>
      </c>
      <c r="I1953" s="261" t="s">
        <v>143</v>
      </c>
      <c r="J1953" s="83" t="s">
        <v>194</v>
      </c>
      <c r="K1953" s="262" t="s">
        <v>154</v>
      </c>
      <c r="L1953" s="258" t="s">
        <v>1036</v>
      </c>
    </row>
    <row r="1954" spans="1:12" x14ac:dyDescent="0.25">
      <c r="A1954" s="255" t="s">
        <v>3043</v>
      </c>
      <c r="B1954" s="256" t="s">
        <v>206</v>
      </c>
      <c r="C1954" s="257">
        <v>4100</v>
      </c>
      <c r="D1954" s="258" t="s">
        <v>141</v>
      </c>
      <c r="E1954" s="259">
        <v>46161</v>
      </c>
      <c r="F1954" s="83" t="s">
        <v>1035</v>
      </c>
      <c r="G1954" s="295" t="s">
        <v>2979</v>
      </c>
      <c r="H1954" s="260" t="s">
        <v>201</v>
      </c>
      <c r="I1954" s="261" t="s">
        <v>143</v>
      </c>
      <c r="J1954" s="83" t="s">
        <v>194</v>
      </c>
      <c r="K1954" s="262" t="s">
        <v>154</v>
      </c>
      <c r="L1954" s="258" t="s">
        <v>1098</v>
      </c>
    </row>
    <row r="1955" spans="1:12" x14ac:dyDescent="0.25">
      <c r="A1955" s="255" t="s">
        <v>1742</v>
      </c>
      <c r="B1955" s="256" t="s">
        <v>102</v>
      </c>
      <c r="C1955" s="257">
        <v>27500</v>
      </c>
      <c r="D1955" s="258" t="s">
        <v>198</v>
      </c>
      <c r="E1955" s="259">
        <v>46161</v>
      </c>
      <c r="F1955" s="83" t="s">
        <v>1035</v>
      </c>
      <c r="G1955" s="295" t="s">
        <v>2979</v>
      </c>
      <c r="H1955" s="260" t="s">
        <v>147</v>
      </c>
      <c r="I1955" s="261" t="s">
        <v>143</v>
      </c>
      <c r="J1955" s="83" t="s">
        <v>194</v>
      </c>
      <c r="K1955" s="262" t="s">
        <v>144</v>
      </c>
      <c r="L1955" s="258" t="s">
        <v>1054</v>
      </c>
    </row>
    <row r="1956" spans="1:12" x14ac:dyDescent="0.25">
      <c r="A1956" s="255" t="s">
        <v>1112</v>
      </c>
      <c r="B1956" s="256" t="s">
        <v>102</v>
      </c>
      <c r="C1956" s="257">
        <v>27500</v>
      </c>
      <c r="D1956" s="258" t="s">
        <v>198</v>
      </c>
      <c r="E1956" s="259">
        <v>46161</v>
      </c>
      <c r="F1956" s="83" t="s">
        <v>1035</v>
      </c>
      <c r="G1956" s="295" t="s">
        <v>2979</v>
      </c>
      <c r="H1956" s="260" t="s">
        <v>146</v>
      </c>
      <c r="I1956" s="261" t="s">
        <v>143</v>
      </c>
      <c r="J1956" s="83" t="s">
        <v>194</v>
      </c>
      <c r="K1956" s="262" t="s">
        <v>144</v>
      </c>
      <c r="L1956" s="258" t="s">
        <v>1054</v>
      </c>
    </row>
    <row r="1957" spans="1:12" x14ac:dyDescent="0.25">
      <c r="A1957" s="255" t="s">
        <v>1317</v>
      </c>
      <c r="B1957" s="256" t="s">
        <v>153</v>
      </c>
      <c r="C1957" s="257">
        <v>6300</v>
      </c>
      <c r="D1957" s="258" t="s">
        <v>141</v>
      </c>
      <c r="E1957" s="259">
        <v>46161</v>
      </c>
      <c r="F1957" s="83" t="s">
        <v>1035</v>
      </c>
      <c r="G1957" s="295" t="s">
        <v>2979</v>
      </c>
      <c r="H1957" s="260" t="s">
        <v>146</v>
      </c>
      <c r="I1957" s="261" t="s">
        <v>143</v>
      </c>
      <c r="J1957" s="83" t="s">
        <v>194</v>
      </c>
      <c r="K1957" s="262" t="s">
        <v>144</v>
      </c>
      <c r="L1957" s="258" t="s">
        <v>1058</v>
      </c>
    </row>
    <row r="1958" spans="1:12" x14ac:dyDescent="0.25">
      <c r="A1958" s="255" t="s">
        <v>1236</v>
      </c>
      <c r="B1958" s="256" t="s">
        <v>213</v>
      </c>
      <c r="C1958" s="257">
        <v>6051.01</v>
      </c>
      <c r="D1958" s="258" t="s">
        <v>214</v>
      </c>
      <c r="E1958" s="259">
        <v>46161</v>
      </c>
      <c r="F1958" s="83" t="s">
        <v>1035</v>
      </c>
      <c r="G1958" s="295" t="s">
        <v>2979</v>
      </c>
      <c r="H1958" s="260" t="s">
        <v>147</v>
      </c>
      <c r="I1958" s="261" t="s">
        <v>143</v>
      </c>
      <c r="J1958" s="83" t="s">
        <v>194</v>
      </c>
      <c r="K1958" s="262" t="s">
        <v>151</v>
      </c>
      <c r="L1958" s="258" t="s">
        <v>141</v>
      </c>
    </row>
    <row r="1959" spans="1:12" x14ac:dyDescent="0.25">
      <c r="A1959" s="255" t="s">
        <v>2935</v>
      </c>
      <c r="B1959" s="256" t="s">
        <v>153</v>
      </c>
      <c r="C1959" s="257">
        <v>3500</v>
      </c>
      <c r="D1959" s="258" t="s">
        <v>141</v>
      </c>
      <c r="E1959" s="259">
        <v>46161</v>
      </c>
      <c r="F1959" s="83" t="s">
        <v>1035</v>
      </c>
      <c r="G1959" s="295" t="s">
        <v>2979</v>
      </c>
      <c r="H1959" s="260" t="s">
        <v>142</v>
      </c>
      <c r="I1959" s="261" t="s">
        <v>143</v>
      </c>
      <c r="J1959" s="83" t="s">
        <v>194</v>
      </c>
      <c r="K1959" s="262" t="s">
        <v>156</v>
      </c>
      <c r="L1959" s="258" t="s">
        <v>141</v>
      </c>
    </row>
    <row r="1960" spans="1:12" x14ac:dyDescent="0.25">
      <c r="A1960" s="255" t="s">
        <v>1772</v>
      </c>
      <c r="B1960" s="256" t="s">
        <v>163</v>
      </c>
      <c r="C1960" s="257">
        <v>25900</v>
      </c>
      <c r="D1960" s="258" t="s">
        <v>141</v>
      </c>
      <c r="E1960" s="259">
        <v>46162</v>
      </c>
      <c r="F1960" s="83" t="s">
        <v>1035</v>
      </c>
      <c r="G1960" s="295" t="s">
        <v>2979</v>
      </c>
      <c r="H1960" s="260" t="s">
        <v>166</v>
      </c>
      <c r="I1960" s="261" t="s">
        <v>143</v>
      </c>
      <c r="J1960" s="83" t="s">
        <v>194</v>
      </c>
      <c r="K1960" s="262" t="s">
        <v>144</v>
      </c>
      <c r="L1960" s="258" t="s">
        <v>1115</v>
      </c>
    </row>
    <row r="1961" spans="1:12" x14ac:dyDescent="0.25">
      <c r="A1961" s="255" t="s">
        <v>1782</v>
      </c>
      <c r="B1961" s="256" t="s">
        <v>102</v>
      </c>
      <c r="C1961" s="257">
        <v>29632</v>
      </c>
      <c r="D1961" s="258" t="s">
        <v>141</v>
      </c>
      <c r="E1961" s="259">
        <v>46162</v>
      </c>
      <c r="F1961" s="83" t="s">
        <v>1035</v>
      </c>
      <c r="G1961" s="295" t="s">
        <v>2979</v>
      </c>
      <c r="H1961" s="260" t="s">
        <v>147</v>
      </c>
      <c r="I1961" s="261" t="s">
        <v>143</v>
      </c>
      <c r="J1961" s="83" t="s">
        <v>194</v>
      </c>
      <c r="K1961" s="262" t="s">
        <v>144</v>
      </c>
      <c r="L1961" s="258" t="s">
        <v>1058</v>
      </c>
    </row>
    <row r="1962" spans="1:12" x14ac:dyDescent="0.25">
      <c r="A1962" s="255" t="s">
        <v>1365</v>
      </c>
      <c r="B1962" s="256" t="s">
        <v>165</v>
      </c>
      <c r="C1962" s="257">
        <v>1952.8</v>
      </c>
      <c r="D1962" s="258" t="s">
        <v>215</v>
      </c>
      <c r="E1962" s="259">
        <v>46162</v>
      </c>
      <c r="F1962" s="83" t="s">
        <v>1035</v>
      </c>
      <c r="G1962" s="295" t="s">
        <v>2979</v>
      </c>
      <c r="H1962" s="260" t="s">
        <v>216</v>
      </c>
      <c r="I1962" s="261" t="s">
        <v>143</v>
      </c>
      <c r="J1962" s="83" t="s">
        <v>194</v>
      </c>
      <c r="K1962" s="262" t="s">
        <v>151</v>
      </c>
      <c r="L1962" s="258" t="s">
        <v>141</v>
      </c>
    </row>
    <row r="1963" spans="1:12" x14ac:dyDescent="0.25">
      <c r="A1963" s="255" t="s">
        <v>2479</v>
      </c>
      <c r="B1963" s="256" t="s">
        <v>163</v>
      </c>
      <c r="C1963" s="257">
        <v>64900</v>
      </c>
      <c r="D1963" s="258" t="s">
        <v>200</v>
      </c>
      <c r="E1963" s="259">
        <v>46162</v>
      </c>
      <c r="F1963" s="83" t="s">
        <v>1035</v>
      </c>
      <c r="G1963" s="295" t="s">
        <v>2979</v>
      </c>
      <c r="H1963" s="260" t="s">
        <v>157</v>
      </c>
      <c r="I1963" s="261" t="s">
        <v>143</v>
      </c>
      <c r="J1963" s="83" t="s">
        <v>194</v>
      </c>
      <c r="K1963" s="262" t="s">
        <v>156</v>
      </c>
      <c r="L1963" s="258" t="s">
        <v>1042</v>
      </c>
    </row>
    <row r="1964" spans="1:12" x14ac:dyDescent="0.25">
      <c r="A1964" s="255" t="s">
        <v>1555</v>
      </c>
      <c r="B1964" s="256" t="s">
        <v>218</v>
      </c>
      <c r="C1964" s="257">
        <v>4700</v>
      </c>
      <c r="D1964" s="258" t="s">
        <v>141</v>
      </c>
      <c r="E1964" s="259">
        <v>46162</v>
      </c>
      <c r="F1964" s="83" t="s">
        <v>1035</v>
      </c>
      <c r="G1964" s="295" t="s">
        <v>2979</v>
      </c>
      <c r="H1964" s="260" t="s">
        <v>157</v>
      </c>
      <c r="I1964" s="261" t="s">
        <v>143</v>
      </c>
      <c r="J1964" s="83" t="s">
        <v>194</v>
      </c>
      <c r="K1964" s="262" t="s">
        <v>154</v>
      </c>
      <c r="L1964" s="258" t="s">
        <v>141</v>
      </c>
    </row>
    <row r="1965" spans="1:12" x14ac:dyDescent="0.25">
      <c r="A1965" s="255" t="s">
        <v>1533</v>
      </c>
      <c r="B1965" s="256" t="s">
        <v>163</v>
      </c>
      <c r="C1965" s="257">
        <v>7000</v>
      </c>
      <c r="D1965" s="258" t="s">
        <v>141</v>
      </c>
      <c r="E1965" s="259">
        <v>46162</v>
      </c>
      <c r="F1965" s="83" t="s">
        <v>1035</v>
      </c>
      <c r="G1965" s="295" t="s">
        <v>2979</v>
      </c>
      <c r="H1965" s="260" t="s">
        <v>150</v>
      </c>
      <c r="I1965" s="261" t="s">
        <v>143</v>
      </c>
      <c r="J1965" s="83" t="s">
        <v>194</v>
      </c>
      <c r="K1965" s="262" t="s">
        <v>156</v>
      </c>
      <c r="L1965" s="258" t="s">
        <v>141</v>
      </c>
    </row>
    <row r="1966" spans="1:12" x14ac:dyDescent="0.25">
      <c r="A1966" s="255" t="s">
        <v>3044</v>
      </c>
      <c r="B1966" s="256" t="s">
        <v>102</v>
      </c>
      <c r="C1966" s="257">
        <v>25000</v>
      </c>
      <c r="D1966" s="258" t="s">
        <v>141</v>
      </c>
      <c r="E1966" s="259">
        <v>46162</v>
      </c>
      <c r="F1966" s="83" t="s">
        <v>1035</v>
      </c>
      <c r="G1966" s="295" t="s">
        <v>2979</v>
      </c>
      <c r="H1966" s="260" t="s">
        <v>146</v>
      </c>
      <c r="I1966" s="261" t="s">
        <v>143</v>
      </c>
      <c r="J1966" s="83" t="s">
        <v>194</v>
      </c>
      <c r="K1966" s="262" t="s">
        <v>156</v>
      </c>
      <c r="L1966" s="258" t="s">
        <v>141</v>
      </c>
    </row>
    <row r="1967" spans="1:12" x14ac:dyDescent="0.25">
      <c r="A1967" s="255" t="s">
        <v>1623</v>
      </c>
      <c r="B1967" s="256" t="s">
        <v>102</v>
      </c>
      <c r="C1967" s="257">
        <v>26625</v>
      </c>
      <c r="D1967" s="258" t="s">
        <v>198</v>
      </c>
      <c r="E1967" s="259">
        <v>46162.333333333336</v>
      </c>
      <c r="F1967" s="83" t="s">
        <v>1035</v>
      </c>
      <c r="G1967" s="295" t="s">
        <v>2979</v>
      </c>
      <c r="H1967" s="260" t="s">
        <v>147</v>
      </c>
      <c r="I1967" s="261" t="s">
        <v>143</v>
      </c>
      <c r="J1967" s="83" t="s">
        <v>194</v>
      </c>
      <c r="K1967" s="262" t="s">
        <v>144</v>
      </c>
      <c r="L1967" s="258" t="s">
        <v>1054</v>
      </c>
    </row>
    <row r="1968" spans="1:12" x14ac:dyDescent="0.25">
      <c r="A1968" s="255" t="s">
        <v>1247</v>
      </c>
      <c r="B1968" s="256" t="s">
        <v>163</v>
      </c>
      <c r="C1968" s="257">
        <v>29600</v>
      </c>
      <c r="D1968" s="258" t="s">
        <v>196</v>
      </c>
      <c r="E1968" s="259">
        <v>46163</v>
      </c>
      <c r="F1968" s="83" t="s">
        <v>1035</v>
      </c>
      <c r="G1968" s="295" t="s">
        <v>2979</v>
      </c>
      <c r="H1968" s="260" t="s">
        <v>164</v>
      </c>
      <c r="I1968" s="261" t="s">
        <v>143</v>
      </c>
      <c r="J1968" s="83" t="s">
        <v>194</v>
      </c>
      <c r="K1968" s="262" t="s">
        <v>144</v>
      </c>
      <c r="L1968" s="258" t="s">
        <v>1357</v>
      </c>
    </row>
    <row r="1969" spans="1:12" x14ac:dyDescent="0.25">
      <c r="A1969" s="255" t="s">
        <v>2993</v>
      </c>
      <c r="B1969" s="256" t="s">
        <v>102</v>
      </c>
      <c r="C1969" s="257">
        <v>27200</v>
      </c>
      <c r="D1969" s="258" t="s">
        <v>141</v>
      </c>
      <c r="E1969" s="259">
        <v>46163</v>
      </c>
      <c r="F1969" s="83" t="s">
        <v>1035</v>
      </c>
      <c r="G1969" s="295" t="s">
        <v>2979</v>
      </c>
      <c r="H1969" s="260" t="s">
        <v>147</v>
      </c>
      <c r="I1969" s="261" t="s">
        <v>143</v>
      </c>
      <c r="J1969" s="83" t="s">
        <v>194</v>
      </c>
      <c r="K1969" s="262" t="s">
        <v>144</v>
      </c>
      <c r="L1969" s="258" t="s">
        <v>141</v>
      </c>
    </row>
    <row r="1970" spans="1:12" x14ac:dyDescent="0.25">
      <c r="A1970" s="255" t="s">
        <v>2077</v>
      </c>
      <c r="B1970" s="256" t="s">
        <v>153</v>
      </c>
      <c r="C1970" s="257">
        <v>6300</v>
      </c>
      <c r="D1970" s="258" t="s">
        <v>141</v>
      </c>
      <c r="E1970" s="259">
        <v>46163</v>
      </c>
      <c r="F1970" s="83" t="s">
        <v>1035</v>
      </c>
      <c r="G1970" s="295" t="s">
        <v>2979</v>
      </c>
      <c r="H1970" s="260" t="s">
        <v>146</v>
      </c>
      <c r="I1970" s="261" t="s">
        <v>143</v>
      </c>
      <c r="J1970" s="83" t="s">
        <v>194</v>
      </c>
      <c r="K1970" s="262" t="s">
        <v>154</v>
      </c>
      <c r="L1970" s="258" t="s">
        <v>1228</v>
      </c>
    </row>
    <row r="1971" spans="1:12" x14ac:dyDescent="0.25">
      <c r="A1971" s="255" t="s">
        <v>1407</v>
      </c>
      <c r="B1971" s="256" t="s">
        <v>162</v>
      </c>
      <c r="C1971" s="257">
        <v>6000</v>
      </c>
      <c r="D1971" s="258" t="s">
        <v>141</v>
      </c>
      <c r="E1971" s="259">
        <v>46163</v>
      </c>
      <c r="F1971" s="83" t="s">
        <v>1035</v>
      </c>
      <c r="G1971" s="295" t="s">
        <v>2979</v>
      </c>
      <c r="H1971" s="260" t="s">
        <v>147</v>
      </c>
      <c r="I1971" s="261" t="s">
        <v>143</v>
      </c>
      <c r="J1971" s="83" t="s">
        <v>194</v>
      </c>
      <c r="K1971" s="262" t="s">
        <v>144</v>
      </c>
      <c r="L1971" s="258" t="s">
        <v>141</v>
      </c>
    </row>
    <row r="1972" spans="1:12" x14ac:dyDescent="0.25">
      <c r="A1972" s="255" t="s">
        <v>2994</v>
      </c>
      <c r="B1972" s="256" t="s">
        <v>102</v>
      </c>
      <c r="C1972" s="257">
        <v>27200</v>
      </c>
      <c r="D1972" s="258" t="s">
        <v>141</v>
      </c>
      <c r="E1972" s="259">
        <v>46163</v>
      </c>
      <c r="F1972" s="83" t="s">
        <v>1035</v>
      </c>
      <c r="G1972" s="295" t="s">
        <v>2979</v>
      </c>
      <c r="H1972" s="260" t="s">
        <v>166</v>
      </c>
      <c r="I1972" s="261" t="s">
        <v>143</v>
      </c>
      <c r="J1972" s="83" t="s">
        <v>194</v>
      </c>
      <c r="K1972" s="262" t="s">
        <v>144</v>
      </c>
      <c r="L1972" s="258" t="s">
        <v>1058</v>
      </c>
    </row>
    <row r="1973" spans="1:12" x14ac:dyDescent="0.25">
      <c r="A1973" s="255" t="s">
        <v>2935</v>
      </c>
      <c r="B1973" s="256" t="s">
        <v>153</v>
      </c>
      <c r="C1973" s="257">
        <v>15000</v>
      </c>
      <c r="D1973" s="258" t="s">
        <v>2005</v>
      </c>
      <c r="E1973" s="259">
        <v>46164</v>
      </c>
      <c r="F1973" s="83" t="s">
        <v>1035</v>
      </c>
      <c r="G1973" s="295" t="s">
        <v>2979</v>
      </c>
      <c r="H1973" s="260" t="s">
        <v>142</v>
      </c>
      <c r="I1973" s="261" t="s">
        <v>143</v>
      </c>
      <c r="J1973" s="83" t="s">
        <v>194</v>
      </c>
      <c r="K1973" s="262" t="s">
        <v>144</v>
      </c>
      <c r="L1973" s="258" t="s">
        <v>1058</v>
      </c>
    </row>
    <row r="1974" spans="1:12" x14ac:dyDescent="0.25">
      <c r="A1974" s="255" t="s">
        <v>3045</v>
      </c>
      <c r="B1974" s="256" t="s">
        <v>163</v>
      </c>
      <c r="C1974" s="257">
        <v>55000</v>
      </c>
      <c r="D1974" s="258" t="s">
        <v>141</v>
      </c>
      <c r="E1974" s="259">
        <v>46164</v>
      </c>
      <c r="F1974" s="83" t="s">
        <v>1035</v>
      </c>
      <c r="G1974" s="295" t="s">
        <v>2979</v>
      </c>
      <c r="H1974" s="260" t="s">
        <v>1041</v>
      </c>
      <c r="I1974" s="261" t="s">
        <v>143</v>
      </c>
      <c r="J1974" s="83" t="s">
        <v>194</v>
      </c>
      <c r="K1974" s="262" t="s">
        <v>154</v>
      </c>
      <c r="L1974" s="258" t="s">
        <v>1036</v>
      </c>
    </row>
    <row r="1975" spans="1:12" x14ac:dyDescent="0.25">
      <c r="A1975" s="255" t="s">
        <v>1765</v>
      </c>
      <c r="B1975" s="256" t="s">
        <v>102</v>
      </c>
      <c r="C1975" s="257">
        <v>31200</v>
      </c>
      <c r="D1975" s="258" t="s">
        <v>195</v>
      </c>
      <c r="E1975" s="259">
        <v>46165</v>
      </c>
      <c r="F1975" s="83" t="s">
        <v>1035</v>
      </c>
      <c r="G1975" s="295" t="s">
        <v>2979</v>
      </c>
      <c r="H1975" s="260" t="s">
        <v>148</v>
      </c>
      <c r="I1975" s="261" t="s">
        <v>143</v>
      </c>
      <c r="J1975" s="83" t="s">
        <v>194</v>
      </c>
      <c r="K1975" s="262" t="s">
        <v>144</v>
      </c>
      <c r="L1975" s="258" t="s">
        <v>1074</v>
      </c>
    </row>
    <row r="1976" spans="1:12" x14ac:dyDescent="0.25">
      <c r="A1976" s="255" t="s">
        <v>1689</v>
      </c>
      <c r="B1976" s="256" t="s">
        <v>163</v>
      </c>
      <c r="C1976" s="257">
        <v>30000</v>
      </c>
      <c r="D1976" s="258" t="s">
        <v>141</v>
      </c>
      <c r="E1976" s="259">
        <v>46165</v>
      </c>
      <c r="F1976" s="83" t="s">
        <v>1035</v>
      </c>
      <c r="G1976" s="295" t="s">
        <v>2979</v>
      </c>
      <c r="H1976" s="260" t="s">
        <v>164</v>
      </c>
      <c r="I1976" s="261" t="s">
        <v>143</v>
      </c>
      <c r="J1976" s="83" t="s">
        <v>194</v>
      </c>
      <c r="K1976" s="262" t="s">
        <v>154</v>
      </c>
      <c r="L1976" s="258" t="s">
        <v>1098</v>
      </c>
    </row>
    <row r="1977" spans="1:12" x14ac:dyDescent="0.25">
      <c r="A1977" s="255" t="s">
        <v>1084</v>
      </c>
      <c r="B1977" s="256" t="s">
        <v>102</v>
      </c>
      <c r="C1977" s="257">
        <v>27500</v>
      </c>
      <c r="D1977" s="258" t="s">
        <v>141</v>
      </c>
      <c r="E1977" s="259">
        <v>46165</v>
      </c>
      <c r="F1977" s="83" t="s">
        <v>1035</v>
      </c>
      <c r="G1977" s="295" t="s">
        <v>2979</v>
      </c>
      <c r="H1977" s="260" t="s">
        <v>146</v>
      </c>
      <c r="I1977" s="261" t="s">
        <v>143</v>
      </c>
      <c r="J1977" s="83" t="s">
        <v>194</v>
      </c>
      <c r="K1977" s="262" t="s">
        <v>144</v>
      </c>
      <c r="L1977" s="258" t="s">
        <v>141</v>
      </c>
    </row>
    <row r="1978" spans="1:12" x14ac:dyDescent="0.25">
      <c r="A1978" s="255" t="s">
        <v>2095</v>
      </c>
      <c r="B1978" s="256" t="s">
        <v>102</v>
      </c>
      <c r="C1978" s="257">
        <v>2500</v>
      </c>
      <c r="D1978" s="258" t="s">
        <v>141</v>
      </c>
      <c r="E1978" s="259">
        <v>46165</v>
      </c>
      <c r="F1978" s="83" t="s">
        <v>1035</v>
      </c>
      <c r="G1978" s="295" t="s">
        <v>2979</v>
      </c>
      <c r="H1978" s="260" t="s">
        <v>150</v>
      </c>
      <c r="I1978" s="261" t="s">
        <v>143</v>
      </c>
      <c r="J1978" s="83" t="s">
        <v>194</v>
      </c>
      <c r="K1978" s="262" t="s">
        <v>156</v>
      </c>
      <c r="L1978" s="258" t="s">
        <v>141</v>
      </c>
    </row>
    <row r="1979" spans="1:12" x14ac:dyDescent="0.25">
      <c r="A1979" s="255" t="s">
        <v>1069</v>
      </c>
      <c r="B1979" s="256" t="s">
        <v>102</v>
      </c>
      <c r="C1979" s="257">
        <v>21500</v>
      </c>
      <c r="D1979" s="258" t="s">
        <v>219</v>
      </c>
      <c r="E1979" s="259">
        <v>46166</v>
      </c>
      <c r="F1979" s="83" t="s">
        <v>1035</v>
      </c>
      <c r="G1979" s="295" t="s">
        <v>2979</v>
      </c>
      <c r="H1979" s="260" t="s">
        <v>147</v>
      </c>
      <c r="I1979" s="261" t="s">
        <v>143</v>
      </c>
      <c r="J1979" s="83" t="s">
        <v>194</v>
      </c>
      <c r="K1979" s="262" t="s">
        <v>144</v>
      </c>
      <c r="L1979" s="258" t="s">
        <v>1070</v>
      </c>
    </row>
    <row r="1980" spans="1:12" x14ac:dyDescent="0.25">
      <c r="A1980" s="255" t="s">
        <v>2067</v>
      </c>
      <c r="B1980" s="256" t="s">
        <v>153</v>
      </c>
      <c r="C1980" s="257">
        <v>38000</v>
      </c>
      <c r="D1980" s="258" t="s">
        <v>198</v>
      </c>
      <c r="E1980" s="259">
        <v>46166</v>
      </c>
      <c r="F1980" s="83" t="s">
        <v>1035</v>
      </c>
      <c r="G1980" s="295" t="s">
        <v>2979</v>
      </c>
      <c r="H1980" s="260" t="s">
        <v>210</v>
      </c>
      <c r="I1980" s="261" t="s">
        <v>143</v>
      </c>
      <c r="J1980" s="83" t="s">
        <v>194</v>
      </c>
      <c r="K1980" s="262" t="s">
        <v>144</v>
      </c>
      <c r="L1980" s="258" t="s">
        <v>1088</v>
      </c>
    </row>
    <row r="1981" spans="1:12" x14ac:dyDescent="0.25">
      <c r="A1981" s="255" t="s">
        <v>1419</v>
      </c>
      <c r="B1981" s="256" t="s">
        <v>153</v>
      </c>
      <c r="C1981" s="257">
        <v>3000</v>
      </c>
      <c r="D1981" s="258" t="s">
        <v>199</v>
      </c>
      <c r="E1981" s="259">
        <v>46166</v>
      </c>
      <c r="F1981" s="83" t="s">
        <v>1035</v>
      </c>
      <c r="G1981" s="295" t="s">
        <v>2979</v>
      </c>
      <c r="H1981" s="260" t="s">
        <v>209</v>
      </c>
      <c r="I1981" s="261" t="s">
        <v>143</v>
      </c>
      <c r="J1981" s="83" t="s">
        <v>194</v>
      </c>
      <c r="K1981" s="262" t="s">
        <v>156</v>
      </c>
      <c r="L1981" s="258" t="s">
        <v>1125</v>
      </c>
    </row>
    <row r="1982" spans="1:12" x14ac:dyDescent="0.25">
      <c r="A1982" s="255" t="s">
        <v>1419</v>
      </c>
      <c r="B1982" s="256" t="s">
        <v>153</v>
      </c>
      <c r="C1982" s="257">
        <v>6000</v>
      </c>
      <c r="D1982" s="258" t="s">
        <v>199</v>
      </c>
      <c r="E1982" s="259">
        <v>46166</v>
      </c>
      <c r="F1982" s="83" t="s">
        <v>1035</v>
      </c>
      <c r="G1982" s="295" t="s">
        <v>2979</v>
      </c>
      <c r="H1982" s="260" t="s">
        <v>155</v>
      </c>
      <c r="I1982" s="261" t="s">
        <v>143</v>
      </c>
      <c r="J1982" s="83" t="s">
        <v>194</v>
      </c>
      <c r="K1982" s="262" t="s">
        <v>156</v>
      </c>
      <c r="L1982" s="258" t="s">
        <v>1125</v>
      </c>
    </row>
    <row r="1983" spans="1:12" x14ac:dyDescent="0.25">
      <c r="A1983" s="255" t="s">
        <v>1325</v>
      </c>
      <c r="B1983" s="256" t="s">
        <v>153</v>
      </c>
      <c r="C1983" s="257">
        <v>4000</v>
      </c>
      <c r="D1983" s="258" t="s">
        <v>141</v>
      </c>
      <c r="E1983" s="259">
        <v>46166</v>
      </c>
      <c r="F1983" s="83" t="s">
        <v>1035</v>
      </c>
      <c r="G1983" s="295" t="s">
        <v>2979</v>
      </c>
      <c r="H1983" s="260" t="s">
        <v>216</v>
      </c>
      <c r="I1983" s="261" t="s">
        <v>143</v>
      </c>
      <c r="J1983" s="83" t="s">
        <v>194</v>
      </c>
      <c r="K1983" s="262" t="s">
        <v>144</v>
      </c>
      <c r="L1983" s="258" t="s">
        <v>1058</v>
      </c>
    </row>
    <row r="1984" spans="1:12" x14ac:dyDescent="0.25">
      <c r="A1984" s="255" t="s">
        <v>2025</v>
      </c>
      <c r="B1984" s="256" t="s">
        <v>153</v>
      </c>
      <c r="C1984" s="257">
        <v>12000</v>
      </c>
      <c r="D1984" s="258" t="s">
        <v>141</v>
      </c>
      <c r="E1984" s="259">
        <v>46166</v>
      </c>
      <c r="F1984" s="83" t="s">
        <v>1035</v>
      </c>
      <c r="G1984" s="295" t="s">
        <v>2979</v>
      </c>
      <c r="H1984" s="260" t="s">
        <v>2477</v>
      </c>
      <c r="I1984" s="261" t="s">
        <v>143</v>
      </c>
      <c r="J1984" s="83" t="s">
        <v>194</v>
      </c>
      <c r="K1984" s="262" t="s">
        <v>154</v>
      </c>
      <c r="L1984" s="258" t="s">
        <v>141</v>
      </c>
    </row>
    <row r="1985" spans="1:12" x14ac:dyDescent="0.25">
      <c r="A1985" s="255" t="s">
        <v>2992</v>
      </c>
      <c r="B1985" s="256" t="s">
        <v>102</v>
      </c>
      <c r="C1985" s="257">
        <v>65155</v>
      </c>
      <c r="D1985" s="258" t="s">
        <v>200</v>
      </c>
      <c r="E1985" s="259">
        <v>46167</v>
      </c>
      <c r="F1985" s="83" t="s">
        <v>1035</v>
      </c>
      <c r="G1985" s="295" t="s">
        <v>2979</v>
      </c>
      <c r="H1985" s="260" t="s">
        <v>155</v>
      </c>
      <c r="I1985" s="261" t="s">
        <v>143</v>
      </c>
      <c r="J1985" s="83" t="s">
        <v>194</v>
      </c>
      <c r="K1985" s="262" t="s">
        <v>154</v>
      </c>
      <c r="L1985" s="258" t="s">
        <v>1106</v>
      </c>
    </row>
    <row r="1986" spans="1:12" x14ac:dyDescent="0.25">
      <c r="A1986" s="255" t="s">
        <v>1537</v>
      </c>
      <c r="B1986" s="256" t="s">
        <v>163</v>
      </c>
      <c r="C1986" s="257">
        <v>56500</v>
      </c>
      <c r="D1986" s="258" t="s">
        <v>200</v>
      </c>
      <c r="E1986" s="259">
        <v>46167</v>
      </c>
      <c r="F1986" s="83" t="s">
        <v>1035</v>
      </c>
      <c r="G1986" s="295" t="s">
        <v>2979</v>
      </c>
      <c r="H1986" s="260" t="s">
        <v>1068</v>
      </c>
      <c r="I1986" s="261" t="s">
        <v>143</v>
      </c>
      <c r="J1986" s="83" t="s">
        <v>194</v>
      </c>
      <c r="K1986" s="262" t="s">
        <v>156</v>
      </c>
      <c r="L1986" s="258" t="s">
        <v>1042</v>
      </c>
    </row>
    <row r="1987" spans="1:12" x14ac:dyDescent="0.25">
      <c r="A1987" s="255" t="s">
        <v>1577</v>
      </c>
      <c r="B1987" s="256" t="s">
        <v>1060</v>
      </c>
      <c r="C1987" s="257">
        <v>4000</v>
      </c>
      <c r="D1987" s="258" t="s">
        <v>141</v>
      </c>
      <c r="E1987" s="259">
        <v>46167</v>
      </c>
      <c r="F1987" s="83" t="s">
        <v>1035</v>
      </c>
      <c r="G1987" s="295" t="s">
        <v>2979</v>
      </c>
      <c r="H1987" s="260" t="s">
        <v>1039</v>
      </c>
      <c r="I1987" s="261" t="s">
        <v>143</v>
      </c>
      <c r="J1987" s="83" t="s">
        <v>194</v>
      </c>
      <c r="K1987" s="262" t="s">
        <v>151</v>
      </c>
      <c r="L1987" s="258" t="s">
        <v>141</v>
      </c>
    </row>
    <row r="1988" spans="1:12" x14ac:dyDescent="0.25">
      <c r="A1988" s="255" t="s">
        <v>2243</v>
      </c>
      <c r="B1988" s="256" t="s">
        <v>102</v>
      </c>
      <c r="C1988" s="257">
        <v>29400</v>
      </c>
      <c r="D1988" s="258" t="s">
        <v>198</v>
      </c>
      <c r="E1988" s="259">
        <v>46167</v>
      </c>
      <c r="F1988" s="83" t="s">
        <v>1035</v>
      </c>
      <c r="G1988" s="295" t="s">
        <v>2979</v>
      </c>
      <c r="H1988" s="260" t="s">
        <v>147</v>
      </c>
      <c r="I1988" s="261" t="s">
        <v>143</v>
      </c>
      <c r="J1988" s="83" t="s">
        <v>194</v>
      </c>
      <c r="K1988" s="262" t="s">
        <v>144</v>
      </c>
      <c r="L1988" s="258" t="s">
        <v>1054</v>
      </c>
    </row>
    <row r="1989" spans="1:12" x14ac:dyDescent="0.25">
      <c r="A1989" s="255" t="s">
        <v>1181</v>
      </c>
      <c r="B1989" s="256" t="s">
        <v>102</v>
      </c>
      <c r="C1989" s="257">
        <v>27500</v>
      </c>
      <c r="D1989" s="258" t="s">
        <v>198</v>
      </c>
      <c r="E1989" s="259">
        <v>46167</v>
      </c>
      <c r="F1989" s="83" t="s">
        <v>1035</v>
      </c>
      <c r="G1989" s="295" t="s">
        <v>2979</v>
      </c>
      <c r="H1989" s="260" t="s">
        <v>147</v>
      </c>
      <c r="I1989" s="261" t="s">
        <v>143</v>
      </c>
      <c r="J1989" s="83" t="s">
        <v>194</v>
      </c>
      <c r="K1989" s="262" t="s">
        <v>144</v>
      </c>
      <c r="L1989" s="258" t="s">
        <v>1054</v>
      </c>
    </row>
    <row r="1990" spans="1:12" x14ac:dyDescent="0.25">
      <c r="A1990" s="375" t="s">
        <v>1447</v>
      </c>
      <c r="B1990" s="375" t="s">
        <v>102</v>
      </c>
      <c r="C1990" s="376">
        <v>12600</v>
      </c>
      <c r="D1990" s="377" t="s">
        <v>141</v>
      </c>
      <c r="E1990" s="378">
        <v>46151</v>
      </c>
      <c r="F1990" s="379" t="s">
        <v>2239</v>
      </c>
      <c r="G1990" s="379" t="s">
        <v>2979</v>
      </c>
      <c r="H1990" s="380" t="s">
        <v>147</v>
      </c>
      <c r="I1990" s="381" t="s">
        <v>143</v>
      </c>
      <c r="J1990" s="379" t="s">
        <v>194</v>
      </c>
      <c r="K1990" s="379" t="s">
        <v>144</v>
      </c>
      <c r="L1990" s="377" t="s">
        <v>1115</v>
      </c>
    </row>
    <row r="1991" spans="1:12" x14ac:dyDescent="0.25">
      <c r="A1991" s="375" t="s">
        <v>3046</v>
      </c>
      <c r="B1991" s="375" t="s">
        <v>102</v>
      </c>
      <c r="C1991" s="376">
        <v>60000</v>
      </c>
      <c r="D1991" s="377" t="s">
        <v>2196</v>
      </c>
      <c r="E1991" s="378">
        <v>46155</v>
      </c>
      <c r="F1991" s="379" t="s">
        <v>2239</v>
      </c>
      <c r="G1991" s="379" t="s">
        <v>2979</v>
      </c>
      <c r="H1991" s="380" t="s">
        <v>155</v>
      </c>
      <c r="I1991" s="381" t="s">
        <v>143</v>
      </c>
      <c r="J1991" s="379" t="s">
        <v>194</v>
      </c>
      <c r="K1991" s="379" t="s">
        <v>156</v>
      </c>
      <c r="L1991" s="377" t="s">
        <v>1096</v>
      </c>
    </row>
    <row r="1992" spans="1:12" x14ac:dyDescent="0.25">
      <c r="A1992" s="375" t="s">
        <v>1475</v>
      </c>
      <c r="B1992" s="375" t="s">
        <v>149</v>
      </c>
      <c r="C1992" s="376">
        <v>5300</v>
      </c>
      <c r="D1992" s="377" t="s">
        <v>141</v>
      </c>
      <c r="E1992" s="378">
        <v>46156</v>
      </c>
      <c r="F1992" s="379" t="s">
        <v>2239</v>
      </c>
      <c r="G1992" s="379" t="s">
        <v>2979</v>
      </c>
      <c r="H1992" s="380" t="s">
        <v>147</v>
      </c>
      <c r="I1992" s="381" t="s">
        <v>143</v>
      </c>
      <c r="J1992" s="379" t="s">
        <v>194</v>
      </c>
      <c r="K1992" s="379" t="s">
        <v>144</v>
      </c>
      <c r="L1992" s="377" t="s">
        <v>1074</v>
      </c>
    </row>
    <row r="1993" spans="1:12" x14ac:dyDescent="0.25">
      <c r="A1993" s="375" t="s">
        <v>1660</v>
      </c>
      <c r="B1993" s="375" t="s">
        <v>102</v>
      </c>
      <c r="C1993" s="376">
        <v>5868</v>
      </c>
      <c r="D1993" s="377" t="s">
        <v>141</v>
      </c>
      <c r="E1993" s="378">
        <v>46158</v>
      </c>
      <c r="F1993" s="379" t="s">
        <v>2239</v>
      </c>
      <c r="G1993" s="379" t="s">
        <v>2979</v>
      </c>
      <c r="H1993" s="380" t="s">
        <v>201</v>
      </c>
      <c r="I1993" s="381" t="s">
        <v>143</v>
      </c>
      <c r="J1993" s="379" t="s">
        <v>194</v>
      </c>
      <c r="K1993" s="379" t="s">
        <v>144</v>
      </c>
      <c r="L1993" s="377" t="s">
        <v>1092</v>
      </c>
    </row>
    <row r="1994" spans="1:12" x14ac:dyDescent="0.25">
      <c r="A1994" s="375" t="s">
        <v>3047</v>
      </c>
      <c r="B1994" s="375" t="s">
        <v>102</v>
      </c>
      <c r="C1994" s="376">
        <v>31300</v>
      </c>
      <c r="D1994" s="377" t="s">
        <v>198</v>
      </c>
      <c r="E1994" s="378">
        <v>46158</v>
      </c>
      <c r="F1994" s="379" t="s">
        <v>2239</v>
      </c>
      <c r="G1994" s="379" t="s">
        <v>2979</v>
      </c>
      <c r="H1994" s="380" t="s">
        <v>146</v>
      </c>
      <c r="I1994" s="381" t="s">
        <v>143</v>
      </c>
      <c r="J1994" s="379" t="s">
        <v>194</v>
      </c>
      <c r="K1994" s="379" t="s">
        <v>144</v>
      </c>
      <c r="L1994" s="377" t="s">
        <v>1054</v>
      </c>
    </row>
    <row r="1995" spans="1:12" x14ac:dyDescent="0.25">
      <c r="A1995" s="375" t="s">
        <v>1758</v>
      </c>
      <c r="B1995" s="375" t="s">
        <v>163</v>
      </c>
      <c r="C1995" s="376">
        <v>4900</v>
      </c>
      <c r="D1995" s="377" t="s">
        <v>141</v>
      </c>
      <c r="E1995" s="378">
        <v>46159</v>
      </c>
      <c r="F1995" s="379" t="s">
        <v>2239</v>
      </c>
      <c r="G1995" s="379" t="s">
        <v>2979</v>
      </c>
      <c r="H1995" s="380" t="s">
        <v>141</v>
      </c>
      <c r="I1995" s="381" t="s">
        <v>143</v>
      </c>
      <c r="J1995" s="379" t="s">
        <v>194</v>
      </c>
      <c r="K1995" s="379" t="s">
        <v>151</v>
      </c>
      <c r="L1995" s="377" t="s">
        <v>141</v>
      </c>
    </row>
    <row r="1996" spans="1:12" x14ac:dyDescent="0.25">
      <c r="A1996" s="375" t="s">
        <v>1402</v>
      </c>
      <c r="B1996" s="375" t="s">
        <v>162</v>
      </c>
      <c r="C1996" s="376">
        <v>4500</v>
      </c>
      <c r="D1996" s="377" t="s">
        <v>141</v>
      </c>
      <c r="E1996" s="378">
        <v>46159</v>
      </c>
      <c r="F1996" s="379" t="s">
        <v>2239</v>
      </c>
      <c r="G1996" s="379" t="s">
        <v>2979</v>
      </c>
      <c r="H1996" s="380" t="s">
        <v>147</v>
      </c>
      <c r="I1996" s="381" t="s">
        <v>143</v>
      </c>
      <c r="J1996" s="379" t="s">
        <v>194</v>
      </c>
      <c r="K1996" s="379" t="s">
        <v>144</v>
      </c>
      <c r="L1996" s="377" t="s">
        <v>141</v>
      </c>
    </row>
    <row r="1997" spans="1:12" x14ac:dyDescent="0.25">
      <c r="A1997" s="375" t="s">
        <v>2519</v>
      </c>
      <c r="B1997" s="375" t="s">
        <v>163</v>
      </c>
      <c r="C1997" s="376">
        <v>30400</v>
      </c>
      <c r="D1997" s="377" t="s">
        <v>141</v>
      </c>
      <c r="E1997" s="378">
        <v>46161</v>
      </c>
      <c r="F1997" s="379" t="s">
        <v>2239</v>
      </c>
      <c r="G1997" s="379" t="s">
        <v>2979</v>
      </c>
      <c r="H1997" s="380" t="s">
        <v>164</v>
      </c>
      <c r="I1997" s="381" t="s">
        <v>143</v>
      </c>
      <c r="J1997" s="379" t="s">
        <v>194</v>
      </c>
      <c r="K1997" s="379" t="s">
        <v>144</v>
      </c>
      <c r="L1997" s="377" t="s">
        <v>1058</v>
      </c>
    </row>
    <row r="1998" spans="1:12" x14ac:dyDescent="0.25">
      <c r="A1998" s="375" t="s">
        <v>1581</v>
      </c>
      <c r="B1998" s="375" t="s">
        <v>102</v>
      </c>
      <c r="C1998" s="376">
        <v>26500</v>
      </c>
      <c r="D1998" s="377" t="s">
        <v>207</v>
      </c>
      <c r="E1998" s="378">
        <v>46161</v>
      </c>
      <c r="F1998" s="379" t="s">
        <v>2239</v>
      </c>
      <c r="G1998" s="379" t="s">
        <v>2979</v>
      </c>
      <c r="H1998" s="380" t="s">
        <v>147</v>
      </c>
      <c r="I1998" s="381" t="s">
        <v>143</v>
      </c>
      <c r="J1998" s="379" t="s">
        <v>194</v>
      </c>
      <c r="K1998" s="379" t="s">
        <v>156</v>
      </c>
      <c r="L1998" s="377" t="s">
        <v>1042</v>
      </c>
    </row>
    <row r="1999" spans="1:12" x14ac:dyDescent="0.25">
      <c r="A1999" s="375" t="s">
        <v>3048</v>
      </c>
      <c r="B1999" s="375" t="s">
        <v>163</v>
      </c>
      <c r="C1999" s="376">
        <v>31300</v>
      </c>
      <c r="D1999" s="377" t="s">
        <v>141</v>
      </c>
      <c r="E1999" s="378">
        <v>46161</v>
      </c>
      <c r="F1999" s="379" t="s">
        <v>2239</v>
      </c>
      <c r="G1999" s="379" t="s">
        <v>2979</v>
      </c>
      <c r="H1999" s="380" t="s">
        <v>157</v>
      </c>
      <c r="I1999" s="381" t="s">
        <v>143</v>
      </c>
      <c r="J1999" s="379" t="s">
        <v>194</v>
      </c>
      <c r="K1999" s="379" t="s">
        <v>144</v>
      </c>
      <c r="L1999" s="377" t="s">
        <v>1058</v>
      </c>
    </row>
    <row r="2000" spans="1:12" x14ac:dyDescent="0.25">
      <c r="A2000" s="375" t="s">
        <v>3049</v>
      </c>
      <c r="B2000" s="375" t="s">
        <v>163</v>
      </c>
      <c r="C2000" s="376">
        <v>50000</v>
      </c>
      <c r="D2000" s="377" t="s">
        <v>2196</v>
      </c>
      <c r="E2000" s="378">
        <v>46163</v>
      </c>
      <c r="F2000" s="379" t="s">
        <v>2239</v>
      </c>
      <c r="G2000" s="379" t="s">
        <v>2979</v>
      </c>
      <c r="H2000" s="380" t="s">
        <v>157</v>
      </c>
      <c r="I2000" s="381" t="s">
        <v>143</v>
      </c>
      <c r="J2000" s="379" t="s">
        <v>194</v>
      </c>
      <c r="K2000" s="379" t="s">
        <v>156</v>
      </c>
      <c r="L2000" s="377" t="s">
        <v>1096</v>
      </c>
    </row>
    <row r="2001" spans="1:12" x14ac:dyDescent="0.25">
      <c r="A2001" s="375" t="s">
        <v>1757</v>
      </c>
      <c r="B2001" s="375" t="s">
        <v>153</v>
      </c>
      <c r="C2001" s="376">
        <v>6000</v>
      </c>
      <c r="D2001" s="377" t="s">
        <v>2005</v>
      </c>
      <c r="E2001" s="378">
        <v>46164</v>
      </c>
      <c r="F2001" s="379" t="s">
        <v>2239</v>
      </c>
      <c r="G2001" s="379" t="s">
        <v>2979</v>
      </c>
      <c r="H2001" s="380" t="s">
        <v>147</v>
      </c>
      <c r="I2001" s="381" t="s">
        <v>143</v>
      </c>
      <c r="J2001" s="379" t="s">
        <v>194</v>
      </c>
      <c r="K2001" s="379" t="s">
        <v>156</v>
      </c>
      <c r="L2001" s="377" t="s">
        <v>1125</v>
      </c>
    </row>
    <row r="2002" spans="1:12" x14ac:dyDescent="0.25">
      <c r="A2002" s="375" t="s">
        <v>1526</v>
      </c>
      <c r="B2002" s="375" t="s">
        <v>163</v>
      </c>
      <c r="C2002" s="376">
        <v>17000</v>
      </c>
      <c r="D2002" s="377" t="s">
        <v>200</v>
      </c>
      <c r="E2002" s="378">
        <v>46164</v>
      </c>
      <c r="F2002" s="379" t="s">
        <v>2239</v>
      </c>
      <c r="G2002" s="379" t="s">
        <v>2979</v>
      </c>
      <c r="H2002" s="380" t="s">
        <v>164</v>
      </c>
      <c r="I2002" s="381" t="s">
        <v>143</v>
      </c>
      <c r="J2002" s="379" t="s">
        <v>194</v>
      </c>
      <c r="K2002" s="379" t="s">
        <v>156</v>
      </c>
      <c r="L2002" s="377" t="s">
        <v>1042</v>
      </c>
    </row>
    <row r="2003" spans="1:12" x14ac:dyDescent="0.25">
      <c r="A2003" s="375" t="s">
        <v>3050</v>
      </c>
      <c r="B2003" s="375" t="s">
        <v>212</v>
      </c>
      <c r="C2003" s="376">
        <v>5500</v>
      </c>
      <c r="D2003" s="377" t="s">
        <v>141</v>
      </c>
      <c r="E2003" s="378">
        <v>46164</v>
      </c>
      <c r="F2003" s="379" t="s">
        <v>2239</v>
      </c>
      <c r="G2003" s="379" t="s">
        <v>2979</v>
      </c>
      <c r="H2003" s="380" t="s">
        <v>141</v>
      </c>
      <c r="I2003" s="381" t="s">
        <v>143</v>
      </c>
      <c r="J2003" s="379" t="s">
        <v>194</v>
      </c>
      <c r="K2003" s="379" t="s">
        <v>144</v>
      </c>
      <c r="L2003" s="377" t="s">
        <v>141</v>
      </c>
    </row>
    <row r="2004" spans="1:12" x14ac:dyDescent="0.25">
      <c r="A2004" s="375" t="s">
        <v>2919</v>
      </c>
      <c r="B2004" s="375" t="s">
        <v>102</v>
      </c>
      <c r="C2004" s="376">
        <v>27500</v>
      </c>
      <c r="D2004" s="377" t="s">
        <v>195</v>
      </c>
      <c r="E2004" s="378">
        <v>46164</v>
      </c>
      <c r="F2004" s="379" t="s">
        <v>2239</v>
      </c>
      <c r="G2004" s="379" t="s">
        <v>2979</v>
      </c>
      <c r="H2004" s="380" t="s">
        <v>147</v>
      </c>
      <c r="I2004" s="381" t="s">
        <v>143</v>
      </c>
      <c r="J2004" s="379" t="s">
        <v>194</v>
      </c>
      <c r="K2004" s="379" t="s">
        <v>144</v>
      </c>
      <c r="L2004" s="377" t="s">
        <v>1074</v>
      </c>
    </row>
    <row r="2005" spans="1:12" x14ac:dyDescent="0.25">
      <c r="A2005" s="375" t="s">
        <v>1463</v>
      </c>
      <c r="B2005" s="375" t="s">
        <v>102</v>
      </c>
      <c r="C2005" s="376">
        <v>27000</v>
      </c>
      <c r="D2005" s="377" t="s">
        <v>141</v>
      </c>
      <c r="E2005" s="378">
        <v>46165</v>
      </c>
      <c r="F2005" s="379" t="s">
        <v>2239</v>
      </c>
      <c r="G2005" s="379" t="s">
        <v>2979</v>
      </c>
      <c r="H2005" s="380" t="s">
        <v>147</v>
      </c>
      <c r="I2005" s="381" t="s">
        <v>143</v>
      </c>
      <c r="J2005" s="379" t="s">
        <v>194</v>
      </c>
      <c r="K2005" s="379" t="s">
        <v>144</v>
      </c>
      <c r="L2005" s="377" t="s">
        <v>1058</v>
      </c>
    </row>
    <row r="2006" spans="1:12" x14ac:dyDescent="0.25">
      <c r="A2006" s="375" t="s">
        <v>1369</v>
      </c>
      <c r="B2006" s="375" t="s">
        <v>102</v>
      </c>
      <c r="C2006" s="376">
        <v>29400</v>
      </c>
      <c r="D2006" s="377" t="s">
        <v>141</v>
      </c>
      <c r="E2006" s="378">
        <v>46165</v>
      </c>
      <c r="F2006" s="379" t="s">
        <v>2239</v>
      </c>
      <c r="G2006" s="379" t="s">
        <v>2979</v>
      </c>
      <c r="H2006" s="380" t="s">
        <v>146</v>
      </c>
      <c r="I2006" s="381" t="s">
        <v>143</v>
      </c>
      <c r="J2006" s="379" t="s">
        <v>194</v>
      </c>
      <c r="K2006" s="379" t="s">
        <v>144</v>
      </c>
      <c r="L2006" s="377" t="s">
        <v>141</v>
      </c>
    </row>
    <row r="2007" spans="1:12" x14ac:dyDescent="0.25">
      <c r="A2007" s="375" t="s">
        <v>1433</v>
      </c>
      <c r="B2007" s="375" t="s">
        <v>163</v>
      </c>
      <c r="C2007" s="376">
        <v>30000</v>
      </c>
      <c r="D2007" s="377" t="s">
        <v>141</v>
      </c>
      <c r="E2007" s="378">
        <v>46165</v>
      </c>
      <c r="F2007" s="379" t="s">
        <v>2239</v>
      </c>
      <c r="G2007" s="379" t="s">
        <v>2979</v>
      </c>
      <c r="H2007" s="380" t="s">
        <v>164</v>
      </c>
      <c r="I2007" s="381" t="s">
        <v>143</v>
      </c>
      <c r="J2007" s="379" t="s">
        <v>194</v>
      </c>
      <c r="K2007" s="379" t="s">
        <v>144</v>
      </c>
      <c r="L2007" s="377" t="s">
        <v>141</v>
      </c>
    </row>
    <row r="2008" spans="1:12" x14ac:dyDescent="0.25">
      <c r="A2008" s="375" t="s">
        <v>2460</v>
      </c>
      <c r="B2008" s="375" t="s">
        <v>102</v>
      </c>
      <c r="C2008" s="376">
        <v>20000</v>
      </c>
      <c r="D2008" s="377" t="s">
        <v>141</v>
      </c>
      <c r="E2008" s="378">
        <v>46165</v>
      </c>
      <c r="F2008" s="379" t="s">
        <v>2239</v>
      </c>
      <c r="G2008" s="379" t="s">
        <v>2979</v>
      </c>
      <c r="H2008" s="380" t="s">
        <v>147</v>
      </c>
      <c r="I2008" s="381" t="s">
        <v>143</v>
      </c>
      <c r="J2008" s="379" t="s">
        <v>194</v>
      </c>
      <c r="K2008" s="379" t="s">
        <v>144</v>
      </c>
      <c r="L2008" s="377" t="s">
        <v>1074</v>
      </c>
    </row>
    <row r="2009" spans="1:12" x14ac:dyDescent="0.25">
      <c r="A2009" s="375" t="s">
        <v>2995</v>
      </c>
      <c r="B2009" s="375" t="s">
        <v>163</v>
      </c>
      <c r="C2009" s="376">
        <v>54223</v>
      </c>
      <c r="D2009" s="377" t="s">
        <v>200</v>
      </c>
      <c r="E2009" s="378">
        <v>46166</v>
      </c>
      <c r="F2009" s="379" t="s">
        <v>2239</v>
      </c>
      <c r="G2009" s="379" t="s">
        <v>2979</v>
      </c>
      <c r="H2009" s="380" t="s">
        <v>157</v>
      </c>
      <c r="I2009" s="381" t="s">
        <v>143</v>
      </c>
      <c r="J2009" s="379" t="s">
        <v>194</v>
      </c>
      <c r="K2009" s="379" t="s">
        <v>156</v>
      </c>
      <c r="L2009" s="377" t="s">
        <v>1042</v>
      </c>
    </row>
    <row r="2010" spans="1:12" x14ac:dyDescent="0.25">
      <c r="A2010" s="375" t="s">
        <v>2141</v>
      </c>
      <c r="B2010" s="375" t="s">
        <v>153</v>
      </c>
      <c r="C2010" s="376">
        <v>6120</v>
      </c>
      <c r="D2010" s="377" t="s">
        <v>198</v>
      </c>
      <c r="E2010" s="378">
        <v>46166</v>
      </c>
      <c r="F2010" s="379" t="s">
        <v>2239</v>
      </c>
      <c r="G2010" s="379" t="s">
        <v>2979</v>
      </c>
      <c r="H2010" s="380" t="s">
        <v>216</v>
      </c>
      <c r="I2010" s="381" t="s">
        <v>143</v>
      </c>
      <c r="J2010" s="379" t="s">
        <v>194</v>
      </c>
      <c r="K2010" s="379" t="s">
        <v>144</v>
      </c>
      <c r="L2010" s="377" t="s">
        <v>1088</v>
      </c>
    </row>
    <row r="2011" spans="1:12" x14ac:dyDescent="0.25">
      <c r="A2011" s="375" t="s">
        <v>1650</v>
      </c>
      <c r="B2011" s="375" t="s">
        <v>153</v>
      </c>
      <c r="C2011" s="376">
        <v>12000</v>
      </c>
      <c r="D2011" s="377" t="s">
        <v>198</v>
      </c>
      <c r="E2011" s="378">
        <v>46166</v>
      </c>
      <c r="F2011" s="379" t="s">
        <v>2239</v>
      </c>
      <c r="G2011" s="379" t="s">
        <v>2979</v>
      </c>
      <c r="H2011" s="380" t="s">
        <v>142</v>
      </c>
      <c r="I2011" s="381" t="s">
        <v>143</v>
      </c>
      <c r="J2011" s="379" t="s">
        <v>194</v>
      </c>
      <c r="K2011" s="379" t="s">
        <v>144</v>
      </c>
      <c r="L2011" s="377" t="s">
        <v>1088</v>
      </c>
    </row>
    <row r="2012" spans="1:12" x14ac:dyDescent="0.25">
      <c r="A2012" s="375" t="s">
        <v>1211</v>
      </c>
      <c r="B2012" s="375" t="s">
        <v>102</v>
      </c>
      <c r="C2012" s="376">
        <v>27500</v>
      </c>
      <c r="D2012" s="377" t="s">
        <v>141</v>
      </c>
      <c r="E2012" s="378">
        <v>46167</v>
      </c>
      <c r="F2012" s="379" t="s">
        <v>2239</v>
      </c>
      <c r="G2012" s="379" t="s">
        <v>2979</v>
      </c>
      <c r="H2012" s="380" t="s">
        <v>141</v>
      </c>
      <c r="I2012" s="381" t="s">
        <v>143</v>
      </c>
      <c r="J2012" s="379" t="s">
        <v>194</v>
      </c>
      <c r="K2012" s="379" t="s">
        <v>144</v>
      </c>
      <c r="L2012" s="377" t="s">
        <v>141</v>
      </c>
    </row>
    <row r="2013" spans="1:12" x14ac:dyDescent="0.25">
      <c r="A2013" s="375" t="s">
        <v>1769</v>
      </c>
      <c r="B2013" s="375" t="s">
        <v>153</v>
      </c>
      <c r="C2013" s="376">
        <v>6300</v>
      </c>
      <c r="D2013" s="377" t="s">
        <v>141</v>
      </c>
      <c r="E2013" s="378">
        <v>46167</v>
      </c>
      <c r="F2013" s="379" t="s">
        <v>2239</v>
      </c>
      <c r="G2013" s="379" t="s">
        <v>2979</v>
      </c>
      <c r="H2013" s="380" t="s">
        <v>141</v>
      </c>
      <c r="I2013" s="381" t="s">
        <v>143</v>
      </c>
      <c r="J2013" s="379" t="s">
        <v>194</v>
      </c>
      <c r="K2013" s="379" t="s">
        <v>144</v>
      </c>
      <c r="L2013" s="377" t="s">
        <v>141</v>
      </c>
    </row>
    <row r="2014" spans="1:12" x14ac:dyDescent="0.25">
      <c r="A2014" s="375" t="s">
        <v>1307</v>
      </c>
      <c r="B2014" s="375" t="s">
        <v>153</v>
      </c>
      <c r="C2014" s="376">
        <v>12000</v>
      </c>
      <c r="D2014" s="377" t="s">
        <v>198</v>
      </c>
      <c r="E2014" s="378">
        <v>46172</v>
      </c>
      <c r="F2014" s="379" t="s">
        <v>2239</v>
      </c>
      <c r="G2014" s="379" t="s">
        <v>2979</v>
      </c>
      <c r="H2014" s="380" t="s">
        <v>142</v>
      </c>
      <c r="I2014" s="381" t="s">
        <v>143</v>
      </c>
      <c r="J2014" s="379" t="s">
        <v>194</v>
      </c>
      <c r="K2014" s="379" t="s">
        <v>144</v>
      </c>
      <c r="L2014" s="377" t="s">
        <v>1088</v>
      </c>
    </row>
    <row r="2015" spans="1:12" x14ac:dyDescent="0.25">
      <c r="A2015" s="375" t="s">
        <v>1761</v>
      </c>
      <c r="B2015" s="375" t="s">
        <v>102</v>
      </c>
      <c r="C2015" s="376">
        <v>31900</v>
      </c>
      <c r="D2015" s="377" t="s">
        <v>141</v>
      </c>
      <c r="E2015" s="378">
        <v>46168</v>
      </c>
      <c r="F2015" s="379" t="s">
        <v>2239</v>
      </c>
      <c r="G2015" s="379" t="s">
        <v>2979</v>
      </c>
      <c r="H2015" s="380" t="s">
        <v>142</v>
      </c>
      <c r="I2015" s="381" t="s">
        <v>143</v>
      </c>
      <c r="J2015" s="379" t="s">
        <v>194</v>
      </c>
      <c r="K2015" s="379" t="s">
        <v>144</v>
      </c>
      <c r="L2015" s="377" t="s">
        <v>141</v>
      </c>
    </row>
    <row r="2016" spans="1:12" x14ac:dyDescent="0.25">
      <c r="A2016" s="375" t="s">
        <v>1420</v>
      </c>
      <c r="B2016" s="375" t="s">
        <v>163</v>
      </c>
      <c r="C2016" s="376">
        <v>28000</v>
      </c>
      <c r="D2016" s="377" t="s">
        <v>202</v>
      </c>
      <c r="E2016" s="378">
        <v>46168</v>
      </c>
      <c r="F2016" s="379" t="s">
        <v>2239</v>
      </c>
      <c r="G2016" s="379" t="s">
        <v>2979</v>
      </c>
      <c r="H2016" s="380" t="s">
        <v>164</v>
      </c>
      <c r="I2016" s="381" t="s">
        <v>143</v>
      </c>
      <c r="J2016" s="379" t="s">
        <v>194</v>
      </c>
      <c r="K2016" s="379" t="s">
        <v>156</v>
      </c>
      <c r="L2016" s="377" t="s">
        <v>2023</v>
      </c>
    </row>
  </sheetData>
  <mergeCells count="1">
    <mergeCell ref="AG40:AP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58DB-39E1-4751-8CA2-06ECC3083CFE}">
  <dimension ref="A1:DD1"/>
  <sheetViews>
    <sheetView workbookViewId="0">
      <selection activeCell="A2" sqref="A2"/>
    </sheetView>
  </sheetViews>
  <sheetFormatPr defaultRowHeight="15" x14ac:dyDescent="0.25"/>
  <sheetData>
    <row r="1" spans="1:108" x14ac:dyDescent="0.25">
      <c r="A1" s="411">
        <v>46162</v>
      </c>
      <c r="B1" s="412"/>
      <c r="C1" s="412"/>
      <c r="D1" s="412"/>
      <c r="E1" s="412"/>
      <c r="F1" s="412"/>
      <c r="G1" s="412"/>
      <c r="H1" s="412"/>
      <c r="I1" s="412"/>
      <c r="J1" s="411">
        <v>46156</v>
      </c>
      <c r="K1" s="412"/>
      <c r="L1" s="412"/>
      <c r="M1" s="412"/>
      <c r="N1" s="412"/>
      <c r="O1" s="412"/>
      <c r="P1" s="412"/>
      <c r="Q1" s="412"/>
      <c r="R1" s="412"/>
      <c r="S1" s="411">
        <v>46149</v>
      </c>
      <c r="T1" s="412"/>
      <c r="U1" s="412"/>
      <c r="V1" s="412"/>
      <c r="W1" s="412"/>
      <c r="X1" s="412"/>
      <c r="Y1" s="412"/>
      <c r="Z1" s="412"/>
      <c r="AA1" s="412"/>
      <c r="AB1" s="411">
        <v>46140</v>
      </c>
      <c r="AC1" s="412"/>
      <c r="AD1" s="412"/>
      <c r="AE1" s="412"/>
      <c r="AF1" s="412"/>
      <c r="AG1" s="412"/>
      <c r="AH1" s="412"/>
      <c r="AI1" s="412"/>
      <c r="AJ1" s="412"/>
      <c r="AK1" s="411">
        <v>46133</v>
      </c>
      <c r="AL1" s="412"/>
      <c r="AM1" s="412"/>
      <c r="AN1" s="412"/>
      <c r="AO1" s="412"/>
      <c r="AP1" s="412"/>
      <c r="AQ1" s="412"/>
      <c r="AR1" s="412"/>
      <c r="AS1" s="412"/>
      <c r="AT1" s="411">
        <v>46126</v>
      </c>
      <c r="AU1" s="412"/>
      <c r="AV1" s="412"/>
      <c r="AW1" s="412"/>
      <c r="AX1" s="412"/>
      <c r="AY1" s="412"/>
      <c r="AZ1" s="412"/>
      <c r="BA1" s="412"/>
      <c r="BB1" s="412"/>
      <c r="BC1" s="411">
        <v>46119</v>
      </c>
      <c r="BD1" s="412"/>
      <c r="BE1" s="412"/>
      <c r="BF1" s="412"/>
      <c r="BG1" s="412"/>
      <c r="BH1" s="412"/>
      <c r="BI1" s="412"/>
      <c r="BJ1" s="412"/>
      <c r="BK1" s="412"/>
      <c r="BL1" s="411">
        <v>46113</v>
      </c>
      <c r="BM1" s="412"/>
      <c r="BN1" s="412"/>
      <c r="BO1" s="412"/>
      <c r="BP1" s="412"/>
      <c r="BQ1" s="412"/>
      <c r="BR1" s="412"/>
      <c r="BS1" s="412"/>
      <c r="BT1" s="412"/>
      <c r="BU1" s="411">
        <v>46105</v>
      </c>
      <c r="BV1" s="412"/>
      <c r="BW1" s="412"/>
      <c r="BX1" s="412"/>
      <c r="BY1" s="412"/>
      <c r="BZ1" s="412"/>
      <c r="CA1" s="412"/>
      <c r="CB1" s="412"/>
      <c r="CC1" s="412"/>
      <c r="CD1" s="411">
        <v>46098</v>
      </c>
      <c r="CE1" s="412"/>
      <c r="CF1" s="412"/>
      <c r="CG1" s="412"/>
      <c r="CH1" s="412"/>
      <c r="CI1" s="412"/>
      <c r="CJ1" s="412"/>
      <c r="CK1" s="412"/>
      <c r="CL1" s="412"/>
      <c r="CM1" s="411">
        <v>46091</v>
      </c>
      <c r="CN1" s="412"/>
      <c r="CO1" s="412"/>
      <c r="CP1" s="412"/>
      <c r="CQ1" s="412"/>
      <c r="CR1" s="412"/>
      <c r="CS1" s="412"/>
      <c r="CT1" s="412"/>
      <c r="CU1" s="412"/>
      <c r="CV1" s="411">
        <v>46085</v>
      </c>
      <c r="CW1" s="412"/>
      <c r="CX1" s="412"/>
      <c r="CY1" s="412"/>
      <c r="CZ1" s="412"/>
      <c r="DA1" s="412"/>
      <c r="DB1" s="412"/>
      <c r="DC1" s="412"/>
      <c r="DD1" s="412"/>
    </row>
  </sheetData>
  <mergeCells count="12">
    <mergeCell ref="CM1:CU1"/>
    <mergeCell ref="S1:AA1"/>
    <mergeCell ref="CV1:DD1"/>
    <mergeCell ref="CD1:CL1"/>
    <mergeCell ref="BU1:CC1"/>
    <mergeCell ref="BL1:BT1"/>
    <mergeCell ref="AK1:AS1"/>
    <mergeCell ref="J1:R1"/>
    <mergeCell ref="A1:I1"/>
    <mergeCell ref="AB1:AJ1"/>
    <mergeCell ref="AT1:BB1"/>
    <mergeCell ref="BC1:B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7BC4-CFCF-48DB-AFA5-CBF0E4635BA9}">
  <dimension ref="A1:CL82"/>
  <sheetViews>
    <sheetView workbookViewId="0">
      <selection activeCell="P22" sqref="P22"/>
    </sheetView>
  </sheetViews>
  <sheetFormatPr defaultRowHeight="15" outlineLevelCol="1" x14ac:dyDescent="0.25"/>
  <cols>
    <col min="1" max="1" width="9.140625" style="39"/>
    <col min="2" max="2" width="2" style="39" customWidth="1"/>
    <col min="3" max="3" width="16.28515625" bestFit="1" customWidth="1"/>
    <col min="5" max="5" width="9.140625" style="37"/>
    <col min="6" max="6" width="3.140625" style="39" customWidth="1"/>
    <col min="7" max="7" width="16.28515625" hidden="1" customWidth="1" outlineLevel="1"/>
    <col min="8" max="8" width="9" style="29" hidden="1" customWidth="1" outlineLevel="1"/>
    <col min="9" max="9" width="9" style="22" hidden="1" customWidth="1" outlineLevel="1"/>
    <col min="10" max="10" width="3.140625" style="41" hidden="1" customWidth="1" outlineLevel="1"/>
    <col min="11" max="11" width="14.28515625" style="22" hidden="1" customWidth="1" outlineLevel="1"/>
    <col min="12" max="13" width="9" style="22" hidden="1" customWidth="1" outlineLevel="1"/>
    <col min="14" max="14" width="3.140625" style="39" hidden="1" customWidth="1" outlineLevel="1"/>
    <col min="15" max="15" width="15.42578125" bestFit="1" customWidth="1" collapsed="1"/>
    <col min="17" max="17" width="9.140625" style="37"/>
    <col min="18" max="18" width="3.7109375" style="39" customWidth="1"/>
    <col min="19" max="19" width="15.42578125" bestFit="1" customWidth="1"/>
    <col min="21" max="21" width="9.140625" style="22"/>
    <col min="22" max="22" width="9.140625" style="41"/>
    <col min="23" max="23" width="16.28515625" bestFit="1" customWidth="1"/>
    <col min="25" max="25" width="9.140625" style="37"/>
    <col min="26" max="30" width="9.140625" style="41"/>
    <col min="31" max="31" width="16.28515625" bestFit="1" customWidth="1"/>
    <col min="33" max="33" width="9.140625" style="37"/>
    <col min="34" max="34" width="9" style="41"/>
    <col min="35" max="35" width="15.42578125" style="41" bestFit="1" customWidth="1"/>
    <col min="36" max="38" width="9.140625" style="41"/>
    <col min="39" max="39" width="15.42578125" style="41" bestFit="1" customWidth="1"/>
    <col min="40" max="42" width="9.140625" style="41"/>
    <col min="43" max="43" width="15.42578125" style="41" bestFit="1" customWidth="1"/>
    <col min="44" max="46" width="9.140625" style="41"/>
    <col min="47" max="47" width="15.42578125" style="41" bestFit="1" customWidth="1"/>
    <col min="48" max="50" width="9.140625" style="41"/>
    <col min="51" max="51" width="15.42578125" style="41" bestFit="1" customWidth="1"/>
    <col min="52" max="54" width="9.140625" style="41"/>
    <col min="55" max="55" width="15.42578125" style="22" bestFit="1" customWidth="1"/>
    <col min="56" max="57" width="9.140625" style="22"/>
    <col min="58" max="58" width="9.140625" style="39"/>
    <col min="59" max="59" width="14.28515625" style="39" bestFit="1" customWidth="1"/>
    <col min="60" max="62" width="9.140625" style="39"/>
    <col min="63" max="63" width="14" style="39" bestFit="1" customWidth="1"/>
    <col min="64" max="66" width="9" style="39"/>
    <col min="67" max="67" width="15.42578125" style="39" bestFit="1" customWidth="1"/>
    <col min="68" max="70" width="9.140625" style="39"/>
    <col min="71" max="71" width="16.28515625" bestFit="1" customWidth="1"/>
    <col min="72" max="72" width="9.140625" style="29"/>
    <col min="73" max="73" width="9.140625" style="22"/>
    <col min="74" max="74" width="3.140625" style="39" customWidth="1"/>
    <col min="75" max="75" width="16.28515625" customWidth="1" outlineLevel="1"/>
    <col min="76" max="76" width="9.140625" style="29" customWidth="1" outlineLevel="1"/>
    <col min="77" max="82" width="9.140625" style="22" customWidth="1" outlineLevel="1"/>
    <col min="83" max="83" width="3.140625" style="39" customWidth="1" outlineLevel="1"/>
    <col min="84" max="84" width="15.42578125" style="39" customWidth="1" outlineLevel="1"/>
    <col min="85" max="85" width="8.28515625" style="39" customWidth="1" outlineLevel="1"/>
    <col min="86" max="86" width="8.7109375" style="39" customWidth="1" outlineLevel="1"/>
    <col min="87" max="87" width="3.5703125" style="39" customWidth="1" outlineLevel="1"/>
    <col min="88" max="88" width="16.28515625" customWidth="1" outlineLevel="1"/>
    <col min="89" max="89" width="9.140625" style="29" customWidth="1" outlineLevel="1"/>
    <col min="90" max="90" width="9.140625" style="22" customWidth="1" outlineLevel="1"/>
    <col min="91" max="91" width="9"/>
  </cols>
  <sheetData>
    <row r="1" spans="1:90" s="39" customFormat="1" ht="15" customHeight="1" x14ac:dyDescent="0.25">
      <c r="C1"/>
      <c r="D1" s="438" t="s">
        <v>1821</v>
      </c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U1" s="41"/>
      <c r="V1" s="41"/>
      <c r="W1"/>
      <c r="X1" s="41"/>
      <c r="Y1" s="41"/>
      <c r="Z1" s="41"/>
      <c r="AA1" s="41"/>
      <c r="AB1" s="41"/>
      <c r="AC1" s="41"/>
      <c r="AD1" s="41"/>
      <c r="AE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S1"/>
      <c r="BT1" s="40"/>
      <c r="BU1" s="41"/>
      <c r="BX1" s="40"/>
      <c r="BY1" s="41"/>
      <c r="BZ1" s="41"/>
      <c r="CA1" s="41"/>
      <c r="CB1" s="41"/>
      <c r="CC1" s="41"/>
      <c r="CD1" s="41"/>
      <c r="CK1" s="40"/>
      <c r="CL1" s="41"/>
    </row>
    <row r="2" spans="1:90" s="39" customFormat="1" ht="15" customHeight="1" x14ac:dyDescent="0.25"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U2" s="41"/>
      <c r="V2" s="41"/>
      <c r="X2" s="41"/>
      <c r="Y2" s="41"/>
      <c r="Z2" s="41"/>
      <c r="AA2" s="41"/>
      <c r="AB2" s="41"/>
      <c r="AC2" s="41"/>
      <c r="AD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T2" s="40"/>
      <c r="BU2" s="41"/>
      <c r="BX2" s="40"/>
      <c r="BY2" s="41"/>
      <c r="BZ2" s="41"/>
      <c r="CA2" s="41"/>
      <c r="CB2" s="41"/>
      <c r="CC2" s="41"/>
      <c r="CD2" s="41"/>
      <c r="CK2" s="40"/>
      <c r="CL2" s="41"/>
    </row>
    <row r="3" spans="1:90" s="39" customFormat="1" ht="15" customHeight="1" x14ac:dyDescent="0.25"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8"/>
      <c r="U3" s="41"/>
      <c r="V3" s="41"/>
      <c r="X3" s="41"/>
      <c r="Y3" s="41"/>
      <c r="Z3" s="41"/>
      <c r="AA3" s="41"/>
      <c r="AB3" s="41"/>
      <c r="AC3" s="41"/>
      <c r="AD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T3" s="40"/>
      <c r="BU3" s="41"/>
      <c r="BX3" s="40"/>
      <c r="BY3" s="41"/>
      <c r="BZ3" s="41"/>
      <c r="CA3" s="41"/>
      <c r="CB3" s="41"/>
      <c r="CC3" s="41"/>
      <c r="CD3" s="41"/>
      <c r="CK3" s="40"/>
      <c r="CL3" s="41"/>
    </row>
    <row r="4" spans="1:90" s="39" customFormat="1" ht="15" customHeight="1" x14ac:dyDescent="0.25">
      <c r="D4" s="438"/>
      <c r="E4" s="438"/>
      <c r="F4" s="438"/>
      <c r="G4" s="438"/>
      <c r="H4" s="438"/>
      <c r="I4" s="438"/>
      <c r="J4" s="438"/>
      <c r="K4" s="438"/>
      <c r="L4" s="438"/>
      <c r="M4" s="438"/>
      <c r="N4" s="438"/>
      <c r="O4" s="438"/>
      <c r="P4" s="438"/>
      <c r="Q4" s="438"/>
      <c r="R4" s="438"/>
      <c r="U4" s="41"/>
      <c r="V4" s="41"/>
      <c r="X4" s="41"/>
      <c r="Y4" s="41"/>
      <c r="Z4" s="41"/>
      <c r="AA4" s="41"/>
      <c r="AB4" s="41"/>
      <c r="AC4" s="41"/>
      <c r="AD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T4" s="40"/>
      <c r="BU4" s="41"/>
      <c r="BX4" s="40"/>
      <c r="BY4" s="41"/>
      <c r="BZ4" s="41"/>
      <c r="CA4" s="41"/>
      <c r="CB4" s="41"/>
      <c r="CC4" s="41"/>
      <c r="CD4" s="41"/>
      <c r="CK4" s="40"/>
      <c r="CL4" s="41"/>
    </row>
    <row r="5" spans="1:90" s="39" customFormat="1" ht="15" customHeight="1" x14ac:dyDescent="0.25"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U5" s="41"/>
      <c r="V5" s="41"/>
      <c r="X5" s="41"/>
      <c r="Y5" s="41"/>
      <c r="Z5" s="41"/>
      <c r="AA5" s="41"/>
      <c r="AB5" s="41"/>
      <c r="AC5" s="41"/>
      <c r="AD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T5" s="40"/>
      <c r="BU5" s="41"/>
      <c r="BX5" s="40"/>
      <c r="BY5" s="41"/>
      <c r="BZ5" s="41"/>
      <c r="CA5" s="41"/>
      <c r="CB5" s="41"/>
      <c r="CC5" s="41"/>
      <c r="CD5" s="41"/>
      <c r="CK5" s="40"/>
      <c r="CL5" s="41"/>
    </row>
    <row r="6" spans="1:90" s="39" customFormat="1" ht="15.75" customHeight="1" thickBot="1" x14ac:dyDescent="0.3">
      <c r="D6" s="438"/>
      <c r="E6" s="438"/>
      <c r="F6" s="438"/>
      <c r="G6" s="438"/>
      <c r="H6" s="438"/>
      <c r="I6" s="438"/>
      <c r="J6" s="438"/>
      <c r="K6" s="438"/>
      <c r="L6" s="438"/>
      <c r="M6" s="438"/>
      <c r="N6" s="438"/>
      <c r="O6" s="438"/>
      <c r="P6" s="438"/>
      <c r="Q6" s="438"/>
      <c r="R6" s="438"/>
      <c r="U6" s="41"/>
      <c r="V6" s="41"/>
      <c r="W6" s="417">
        <v>46140</v>
      </c>
      <c r="X6" s="418"/>
      <c r="Y6" s="418"/>
      <c r="Z6" s="41"/>
      <c r="AA6" s="417">
        <v>46133</v>
      </c>
      <c r="AB6" s="418"/>
      <c r="AC6" s="418"/>
      <c r="AD6" s="41"/>
      <c r="AE6" s="417">
        <v>46126</v>
      </c>
      <c r="AF6" s="418"/>
      <c r="AG6" s="418"/>
      <c r="AH6" s="41"/>
      <c r="AI6" s="417">
        <v>46119</v>
      </c>
      <c r="AJ6" s="418"/>
      <c r="AK6" s="418"/>
      <c r="AL6" s="41"/>
      <c r="AM6" s="417">
        <v>46113</v>
      </c>
      <c r="AN6" s="418"/>
      <c r="AO6" s="418"/>
      <c r="AP6" s="41"/>
      <c r="AQ6" s="417">
        <v>46105</v>
      </c>
      <c r="AR6" s="418"/>
      <c r="AS6" s="418"/>
      <c r="AT6" s="41"/>
      <c r="AU6" s="417">
        <v>46098</v>
      </c>
      <c r="AV6" s="418"/>
      <c r="AW6" s="418"/>
      <c r="AX6" s="41"/>
      <c r="AY6" s="417">
        <v>46091</v>
      </c>
      <c r="AZ6" s="418"/>
      <c r="BA6" s="418"/>
      <c r="BB6" s="41"/>
      <c r="BC6" s="417">
        <v>46085</v>
      </c>
      <c r="BD6" s="418"/>
      <c r="BE6" s="418"/>
      <c r="BG6" s="417">
        <v>46078</v>
      </c>
      <c r="BH6" s="418"/>
      <c r="BI6" s="418"/>
      <c r="BK6" s="417">
        <v>46072</v>
      </c>
      <c r="BL6" s="418"/>
      <c r="BM6" s="418"/>
      <c r="BO6" s="417">
        <v>46065</v>
      </c>
      <c r="BP6" s="418"/>
      <c r="BQ6" s="418"/>
      <c r="BS6" s="429">
        <v>46055</v>
      </c>
      <c r="BT6" s="418"/>
      <c r="BU6" s="418"/>
      <c r="BW6" s="429">
        <v>46048</v>
      </c>
      <c r="BX6" s="418"/>
      <c r="BY6" s="418"/>
      <c r="BZ6" s="41"/>
      <c r="CA6" s="417">
        <v>46042</v>
      </c>
      <c r="CB6" s="418"/>
      <c r="CC6" s="418"/>
      <c r="CD6" s="41"/>
      <c r="CF6" s="429">
        <v>46034</v>
      </c>
      <c r="CG6" s="418"/>
      <c r="CH6" s="418"/>
      <c r="CJ6" s="429">
        <v>46027</v>
      </c>
      <c r="CK6" s="418"/>
      <c r="CL6" s="418"/>
    </row>
    <row r="7" spans="1:90" ht="19.5" thickBot="1" x14ac:dyDescent="0.35">
      <c r="C7" s="407" t="s">
        <v>2155</v>
      </c>
      <c r="D7" s="408"/>
      <c r="E7" s="409"/>
      <c r="G7" s="407" t="s">
        <v>2155</v>
      </c>
      <c r="H7" s="408"/>
      <c r="I7" s="409"/>
      <c r="J7" s="136"/>
      <c r="K7" s="407" t="s">
        <v>2155</v>
      </c>
      <c r="L7" s="408"/>
      <c r="M7" s="408"/>
      <c r="O7" s="420" t="s">
        <v>121</v>
      </c>
      <c r="P7" s="421"/>
      <c r="Q7" s="422"/>
      <c r="S7" s="420" t="s">
        <v>132</v>
      </c>
      <c r="T7" s="421"/>
      <c r="U7" s="422"/>
      <c r="V7" s="136"/>
      <c r="W7" s="407" t="s">
        <v>2155</v>
      </c>
      <c r="X7" s="408"/>
      <c r="Y7" s="409"/>
      <c r="Z7" s="136"/>
      <c r="AA7" s="407" t="s">
        <v>2155</v>
      </c>
      <c r="AB7" s="408"/>
      <c r="AC7" s="409"/>
      <c r="AD7" s="136"/>
      <c r="AE7" s="407" t="s">
        <v>2155</v>
      </c>
      <c r="AF7" s="408"/>
      <c r="AG7" s="409"/>
      <c r="AH7" s="136"/>
      <c r="AI7" s="407" t="s">
        <v>2155</v>
      </c>
      <c r="AJ7" s="408"/>
      <c r="AK7" s="409"/>
      <c r="AL7" s="136"/>
      <c r="AM7" s="407" t="s">
        <v>2155</v>
      </c>
      <c r="AN7" s="408"/>
      <c r="AO7" s="409"/>
      <c r="AP7" s="136"/>
      <c r="AQ7" s="407" t="s">
        <v>2155</v>
      </c>
      <c r="AR7" s="408"/>
      <c r="AS7" s="408"/>
      <c r="AT7" s="302"/>
      <c r="AU7" s="408" t="s">
        <v>2155</v>
      </c>
      <c r="AV7" s="408"/>
      <c r="AW7" s="409"/>
      <c r="AX7" s="136"/>
      <c r="AY7" s="407" t="s">
        <v>2155</v>
      </c>
      <c r="AZ7" s="408"/>
      <c r="BA7" s="409"/>
      <c r="BB7" s="136"/>
      <c r="BC7" s="407" t="s">
        <v>2155</v>
      </c>
      <c r="BD7" s="408"/>
      <c r="BE7" s="409"/>
      <c r="BG7" s="432" t="s">
        <v>182</v>
      </c>
      <c r="BH7" s="433"/>
      <c r="BI7" s="434"/>
      <c r="BK7" s="432" t="s">
        <v>87</v>
      </c>
      <c r="BL7" s="433"/>
      <c r="BM7" s="434"/>
      <c r="BO7" s="432" t="s">
        <v>87</v>
      </c>
      <c r="BP7" s="433"/>
      <c r="BQ7" s="434"/>
      <c r="BS7" s="432" t="s">
        <v>87</v>
      </c>
      <c r="BT7" s="433"/>
      <c r="BU7" s="434"/>
      <c r="BW7" s="432" t="s">
        <v>182</v>
      </c>
      <c r="BX7" s="433"/>
      <c r="BY7" s="434"/>
      <c r="BZ7" s="151"/>
      <c r="CA7" s="432" t="s">
        <v>87</v>
      </c>
      <c r="CB7" s="433"/>
      <c r="CC7" s="434"/>
      <c r="CD7" s="151"/>
      <c r="CF7" s="432" t="s">
        <v>182</v>
      </c>
      <c r="CG7" s="433"/>
      <c r="CH7" s="434"/>
      <c r="CJ7" s="432" t="s">
        <v>87</v>
      </c>
      <c r="CK7" s="433"/>
      <c r="CL7" s="434"/>
    </row>
    <row r="8" spans="1:90" x14ac:dyDescent="0.25">
      <c r="C8" s="52" t="s">
        <v>85</v>
      </c>
      <c r="D8" s="53" t="s">
        <v>86</v>
      </c>
      <c r="E8" s="54" t="s">
        <v>77</v>
      </c>
      <c r="G8" s="52" t="s">
        <v>85</v>
      </c>
      <c r="H8" s="53" t="s">
        <v>86</v>
      </c>
      <c r="I8" s="54" t="s">
        <v>77</v>
      </c>
      <c r="K8" s="52" t="s">
        <v>85</v>
      </c>
      <c r="L8" s="53" t="s">
        <v>86</v>
      </c>
      <c r="M8" s="242" t="s">
        <v>77</v>
      </c>
      <c r="O8" s="34" t="s">
        <v>85</v>
      </c>
      <c r="P8" s="236" t="s">
        <v>86</v>
      </c>
      <c r="Q8" s="235" t="s">
        <v>77</v>
      </c>
      <c r="S8" s="34" t="s">
        <v>85</v>
      </c>
      <c r="T8" s="236" t="s">
        <v>86</v>
      </c>
      <c r="U8" s="35" t="s">
        <v>77</v>
      </c>
      <c r="W8" s="52" t="s">
        <v>85</v>
      </c>
      <c r="X8" s="53" t="s">
        <v>86</v>
      </c>
      <c r="Y8" s="54" t="s">
        <v>77</v>
      </c>
      <c r="AA8" s="52" t="s">
        <v>85</v>
      </c>
      <c r="AB8" s="53" t="s">
        <v>86</v>
      </c>
      <c r="AC8" s="54" t="s">
        <v>77</v>
      </c>
      <c r="AE8" s="52" t="s">
        <v>85</v>
      </c>
      <c r="AF8" s="53" t="s">
        <v>86</v>
      </c>
      <c r="AG8" s="54" t="s">
        <v>77</v>
      </c>
      <c r="AI8" s="52" t="s">
        <v>85</v>
      </c>
      <c r="AJ8" s="53" t="s">
        <v>86</v>
      </c>
      <c r="AK8" s="54" t="s">
        <v>77</v>
      </c>
      <c r="AM8" s="52" t="s">
        <v>85</v>
      </c>
      <c r="AN8" s="53" t="s">
        <v>86</v>
      </c>
      <c r="AO8" s="54" t="s">
        <v>77</v>
      </c>
      <c r="AQ8" s="52" t="s">
        <v>85</v>
      </c>
      <c r="AR8" s="53" t="s">
        <v>86</v>
      </c>
      <c r="AS8" s="242" t="s">
        <v>77</v>
      </c>
      <c r="AT8" s="299"/>
      <c r="AU8" s="242" t="s">
        <v>85</v>
      </c>
      <c r="AV8" s="53" t="s">
        <v>86</v>
      </c>
      <c r="AW8" s="54" t="s">
        <v>77</v>
      </c>
      <c r="AY8" s="52" t="s">
        <v>85</v>
      </c>
      <c r="AZ8" s="53" t="s">
        <v>86</v>
      </c>
      <c r="BA8" s="54" t="s">
        <v>77</v>
      </c>
      <c r="BC8" s="52" t="s">
        <v>85</v>
      </c>
      <c r="BD8" s="242" t="s">
        <v>86</v>
      </c>
      <c r="BE8" s="239" t="s">
        <v>77</v>
      </c>
      <c r="BG8" s="52" t="s">
        <v>85</v>
      </c>
      <c r="BH8" s="53" t="s">
        <v>86</v>
      </c>
      <c r="BI8" s="54" t="s">
        <v>77</v>
      </c>
      <c r="BK8" s="52" t="s">
        <v>85</v>
      </c>
      <c r="BL8" s="53" t="s">
        <v>86</v>
      </c>
      <c r="BM8" s="54" t="s">
        <v>77</v>
      </c>
      <c r="BO8" s="52" t="s">
        <v>85</v>
      </c>
      <c r="BP8" s="53" t="s">
        <v>86</v>
      </c>
      <c r="BQ8" s="54" t="s">
        <v>77</v>
      </c>
      <c r="BS8" s="52" t="s">
        <v>85</v>
      </c>
      <c r="BT8" s="53" t="s">
        <v>86</v>
      </c>
      <c r="BU8" s="54" t="s">
        <v>77</v>
      </c>
      <c r="BW8" s="52" t="s">
        <v>85</v>
      </c>
      <c r="BX8" s="53" t="s">
        <v>86</v>
      </c>
      <c r="BY8" s="54" t="s">
        <v>77</v>
      </c>
      <c r="CA8" s="52" t="s">
        <v>85</v>
      </c>
      <c r="CB8" s="53" t="s">
        <v>86</v>
      </c>
      <c r="CC8" s="54" t="s">
        <v>77</v>
      </c>
      <c r="CF8" s="52" t="s">
        <v>85</v>
      </c>
      <c r="CG8" s="53" t="s">
        <v>86</v>
      </c>
      <c r="CH8" s="54" t="s">
        <v>77</v>
      </c>
      <c r="CJ8" s="52" t="s">
        <v>85</v>
      </c>
      <c r="CK8" s="53" t="s">
        <v>86</v>
      </c>
      <c r="CL8" s="54" t="s">
        <v>77</v>
      </c>
    </row>
    <row r="9" spans="1:90" x14ac:dyDescent="0.25">
      <c r="C9" s="55" t="s">
        <v>7</v>
      </c>
      <c r="D9" s="37">
        <v>11</v>
      </c>
      <c r="E9" s="56">
        <v>508</v>
      </c>
      <c r="G9" s="55" t="s">
        <v>7</v>
      </c>
      <c r="H9" s="37">
        <v>15</v>
      </c>
      <c r="I9" s="56">
        <v>669</v>
      </c>
      <c r="K9" s="55" t="s">
        <v>7</v>
      </c>
      <c r="L9" s="37">
        <v>13</v>
      </c>
      <c r="M9" s="22">
        <v>651</v>
      </c>
      <c r="O9" s="55" t="s">
        <v>7</v>
      </c>
      <c r="P9" s="22">
        <f>D9-H9</f>
        <v>-4</v>
      </c>
      <c r="Q9" s="86">
        <f t="shared" ref="P9:Q16" si="0">E9-I9</f>
        <v>-161</v>
      </c>
      <c r="S9" s="30" t="s">
        <v>7</v>
      </c>
      <c r="T9" s="22">
        <f>D9-L9</f>
        <v>-2</v>
      </c>
      <c r="U9" s="86">
        <f>E9-M9</f>
        <v>-143</v>
      </c>
      <c r="V9" s="158"/>
      <c r="W9" s="55" t="s">
        <v>7</v>
      </c>
      <c r="X9" s="37">
        <v>11</v>
      </c>
      <c r="Y9" s="56">
        <v>508</v>
      </c>
      <c r="Z9" s="158"/>
      <c r="AA9" s="55" t="s">
        <v>7</v>
      </c>
      <c r="AB9" s="37">
        <v>15</v>
      </c>
      <c r="AC9" s="56">
        <v>669</v>
      </c>
      <c r="AD9" s="158"/>
      <c r="AE9" s="55" t="s">
        <v>7</v>
      </c>
      <c r="AF9" s="37">
        <v>9</v>
      </c>
      <c r="AG9" s="56">
        <v>424</v>
      </c>
      <c r="AH9" s="158"/>
      <c r="AI9" s="55" t="s">
        <v>7</v>
      </c>
      <c r="AJ9" s="37">
        <v>13</v>
      </c>
      <c r="AK9" s="56">
        <v>651</v>
      </c>
      <c r="AL9" s="158"/>
      <c r="AM9" s="55" t="s">
        <v>7</v>
      </c>
      <c r="AN9" s="37">
        <v>16</v>
      </c>
      <c r="AO9" s="56">
        <v>662</v>
      </c>
      <c r="AP9" s="158"/>
      <c r="AQ9" s="55" t="s">
        <v>7</v>
      </c>
      <c r="AR9" s="37">
        <v>13</v>
      </c>
      <c r="AS9" s="22">
        <v>651</v>
      </c>
      <c r="AT9" s="299"/>
      <c r="AU9" t="s">
        <v>7</v>
      </c>
      <c r="AV9" s="37">
        <v>17</v>
      </c>
      <c r="AW9" s="56">
        <v>634</v>
      </c>
      <c r="AX9" s="158"/>
      <c r="AY9" s="55" t="s">
        <v>7</v>
      </c>
      <c r="AZ9" s="37">
        <v>19</v>
      </c>
      <c r="BA9" s="56">
        <v>770</v>
      </c>
      <c r="BB9" s="158"/>
      <c r="BC9" s="55" t="s">
        <v>7</v>
      </c>
      <c r="BD9" s="22">
        <v>20</v>
      </c>
      <c r="BE9" s="240">
        <v>721</v>
      </c>
      <c r="BG9" s="55" t="s">
        <v>7</v>
      </c>
      <c r="BH9" s="37">
        <v>18</v>
      </c>
      <c r="BI9" s="56">
        <v>577</v>
      </c>
      <c r="BK9" s="55" t="s">
        <v>7</v>
      </c>
      <c r="BL9" s="37">
        <v>19</v>
      </c>
      <c r="BM9" s="56">
        <v>753</v>
      </c>
      <c r="BO9" s="55" t="s">
        <v>7</v>
      </c>
      <c r="BP9" s="37">
        <v>18</v>
      </c>
      <c r="BQ9" s="56">
        <v>577</v>
      </c>
      <c r="BS9" s="55" t="s">
        <v>7</v>
      </c>
      <c r="BT9" s="37">
        <v>20</v>
      </c>
      <c r="BU9" s="56">
        <v>725</v>
      </c>
      <c r="BW9" s="55" t="s">
        <v>7</v>
      </c>
      <c r="BX9" s="37">
        <v>15</v>
      </c>
      <c r="BY9" s="56">
        <v>615</v>
      </c>
      <c r="CA9" s="55" t="s">
        <v>7</v>
      </c>
      <c r="CB9" s="37">
        <v>16</v>
      </c>
      <c r="CC9" s="56">
        <v>732</v>
      </c>
      <c r="CF9" s="55" t="s">
        <v>7</v>
      </c>
      <c r="CG9" s="37">
        <v>16</v>
      </c>
      <c r="CH9" s="56">
        <v>742</v>
      </c>
      <c r="CJ9" s="55" t="s">
        <v>7</v>
      </c>
      <c r="CK9" s="37">
        <v>9</v>
      </c>
      <c r="CL9" s="56">
        <v>405</v>
      </c>
    </row>
    <row r="10" spans="1:90" x14ac:dyDescent="0.25">
      <c r="C10" s="55" t="s">
        <v>5</v>
      </c>
      <c r="D10" s="37">
        <v>9</v>
      </c>
      <c r="E10" s="56">
        <v>460</v>
      </c>
      <c r="G10" s="55" t="s">
        <v>5</v>
      </c>
      <c r="H10" s="37">
        <v>12</v>
      </c>
      <c r="I10" s="56">
        <v>645</v>
      </c>
      <c r="K10" s="55" t="s">
        <v>5</v>
      </c>
      <c r="L10" s="37">
        <v>14</v>
      </c>
      <c r="M10" s="22">
        <v>763</v>
      </c>
      <c r="O10" s="55" t="s">
        <v>5</v>
      </c>
      <c r="P10" s="22">
        <f t="shared" si="0"/>
        <v>-3</v>
      </c>
      <c r="Q10" s="86">
        <f t="shared" si="0"/>
        <v>-185</v>
      </c>
      <c r="S10" s="30" t="s">
        <v>5</v>
      </c>
      <c r="T10" s="22">
        <f t="shared" ref="T10:T16" si="1">D10-L10</f>
        <v>-5</v>
      </c>
      <c r="U10" s="86">
        <f t="shared" ref="U10:U16" si="2">E10-M10</f>
        <v>-303</v>
      </c>
      <c r="V10" s="158"/>
      <c r="W10" s="55" t="s">
        <v>5</v>
      </c>
      <c r="X10" s="37">
        <v>9</v>
      </c>
      <c r="Y10" s="56">
        <v>460</v>
      </c>
      <c r="Z10" s="158"/>
      <c r="AA10" s="55" t="s">
        <v>5</v>
      </c>
      <c r="AB10" s="37">
        <v>12</v>
      </c>
      <c r="AC10" s="56">
        <v>645</v>
      </c>
      <c r="AD10" s="158"/>
      <c r="AE10" s="55" t="s">
        <v>5</v>
      </c>
      <c r="AF10" s="37">
        <v>10</v>
      </c>
      <c r="AG10" s="56">
        <v>532</v>
      </c>
      <c r="AH10" s="158"/>
      <c r="AI10" s="55" t="s">
        <v>5</v>
      </c>
      <c r="AJ10" s="37">
        <v>14</v>
      </c>
      <c r="AK10" s="56">
        <v>763</v>
      </c>
      <c r="AL10" s="158"/>
      <c r="AM10" s="55" t="s">
        <v>5</v>
      </c>
      <c r="AN10" s="37">
        <v>14</v>
      </c>
      <c r="AO10" s="56">
        <v>798</v>
      </c>
      <c r="AP10" s="158"/>
      <c r="AQ10" s="55" t="s">
        <v>5</v>
      </c>
      <c r="AR10" s="37">
        <v>14</v>
      </c>
      <c r="AS10" s="22">
        <v>763</v>
      </c>
      <c r="AT10" s="299"/>
      <c r="AU10" t="s">
        <v>5</v>
      </c>
      <c r="AV10" s="37">
        <v>8</v>
      </c>
      <c r="AW10" s="56">
        <v>450</v>
      </c>
      <c r="AX10" s="158"/>
      <c r="AY10" s="55" t="s">
        <v>5</v>
      </c>
      <c r="AZ10" s="37">
        <v>16</v>
      </c>
      <c r="BA10" s="56">
        <v>1459</v>
      </c>
      <c r="BB10" s="158"/>
      <c r="BC10" s="55" t="s">
        <v>5</v>
      </c>
      <c r="BD10" s="22">
        <v>18</v>
      </c>
      <c r="BE10" s="240">
        <v>1043</v>
      </c>
      <c r="BG10" s="55" t="s">
        <v>5</v>
      </c>
      <c r="BH10" s="37">
        <v>20</v>
      </c>
      <c r="BI10" s="56">
        <v>1179</v>
      </c>
      <c r="BK10" s="55" t="s">
        <v>5</v>
      </c>
      <c r="BL10" s="37">
        <v>21</v>
      </c>
      <c r="BM10" s="56">
        <v>1185</v>
      </c>
      <c r="BO10" s="55" t="s">
        <v>5</v>
      </c>
      <c r="BP10" s="37">
        <v>20</v>
      </c>
      <c r="BQ10" s="56">
        <v>1179</v>
      </c>
      <c r="BS10" s="55" t="s">
        <v>5</v>
      </c>
      <c r="BT10" s="37">
        <v>22</v>
      </c>
      <c r="BU10" s="56">
        <v>1285</v>
      </c>
      <c r="BW10" s="55" t="s">
        <v>5</v>
      </c>
      <c r="BX10" s="37">
        <v>24</v>
      </c>
      <c r="BY10" s="56">
        <v>1411</v>
      </c>
      <c r="CA10" s="55" t="s">
        <v>5</v>
      </c>
      <c r="CB10" s="37">
        <v>24</v>
      </c>
      <c r="CC10" s="56">
        <v>1423</v>
      </c>
      <c r="CF10" s="55" t="s">
        <v>5</v>
      </c>
      <c r="CG10" s="37">
        <v>32</v>
      </c>
      <c r="CH10" s="56">
        <v>1766</v>
      </c>
      <c r="CJ10" s="55" t="s">
        <v>5</v>
      </c>
      <c r="CK10" s="37">
        <v>30</v>
      </c>
      <c r="CL10" s="56">
        <v>1779</v>
      </c>
    </row>
    <row r="11" spans="1:90" x14ac:dyDescent="0.25">
      <c r="C11" s="55" t="s">
        <v>20</v>
      </c>
      <c r="D11" s="37">
        <v>1</v>
      </c>
      <c r="E11" s="56">
        <v>52</v>
      </c>
      <c r="G11" s="55" t="s">
        <v>20</v>
      </c>
      <c r="H11" s="37">
        <v>1</v>
      </c>
      <c r="I11" s="56">
        <v>30</v>
      </c>
      <c r="K11" s="55" t="s">
        <v>20</v>
      </c>
      <c r="L11" s="37">
        <v>3</v>
      </c>
      <c r="M11" s="22">
        <v>63</v>
      </c>
      <c r="O11" s="55" t="s">
        <v>20</v>
      </c>
      <c r="P11" s="22">
        <f t="shared" si="0"/>
        <v>0</v>
      </c>
      <c r="Q11" s="86">
        <f t="shared" si="0"/>
        <v>22</v>
      </c>
      <c r="S11" s="30" t="s">
        <v>20</v>
      </c>
      <c r="T11" s="22">
        <f t="shared" si="1"/>
        <v>-2</v>
      </c>
      <c r="U11" s="86">
        <f t="shared" si="2"/>
        <v>-11</v>
      </c>
      <c r="V11" s="158"/>
      <c r="W11" s="55" t="s">
        <v>20</v>
      </c>
      <c r="X11" s="37">
        <v>1</v>
      </c>
      <c r="Y11" s="56">
        <v>52</v>
      </c>
      <c r="Z11" s="158"/>
      <c r="AA11" s="55" t="s">
        <v>20</v>
      </c>
      <c r="AB11" s="37">
        <v>1</v>
      </c>
      <c r="AC11" s="56">
        <v>30</v>
      </c>
      <c r="AD11" s="158"/>
      <c r="AE11" s="55" t="s">
        <v>20</v>
      </c>
      <c r="AF11" s="37">
        <v>2</v>
      </c>
      <c r="AG11" s="56">
        <v>61</v>
      </c>
      <c r="AH11" s="158"/>
      <c r="AI11" s="55" t="s">
        <v>20</v>
      </c>
      <c r="AJ11" s="37">
        <v>3</v>
      </c>
      <c r="AK11" s="56">
        <v>63</v>
      </c>
      <c r="AL11" s="158"/>
      <c r="AM11" s="55" t="s">
        <v>20</v>
      </c>
      <c r="AN11" s="37">
        <v>2</v>
      </c>
      <c r="AO11" s="56">
        <v>33</v>
      </c>
      <c r="AP11" s="158"/>
      <c r="AQ11" s="55" t="s">
        <v>20</v>
      </c>
      <c r="AR11" s="37">
        <v>3</v>
      </c>
      <c r="AS11" s="22">
        <v>63</v>
      </c>
      <c r="AT11" s="299"/>
      <c r="AU11" t="s">
        <v>20</v>
      </c>
      <c r="AV11" s="37">
        <v>4</v>
      </c>
      <c r="AW11" s="56">
        <v>134</v>
      </c>
      <c r="AX11" s="158"/>
      <c r="AY11" s="55" t="s">
        <v>20</v>
      </c>
      <c r="AZ11" s="37">
        <v>5</v>
      </c>
      <c r="BA11" s="56">
        <v>211</v>
      </c>
      <c r="BB11" s="158"/>
      <c r="BC11" s="55" t="s">
        <v>20</v>
      </c>
      <c r="BD11" s="22">
        <v>3</v>
      </c>
      <c r="BE11" s="240">
        <v>104</v>
      </c>
      <c r="BG11" s="55" t="s">
        <v>20</v>
      </c>
      <c r="BH11" s="37">
        <v>4</v>
      </c>
      <c r="BI11" s="56">
        <v>200</v>
      </c>
      <c r="BK11" s="55" t="s">
        <v>20</v>
      </c>
      <c r="BL11" s="37">
        <v>3</v>
      </c>
      <c r="BM11" s="56">
        <v>135</v>
      </c>
      <c r="BO11" s="55" t="s">
        <v>20</v>
      </c>
      <c r="BP11" s="37">
        <v>4</v>
      </c>
      <c r="BQ11" s="56">
        <v>200</v>
      </c>
      <c r="BS11" s="55" t="s">
        <v>20</v>
      </c>
      <c r="BT11" s="37">
        <v>3</v>
      </c>
      <c r="BU11" s="56">
        <v>118</v>
      </c>
      <c r="BW11" s="55" t="s">
        <v>20</v>
      </c>
      <c r="BX11" s="37">
        <v>2</v>
      </c>
      <c r="BY11" s="56">
        <v>87</v>
      </c>
      <c r="CA11" s="55" t="s">
        <v>20</v>
      </c>
      <c r="CB11" s="37">
        <v>1</v>
      </c>
      <c r="CC11" s="56">
        <v>64</v>
      </c>
      <c r="CF11" s="55" t="s">
        <v>20</v>
      </c>
      <c r="CG11" s="37">
        <v>2</v>
      </c>
      <c r="CH11" s="56">
        <v>61</v>
      </c>
      <c r="CJ11" s="55" t="s">
        <v>20</v>
      </c>
      <c r="CK11" s="37">
        <v>2</v>
      </c>
      <c r="CL11" s="56">
        <v>60</v>
      </c>
    </row>
    <row r="12" spans="1:90" x14ac:dyDescent="0.25">
      <c r="C12" s="55" t="s">
        <v>52</v>
      </c>
      <c r="D12" s="37">
        <v>2</v>
      </c>
      <c r="E12" s="56">
        <v>22</v>
      </c>
      <c r="G12" s="55" t="s">
        <v>52</v>
      </c>
      <c r="H12" s="37">
        <v>4</v>
      </c>
      <c r="I12" s="56">
        <v>53</v>
      </c>
      <c r="K12" s="55" t="s">
        <v>52</v>
      </c>
      <c r="L12" s="37">
        <v>0</v>
      </c>
      <c r="M12" s="22">
        <v>0</v>
      </c>
      <c r="O12" s="55" t="s">
        <v>52</v>
      </c>
      <c r="P12" s="22">
        <f t="shared" si="0"/>
        <v>-2</v>
      </c>
      <c r="Q12" s="86">
        <f t="shared" si="0"/>
        <v>-31</v>
      </c>
      <c r="S12" s="30" t="s">
        <v>52</v>
      </c>
      <c r="T12" s="22">
        <f t="shared" si="1"/>
        <v>2</v>
      </c>
      <c r="U12" s="86">
        <f t="shared" si="2"/>
        <v>22</v>
      </c>
      <c r="V12" s="158"/>
      <c r="W12" s="55" t="s">
        <v>52</v>
      </c>
      <c r="X12" s="37">
        <v>2</v>
      </c>
      <c r="Y12" s="56">
        <v>22</v>
      </c>
      <c r="Z12" s="158"/>
      <c r="AA12" s="55" t="s">
        <v>52</v>
      </c>
      <c r="AB12" s="37">
        <v>4</v>
      </c>
      <c r="AC12" s="56">
        <v>53</v>
      </c>
      <c r="AD12" s="158"/>
      <c r="AE12" s="55" t="s">
        <v>52</v>
      </c>
      <c r="AF12" s="37">
        <v>1</v>
      </c>
      <c r="AG12" s="56">
        <v>7</v>
      </c>
      <c r="AH12" s="158"/>
      <c r="AI12" s="55" t="s">
        <v>52</v>
      </c>
      <c r="AJ12" s="37">
        <v>0</v>
      </c>
      <c r="AK12" s="56">
        <v>0</v>
      </c>
      <c r="AL12" s="158"/>
      <c r="AM12" s="55" t="s">
        <v>52</v>
      </c>
      <c r="AN12" s="37"/>
      <c r="AO12" s="56"/>
      <c r="AP12" s="158"/>
      <c r="AQ12" s="55" t="s">
        <v>52</v>
      </c>
      <c r="AR12" s="37">
        <v>0</v>
      </c>
      <c r="AS12" s="22">
        <v>0</v>
      </c>
      <c r="AT12" s="299"/>
      <c r="AU12" t="s">
        <v>52</v>
      </c>
      <c r="AV12" s="37">
        <v>0</v>
      </c>
      <c r="AW12" s="56">
        <v>0</v>
      </c>
      <c r="AX12" s="158"/>
      <c r="AY12" s="55" t="s">
        <v>52</v>
      </c>
      <c r="AZ12" s="37">
        <v>2</v>
      </c>
      <c r="BA12" s="56">
        <v>80</v>
      </c>
      <c r="BB12" s="158"/>
      <c r="BC12" s="55" t="s">
        <v>52</v>
      </c>
      <c r="BD12" s="22">
        <v>3</v>
      </c>
      <c r="BE12" s="240">
        <v>87</v>
      </c>
      <c r="BG12" s="55" t="s">
        <v>52</v>
      </c>
      <c r="BH12" s="37">
        <v>2</v>
      </c>
      <c r="BI12" s="56">
        <v>95</v>
      </c>
      <c r="BK12" s="55" t="s">
        <v>52</v>
      </c>
      <c r="BL12" s="37">
        <v>2</v>
      </c>
      <c r="BM12" s="56">
        <v>85</v>
      </c>
      <c r="BO12" s="55" t="s">
        <v>52</v>
      </c>
      <c r="BP12" s="37">
        <v>2</v>
      </c>
      <c r="BQ12" s="56">
        <v>95</v>
      </c>
      <c r="BS12" s="55" t="s">
        <v>52</v>
      </c>
      <c r="BT12" s="37">
        <v>1</v>
      </c>
      <c r="BU12" s="56">
        <v>30</v>
      </c>
      <c r="BW12" s="55" t="s">
        <v>52</v>
      </c>
      <c r="BX12" s="37">
        <v>3</v>
      </c>
      <c r="BY12" s="56">
        <v>62</v>
      </c>
      <c r="CA12" s="55" t="s">
        <v>52</v>
      </c>
      <c r="CB12" s="37">
        <v>2</v>
      </c>
      <c r="CC12" s="56">
        <v>32</v>
      </c>
      <c r="CF12" s="55" t="s">
        <v>52</v>
      </c>
      <c r="CG12" s="37">
        <v>0</v>
      </c>
      <c r="CH12" s="56">
        <v>0</v>
      </c>
      <c r="CJ12" s="55" t="s">
        <v>52</v>
      </c>
      <c r="CK12" s="37">
        <v>0</v>
      </c>
      <c r="CL12" s="56">
        <v>0</v>
      </c>
    </row>
    <row r="13" spans="1:90" x14ac:dyDescent="0.25">
      <c r="C13" s="57" t="s">
        <v>14</v>
      </c>
      <c r="D13" s="37">
        <v>6</v>
      </c>
      <c r="E13" s="56">
        <v>254</v>
      </c>
      <c r="G13" s="57" t="s">
        <v>14</v>
      </c>
      <c r="H13" s="37">
        <v>9</v>
      </c>
      <c r="I13" s="56">
        <v>384</v>
      </c>
      <c r="K13" s="57" t="s">
        <v>14</v>
      </c>
      <c r="L13" s="37">
        <v>7</v>
      </c>
      <c r="M13" s="22">
        <v>282</v>
      </c>
      <c r="O13" s="57" t="s">
        <v>14</v>
      </c>
      <c r="P13" s="22">
        <f t="shared" si="0"/>
        <v>-3</v>
      </c>
      <c r="Q13" s="86">
        <f t="shared" si="0"/>
        <v>-130</v>
      </c>
      <c r="S13" s="70" t="s">
        <v>14</v>
      </c>
      <c r="T13" s="22">
        <f t="shared" si="1"/>
        <v>-1</v>
      </c>
      <c r="U13" s="86">
        <f t="shared" si="2"/>
        <v>-28</v>
      </c>
      <c r="V13" s="158"/>
      <c r="W13" s="57" t="s">
        <v>14</v>
      </c>
      <c r="X13" s="37">
        <v>6</v>
      </c>
      <c r="Y13" s="56">
        <v>254</v>
      </c>
      <c r="Z13" s="158"/>
      <c r="AA13" s="57" t="s">
        <v>14</v>
      </c>
      <c r="AB13" s="37">
        <v>9</v>
      </c>
      <c r="AC13" s="56">
        <v>384</v>
      </c>
      <c r="AD13" s="158"/>
      <c r="AE13" s="57" t="s">
        <v>14</v>
      </c>
      <c r="AF13" s="37">
        <v>6</v>
      </c>
      <c r="AG13" s="56">
        <v>222</v>
      </c>
      <c r="AH13" s="158"/>
      <c r="AI13" s="57" t="s">
        <v>14</v>
      </c>
      <c r="AJ13" s="37">
        <v>7</v>
      </c>
      <c r="AK13" s="56">
        <v>282</v>
      </c>
      <c r="AL13" s="158"/>
      <c r="AM13" s="57" t="s">
        <v>14</v>
      </c>
      <c r="AN13" s="37">
        <v>6</v>
      </c>
      <c r="AO13" s="56">
        <v>253</v>
      </c>
      <c r="AP13" s="158"/>
      <c r="AQ13" s="57" t="s">
        <v>14</v>
      </c>
      <c r="AR13" s="37">
        <v>7</v>
      </c>
      <c r="AS13" s="22">
        <v>282</v>
      </c>
      <c r="AT13" s="299"/>
      <c r="AU13" s="9" t="s">
        <v>14</v>
      </c>
      <c r="AV13" s="37">
        <v>8</v>
      </c>
      <c r="AW13" s="56">
        <v>341</v>
      </c>
      <c r="AX13" s="158"/>
      <c r="AY13" s="57" t="s">
        <v>14</v>
      </c>
      <c r="AZ13" s="37">
        <v>9</v>
      </c>
      <c r="BA13" s="56">
        <v>358</v>
      </c>
      <c r="BB13" s="158"/>
      <c r="BC13" s="57" t="s">
        <v>14</v>
      </c>
      <c r="BD13" s="22">
        <v>6</v>
      </c>
      <c r="BE13" s="240">
        <v>221</v>
      </c>
      <c r="BG13" s="57" t="s">
        <v>14</v>
      </c>
      <c r="BH13" s="37">
        <v>2</v>
      </c>
      <c r="BI13" s="56">
        <v>32</v>
      </c>
      <c r="BK13" s="57" t="s">
        <v>14</v>
      </c>
      <c r="BL13" s="37">
        <v>3</v>
      </c>
      <c r="BM13" s="56">
        <v>128</v>
      </c>
      <c r="BO13" s="57" t="s">
        <v>14</v>
      </c>
      <c r="BP13" s="37">
        <v>2</v>
      </c>
      <c r="BQ13" s="56">
        <v>32</v>
      </c>
      <c r="BS13" s="57" t="s">
        <v>14</v>
      </c>
      <c r="BT13" s="37">
        <v>7</v>
      </c>
      <c r="BU13" s="56">
        <v>295</v>
      </c>
      <c r="BW13" s="57" t="s">
        <v>14</v>
      </c>
      <c r="BX13" s="37">
        <v>5</v>
      </c>
      <c r="BY13" s="56">
        <v>234</v>
      </c>
      <c r="CA13" s="57" t="s">
        <v>14</v>
      </c>
      <c r="CB13" s="37">
        <v>5</v>
      </c>
      <c r="CC13" s="56">
        <v>150</v>
      </c>
      <c r="CF13" s="57" t="s">
        <v>14</v>
      </c>
      <c r="CG13" s="37">
        <v>6</v>
      </c>
      <c r="CH13" s="56">
        <v>241</v>
      </c>
      <c r="CJ13" s="57" t="s">
        <v>14</v>
      </c>
      <c r="CK13" s="37">
        <v>5</v>
      </c>
      <c r="CL13" s="56">
        <v>210</v>
      </c>
    </row>
    <row r="14" spans="1:90" x14ac:dyDescent="0.25">
      <c r="C14" s="57" t="s">
        <v>1</v>
      </c>
      <c r="D14" s="37">
        <v>2</v>
      </c>
      <c r="E14" s="56">
        <v>65</v>
      </c>
      <c r="G14" s="57" t="s">
        <v>1</v>
      </c>
      <c r="H14" s="37">
        <v>1</v>
      </c>
      <c r="I14" s="56">
        <v>30</v>
      </c>
      <c r="K14" s="57" t="s">
        <v>1</v>
      </c>
      <c r="L14" s="37">
        <v>2</v>
      </c>
      <c r="M14" s="22">
        <v>33</v>
      </c>
      <c r="O14" s="57" t="s">
        <v>1</v>
      </c>
      <c r="P14" s="22">
        <f t="shared" si="0"/>
        <v>1</v>
      </c>
      <c r="Q14" s="86">
        <f t="shared" si="0"/>
        <v>35</v>
      </c>
      <c r="S14" s="70" t="s">
        <v>1</v>
      </c>
      <c r="T14" s="22">
        <f t="shared" si="1"/>
        <v>0</v>
      </c>
      <c r="U14" s="86">
        <f t="shared" si="2"/>
        <v>32</v>
      </c>
      <c r="V14" s="158"/>
      <c r="W14" s="57" t="s">
        <v>1</v>
      </c>
      <c r="X14" s="37">
        <v>2</v>
      </c>
      <c r="Y14" s="56">
        <v>65</v>
      </c>
      <c r="Z14" s="158"/>
      <c r="AA14" s="57" t="s">
        <v>1</v>
      </c>
      <c r="AB14" s="37">
        <v>1</v>
      </c>
      <c r="AC14" s="56">
        <v>30</v>
      </c>
      <c r="AD14" s="158"/>
      <c r="AE14" s="57" t="s">
        <v>1</v>
      </c>
      <c r="AF14" s="37">
        <v>2</v>
      </c>
      <c r="AG14" s="56">
        <v>64</v>
      </c>
      <c r="AH14" s="158"/>
      <c r="AI14" s="57" t="s">
        <v>1</v>
      </c>
      <c r="AJ14" s="37">
        <v>2</v>
      </c>
      <c r="AK14" s="56">
        <v>33</v>
      </c>
      <c r="AL14" s="158"/>
      <c r="AM14" s="57" t="s">
        <v>1</v>
      </c>
      <c r="AN14" s="37">
        <v>3</v>
      </c>
      <c r="AO14" s="56">
        <v>114</v>
      </c>
      <c r="AP14" s="158"/>
      <c r="AQ14" s="57" t="s">
        <v>1</v>
      </c>
      <c r="AR14" s="37">
        <v>2</v>
      </c>
      <c r="AS14" s="22">
        <v>33</v>
      </c>
      <c r="AT14" s="299"/>
      <c r="AU14" s="9" t="s">
        <v>1</v>
      </c>
      <c r="AV14" s="37">
        <v>3</v>
      </c>
      <c r="AW14" s="56">
        <v>62</v>
      </c>
      <c r="AX14" s="158"/>
      <c r="AY14" s="57" t="s">
        <v>1</v>
      </c>
      <c r="AZ14" s="37">
        <v>2</v>
      </c>
      <c r="BA14" s="56">
        <v>66</v>
      </c>
      <c r="BB14" s="158"/>
      <c r="BC14" s="57" t="s">
        <v>1</v>
      </c>
      <c r="BD14" s="22">
        <v>2</v>
      </c>
      <c r="BE14" s="240">
        <v>72</v>
      </c>
      <c r="BG14" s="57" t="s">
        <v>1</v>
      </c>
      <c r="BH14" s="37">
        <v>2</v>
      </c>
      <c r="BI14" s="56">
        <v>84</v>
      </c>
      <c r="BK14" s="57" t="s">
        <v>1</v>
      </c>
      <c r="BL14" s="37">
        <v>2</v>
      </c>
      <c r="BM14" s="56">
        <v>84</v>
      </c>
      <c r="BO14" s="57" t="s">
        <v>1</v>
      </c>
      <c r="BP14" s="37">
        <v>2</v>
      </c>
      <c r="BQ14" s="56">
        <v>84</v>
      </c>
      <c r="BS14" s="57" t="s">
        <v>1</v>
      </c>
      <c r="BT14" s="37">
        <v>4</v>
      </c>
      <c r="BU14" s="56">
        <v>128</v>
      </c>
      <c r="BW14" s="57" t="s">
        <v>1</v>
      </c>
      <c r="BX14" s="37">
        <v>5</v>
      </c>
      <c r="BY14" s="56">
        <v>184</v>
      </c>
      <c r="CA14" s="57" t="s">
        <v>1</v>
      </c>
      <c r="CB14" s="37">
        <v>3</v>
      </c>
      <c r="CC14" s="56">
        <v>116</v>
      </c>
      <c r="CF14" s="57" t="s">
        <v>1</v>
      </c>
      <c r="CG14" s="37">
        <v>2</v>
      </c>
      <c r="CH14" s="56">
        <v>84</v>
      </c>
      <c r="CJ14" s="57" t="s">
        <v>1</v>
      </c>
      <c r="CK14" s="37">
        <v>1</v>
      </c>
      <c r="CL14" s="56">
        <v>34</v>
      </c>
    </row>
    <row r="15" spans="1:90" ht="15.75" thickBot="1" x14ac:dyDescent="0.3">
      <c r="C15" s="58" t="s">
        <v>0</v>
      </c>
      <c r="D15" s="38">
        <v>8</v>
      </c>
      <c r="E15" s="59">
        <v>0</v>
      </c>
      <c r="G15" s="58" t="s">
        <v>0</v>
      </c>
      <c r="H15" s="38">
        <v>3</v>
      </c>
      <c r="I15" s="59">
        <v>0</v>
      </c>
      <c r="K15" s="58" t="s">
        <v>0</v>
      </c>
      <c r="L15" s="38">
        <v>8</v>
      </c>
      <c r="M15" s="237">
        <v>0</v>
      </c>
      <c r="O15" s="58" t="s">
        <v>0</v>
      </c>
      <c r="P15" s="237">
        <f t="shared" si="0"/>
        <v>5</v>
      </c>
      <c r="Q15" s="87">
        <f t="shared" si="0"/>
        <v>0</v>
      </c>
      <c r="S15" s="33" t="s">
        <v>0</v>
      </c>
      <c r="T15" s="237">
        <f t="shared" si="1"/>
        <v>0</v>
      </c>
      <c r="U15" s="87">
        <f t="shared" si="2"/>
        <v>0</v>
      </c>
      <c r="V15" s="158"/>
      <c r="W15" s="58" t="s">
        <v>0</v>
      </c>
      <c r="X15" s="38">
        <v>8</v>
      </c>
      <c r="Y15" s="59">
        <v>0</v>
      </c>
      <c r="Z15" s="158"/>
      <c r="AA15" s="58" t="s">
        <v>0</v>
      </c>
      <c r="AB15" s="38">
        <v>3</v>
      </c>
      <c r="AC15" s="59">
        <v>0</v>
      </c>
      <c r="AD15" s="158"/>
      <c r="AE15" s="58" t="s">
        <v>0</v>
      </c>
      <c r="AF15" s="38">
        <v>4</v>
      </c>
      <c r="AG15" s="59">
        <v>30</v>
      </c>
      <c r="AH15" s="158"/>
      <c r="AI15" s="58" t="s">
        <v>0</v>
      </c>
      <c r="AJ15" s="38">
        <v>8</v>
      </c>
      <c r="AK15" s="59">
        <v>0</v>
      </c>
      <c r="AL15" s="158"/>
      <c r="AM15" s="58" t="s">
        <v>0</v>
      </c>
      <c r="AN15" s="38">
        <v>14</v>
      </c>
      <c r="AO15" s="59">
        <v>0</v>
      </c>
      <c r="AP15" s="158"/>
      <c r="AQ15" s="58" t="s">
        <v>0</v>
      </c>
      <c r="AR15" s="38">
        <v>8</v>
      </c>
      <c r="AS15" s="237">
        <v>0</v>
      </c>
      <c r="AT15" s="299"/>
      <c r="AU15" s="296" t="s">
        <v>0</v>
      </c>
      <c r="AV15" s="38">
        <v>18</v>
      </c>
      <c r="AW15" s="59">
        <v>29</v>
      </c>
      <c r="AX15" s="158"/>
      <c r="AY15" s="58" t="s">
        <v>0</v>
      </c>
      <c r="AZ15" s="38">
        <v>18</v>
      </c>
      <c r="BA15" s="59">
        <v>79</v>
      </c>
      <c r="BB15" s="158"/>
      <c r="BC15" s="58" t="s">
        <v>0</v>
      </c>
      <c r="BD15" s="237">
        <v>12</v>
      </c>
      <c r="BE15" s="241">
        <v>0</v>
      </c>
      <c r="BG15" s="58" t="s">
        <v>0</v>
      </c>
      <c r="BH15" s="38">
        <v>16</v>
      </c>
      <c r="BI15" s="59">
        <v>49</v>
      </c>
      <c r="BK15" s="58" t="s">
        <v>0</v>
      </c>
      <c r="BL15" s="38">
        <v>6</v>
      </c>
      <c r="BM15" s="59">
        <v>0</v>
      </c>
      <c r="BO15" s="58" t="s">
        <v>0</v>
      </c>
      <c r="BP15" s="38">
        <v>16</v>
      </c>
      <c r="BQ15" s="59">
        <v>49</v>
      </c>
      <c r="BS15" s="58" t="s">
        <v>0</v>
      </c>
      <c r="BT15" s="38">
        <v>7</v>
      </c>
      <c r="BU15" s="59">
        <v>49</v>
      </c>
      <c r="BW15" s="58" t="s">
        <v>0</v>
      </c>
      <c r="BX15" s="38">
        <v>12</v>
      </c>
      <c r="BY15" s="59">
        <v>0</v>
      </c>
      <c r="CA15" s="58" t="s">
        <v>0</v>
      </c>
      <c r="CB15" s="38">
        <v>13</v>
      </c>
      <c r="CC15" s="59">
        <v>0</v>
      </c>
      <c r="CF15" s="58" t="s">
        <v>0</v>
      </c>
      <c r="CG15" s="38">
        <v>13</v>
      </c>
      <c r="CH15" s="59">
        <v>0</v>
      </c>
      <c r="CJ15" s="58" t="s">
        <v>0</v>
      </c>
      <c r="CK15" s="38">
        <v>17</v>
      </c>
      <c r="CL15" s="59">
        <v>0</v>
      </c>
    </row>
    <row r="16" spans="1:90" s="29" customFormat="1" ht="16.5" thickTop="1" thickBot="1" x14ac:dyDescent="0.3">
      <c r="A16" s="40"/>
      <c r="B16" s="40"/>
      <c r="C16" s="60" t="s">
        <v>47</v>
      </c>
      <c r="D16" s="61">
        <v>57</v>
      </c>
      <c r="E16" s="62">
        <v>2042</v>
      </c>
      <c r="F16" s="40"/>
      <c r="G16" s="60" t="s">
        <v>47</v>
      </c>
      <c r="H16" s="61">
        <v>68</v>
      </c>
      <c r="I16" s="62">
        <v>2657</v>
      </c>
      <c r="J16" s="158"/>
      <c r="K16" s="60" t="s">
        <v>47</v>
      </c>
      <c r="L16" s="61">
        <v>72</v>
      </c>
      <c r="M16" s="61">
        <v>2780</v>
      </c>
      <c r="N16" s="40"/>
      <c r="O16" s="31" t="s">
        <v>88</v>
      </c>
      <c r="P16" s="238">
        <f t="shared" si="0"/>
        <v>-11</v>
      </c>
      <c r="Q16" s="44">
        <f t="shared" si="0"/>
        <v>-615</v>
      </c>
      <c r="R16" s="40"/>
      <c r="S16" s="31" t="s">
        <v>47</v>
      </c>
      <c r="T16" s="238">
        <f t="shared" si="1"/>
        <v>-15</v>
      </c>
      <c r="U16" s="44">
        <f t="shared" si="2"/>
        <v>-738</v>
      </c>
      <c r="V16" s="158"/>
      <c r="W16" s="60" t="s">
        <v>47</v>
      </c>
      <c r="X16" s="61">
        <v>57</v>
      </c>
      <c r="Y16" s="62">
        <v>2042</v>
      </c>
      <c r="Z16" s="158"/>
      <c r="AA16" s="60" t="s">
        <v>47</v>
      </c>
      <c r="AB16" s="61">
        <v>68</v>
      </c>
      <c r="AC16" s="62">
        <v>2657</v>
      </c>
      <c r="AD16" s="158"/>
      <c r="AE16" s="60" t="s">
        <v>47</v>
      </c>
      <c r="AF16" s="61">
        <v>54</v>
      </c>
      <c r="AG16" s="62">
        <v>2067</v>
      </c>
      <c r="AH16" s="158"/>
      <c r="AI16" s="60" t="s">
        <v>47</v>
      </c>
      <c r="AJ16" s="61">
        <v>72</v>
      </c>
      <c r="AK16" s="62">
        <v>2780</v>
      </c>
      <c r="AL16" s="158"/>
      <c r="AM16" s="60" t="s">
        <v>47</v>
      </c>
      <c r="AN16" s="61">
        <v>76</v>
      </c>
      <c r="AO16" s="62">
        <v>2702</v>
      </c>
      <c r="AP16" s="158"/>
      <c r="AQ16" s="60" t="s">
        <v>47</v>
      </c>
      <c r="AR16" s="61">
        <v>72</v>
      </c>
      <c r="AS16" s="61">
        <v>2780</v>
      </c>
      <c r="AT16" s="300"/>
      <c r="AU16" s="297" t="s">
        <v>47</v>
      </c>
      <c r="AV16" s="61">
        <v>80</v>
      </c>
      <c r="AW16" s="62">
        <v>2510</v>
      </c>
      <c r="AX16" s="158"/>
      <c r="AY16" s="60" t="s">
        <v>47</v>
      </c>
      <c r="AZ16" s="61">
        <v>92</v>
      </c>
      <c r="BA16" s="62">
        <v>3846</v>
      </c>
      <c r="BB16" s="158"/>
      <c r="BC16" s="60" t="s">
        <v>47</v>
      </c>
      <c r="BD16" s="243">
        <v>84</v>
      </c>
      <c r="BE16" s="62">
        <v>3003</v>
      </c>
      <c r="BF16" s="40"/>
      <c r="BG16" s="60" t="s">
        <v>47</v>
      </c>
      <c r="BH16" s="61">
        <v>85</v>
      </c>
      <c r="BI16" s="62">
        <v>3000</v>
      </c>
      <c r="BJ16" s="40"/>
      <c r="BK16" s="60" t="s">
        <v>47</v>
      </c>
      <c r="BL16" s="61">
        <v>80</v>
      </c>
      <c r="BM16" s="62">
        <v>3236</v>
      </c>
      <c r="BN16" s="40"/>
      <c r="BO16" s="60" t="s">
        <v>47</v>
      </c>
      <c r="BP16" s="61">
        <v>85</v>
      </c>
      <c r="BQ16" s="62">
        <v>3000</v>
      </c>
      <c r="BR16" s="40"/>
      <c r="BS16" s="60" t="s">
        <v>47</v>
      </c>
      <c r="BT16" s="61">
        <v>84</v>
      </c>
      <c r="BU16" s="62">
        <v>3340</v>
      </c>
      <c r="BV16" s="40"/>
      <c r="BW16" s="60" t="s">
        <v>47</v>
      </c>
      <c r="BX16" s="61">
        <v>86</v>
      </c>
      <c r="BY16" s="62">
        <v>3362</v>
      </c>
      <c r="BZ16" s="37"/>
      <c r="CA16" s="60" t="s">
        <v>47</v>
      </c>
      <c r="CB16" s="61">
        <v>86</v>
      </c>
      <c r="CC16" s="62">
        <v>3335</v>
      </c>
      <c r="CD16" s="37"/>
      <c r="CE16" s="40"/>
      <c r="CF16" s="60" t="s">
        <v>47</v>
      </c>
      <c r="CG16" s="61">
        <v>95</v>
      </c>
      <c r="CH16" s="62">
        <v>3782</v>
      </c>
      <c r="CI16" s="40"/>
      <c r="CJ16" s="60" t="s">
        <v>47</v>
      </c>
      <c r="CK16" s="61">
        <v>78</v>
      </c>
      <c r="CL16" s="62">
        <v>2904</v>
      </c>
    </row>
    <row r="17" spans="1:90" s="39" customFormat="1" ht="19.5" thickBot="1" x14ac:dyDescent="0.35">
      <c r="C17" s="419">
        <v>46140</v>
      </c>
      <c r="D17" s="419"/>
      <c r="E17" s="419"/>
      <c r="G17" s="419">
        <v>46133</v>
      </c>
      <c r="H17" s="419"/>
      <c r="I17" s="419"/>
      <c r="J17" s="136"/>
      <c r="K17" s="419">
        <v>46105</v>
      </c>
      <c r="L17" s="419"/>
      <c r="M17" s="419"/>
      <c r="Q17" s="158"/>
      <c r="U17" s="41"/>
      <c r="V17" s="41"/>
      <c r="W17" s="419">
        <v>46140</v>
      </c>
      <c r="X17" s="419"/>
      <c r="Y17" s="419"/>
      <c r="Z17" s="41"/>
      <c r="AA17" s="419">
        <v>46133</v>
      </c>
      <c r="AB17" s="419"/>
      <c r="AC17" s="419"/>
      <c r="AD17" s="41"/>
      <c r="AE17" s="419">
        <v>46126</v>
      </c>
      <c r="AF17" s="419"/>
      <c r="AG17" s="419"/>
      <c r="AH17" s="41"/>
      <c r="AI17" s="419">
        <v>46119</v>
      </c>
      <c r="AJ17" s="419"/>
      <c r="AK17" s="419"/>
      <c r="AL17" s="41"/>
      <c r="AM17" s="419">
        <v>46113</v>
      </c>
      <c r="AN17" s="419"/>
      <c r="AO17" s="419"/>
      <c r="AP17" s="41"/>
      <c r="AQ17" s="419">
        <v>46105</v>
      </c>
      <c r="AR17" s="419"/>
      <c r="AS17" s="419"/>
      <c r="AT17" s="301"/>
      <c r="AU17" s="419">
        <v>46098</v>
      </c>
      <c r="AV17" s="419"/>
      <c r="AW17" s="419"/>
      <c r="AX17" s="41"/>
      <c r="AY17" s="419">
        <v>46091</v>
      </c>
      <c r="AZ17" s="419"/>
      <c r="BA17" s="419"/>
      <c r="BB17" s="41"/>
      <c r="BC17" s="419">
        <v>46085</v>
      </c>
      <c r="BD17" s="419"/>
      <c r="BE17" s="419"/>
      <c r="BG17" s="430">
        <v>46078</v>
      </c>
      <c r="BH17" s="431"/>
      <c r="BI17" s="431"/>
      <c r="BK17" s="430">
        <v>46072</v>
      </c>
      <c r="BL17" s="431"/>
      <c r="BM17" s="431"/>
      <c r="BO17" s="430">
        <f ca="1">TODAY()</f>
        <v>46251</v>
      </c>
      <c r="BP17" s="431"/>
      <c r="BQ17" s="431"/>
      <c r="BS17" s="430">
        <v>46055</v>
      </c>
      <c r="BT17" s="431"/>
      <c r="BU17" s="431"/>
      <c r="BW17" s="430">
        <v>46048</v>
      </c>
      <c r="BX17" s="431"/>
      <c r="BY17" s="431"/>
      <c r="BZ17" s="136"/>
      <c r="CA17" s="430">
        <v>46042</v>
      </c>
      <c r="CB17" s="431"/>
      <c r="CC17" s="431"/>
      <c r="CD17" s="136"/>
      <c r="CF17" s="430">
        <v>46034</v>
      </c>
      <c r="CG17" s="431"/>
      <c r="CH17" s="431"/>
      <c r="CJ17" s="430">
        <v>46027</v>
      </c>
      <c r="CK17" s="431"/>
      <c r="CL17" s="431"/>
    </row>
    <row r="18" spans="1:90" ht="19.5" thickBot="1" x14ac:dyDescent="0.35">
      <c r="C18" s="420" t="s">
        <v>82</v>
      </c>
      <c r="D18" s="421"/>
      <c r="E18" s="422"/>
      <c r="G18" s="420" t="s">
        <v>82</v>
      </c>
      <c r="H18" s="421"/>
      <c r="I18" s="422"/>
      <c r="J18" s="136"/>
      <c r="K18" s="420" t="s">
        <v>82</v>
      </c>
      <c r="L18" s="421"/>
      <c r="M18" s="421"/>
      <c r="O18" s="420" t="s">
        <v>122</v>
      </c>
      <c r="P18" s="421"/>
      <c r="Q18" s="422"/>
      <c r="S18" s="420" t="s">
        <v>178</v>
      </c>
      <c r="T18" s="421"/>
      <c r="U18" s="422"/>
      <c r="V18" s="136"/>
      <c r="W18" s="420" t="s">
        <v>82</v>
      </c>
      <c r="X18" s="421"/>
      <c r="Y18" s="422"/>
      <c r="Z18" s="136"/>
      <c r="AA18" s="420" t="s">
        <v>82</v>
      </c>
      <c r="AB18" s="421"/>
      <c r="AC18" s="422"/>
      <c r="AD18" s="136"/>
      <c r="AE18" s="420" t="s">
        <v>82</v>
      </c>
      <c r="AF18" s="421"/>
      <c r="AG18" s="422"/>
      <c r="AH18" s="136"/>
      <c r="AI18" s="420" t="s">
        <v>82</v>
      </c>
      <c r="AJ18" s="421"/>
      <c r="AK18" s="422"/>
      <c r="AL18" s="136"/>
      <c r="AM18" s="420" t="s">
        <v>82</v>
      </c>
      <c r="AN18" s="421"/>
      <c r="AO18" s="422"/>
      <c r="AP18" s="136"/>
      <c r="AQ18" s="420" t="s">
        <v>82</v>
      </c>
      <c r="AR18" s="421"/>
      <c r="AS18" s="421"/>
      <c r="AT18" s="302"/>
      <c r="AU18" s="421" t="s">
        <v>82</v>
      </c>
      <c r="AV18" s="421"/>
      <c r="AW18" s="422"/>
      <c r="AX18" s="136"/>
      <c r="AY18" s="420" t="s">
        <v>82</v>
      </c>
      <c r="AZ18" s="421"/>
      <c r="BA18" s="422"/>
      <c r="BB18" s="136"/>
      <c r="BC18" s="420" t="s">
        <v>82</v>
      </c>
      <c r="BD18" s="421"/>
      <c r="BE18" s="422"/>
      <c r="BG18" s="420" t="s">
        <v>82</v>
      </c>
      <c r="BH18" s="421"/>
      <c r="BI18" s="422"/>
      <c r="BK18" s="420" t="s">
        <v>82</v>
      </c>
      <c r="BL18" s="421"/>
      <c r="BM18" s="422"/>
      <c r="BO18" s="420" t="s">
        <v>82</v>
      </c>
      <c r="BP18" s="421"/>
      <c r="BQ18" s="422"/>
      <c r="BS18" s="420" t="s">
        <v>82</v>
      </c>
      <c r="BT18" s="421"/>
      <c r="BU18" s="422"/>
      <c r="BW18" s="420" t="s">
        <v>181</v>
      </c>
      <c r="BX18" s="421"/>
      <c r="BY18" s="422"/>
      <c r="BZ18" s="151"/>
      <c r="CA18" s="420" t="s">
        <v>82</v>
      </c>
      <c r="CB18" s="421"/>
      <c r="CC18" s="422"/>
      <c r="CD18" s="151"/>
      <c r="CF18" s="420" t="s">
        <v>181</v>
      </c>
      <c r="CG18" s="421"/>
      <c r="CH18" s="422"/>
      <c r="CJ18" s="420" t="s">
        <v>82</v>
      </c>
      <c r="CK18" s="421"/>
      <c r="CL18" s="422"/>
    </row>
    <row r="19" spans="1:90" x14ac:dyDescent="0.25">
      <c r="C19" s="34" t="s">
        <v>85</v>
      </c>
      <c r="D19" s="36" t="s">
        <v>86</v>
      </c>
      <c r="E19" s="35" t="s">
        <v>77</v>
      </c>
      <c r="G19" s="34" t="s">
        <v>85</v>
      </c>
      <c r="H19" s="36" t="s">
        <v>86</v>
      </c>
      <c r="I19" s="35" t="s">
        <v>77</v>
      </c>
      <c r="K19" s="34" t="s">
        <v>85</v>
      </c>
      <c r="L19" s="36" t="s">
        <v>86</v>
      </c>
      <c r="M19" s="236" t="s">
        <v>77</v>
      </c>
      <c r="O19" s="34" t="s">
        <v>85</v>
      </c>
      <c r="P19" s="236" t="s">
        <v>86</v>
      </c>
      <c r="Q19" s="235" t="s">
        <v>77</v>
      </c>
      <c r="S19" s="34" t="s">
        <v>85</v>
      </c>
      <c r="T19" s="236" t="s">
        <v>86</v>
      </c>
      <c r="U19" s="35" t="s">
        <v>77</v>
      </c>
      <c r="W19" s="34" t="s">
        <v>85</v>
      </c>
      <c r="X19" s="36" t="s">
        <v>86</v>
      </c>
      <c r="Y19" s="35" t="s">
        <v>77</v>
      </c>
      <c r="AA19" s="34" t="s">
        <v>85</v>
      </c>
      <c r="AB19" s="36" t="s">
        <v>86</v>
      </c>
      <c r="AC19" s="35" t="s">
        <v>77</v>
      </c>
      <c r="AE19" s="34" t="s">
        <v>85</v>
      </c>
      <c r="AF19" s="36" t="s">
        <v>86</v>
      </c>
      <c r="AG19" s="35" t="s">
        <v>77</v>
      </c>
      <c r="AI19" s="34" t="s">
        <v>85</v>
      </c>
      <c r="AJ19" s="36" t="s">
        <v>86</v>
      </c>
      <c r="AK19" s="35" t="s">
        <v>77</v>
      </c>
      <c r="AM19" s="34" t="s">
        <v>85</v>
      </c>
      <c r="AN19" s="36" t="s">
        <v>86</v>
      </c>
      <c r="AO19" s="35" t="s">
        <v>77</v>
      </c>
      <c r="AQ19" s="34" t="s">
        <v>85</v>
      </c>
      <c r="AR19" s="36" t="s">
        <v>86</v>
      </c>
      <c r="AS19" s="236" t="s">
        <v>77</v>
      </c>
      <c r="AT19" s="299"/>
      <c r="AU19" s="236" t="s">
        <v>85</v>
      </c>
      <c r="AV19" s="36" t="s">
        <v>86</v>
      </c>
      <c r="AW19" s="35" t="s">
        <v>77</v>
      </c>
      <c r="AY19" s="34" t="s">
        <v>85</v>
      </c>
      <c r="AZ19" s="36" t="s">
        <v>86</v>
      </c>
      <c r="BA19" s="35" t="s">
        <v>77</v>
      </c>
      <c r="BC19" s="34" t="s">
        <v>85</v>
      </c>
      <c r="BD19" s="236" t="s">
        <v>86</v>
      </c>
      <c r="BE19" s="235" t="s">
        <v>77</v>
      </c>
      <c r="BG19" s="34" t="s">
        <v>85</v>
      </c>
      <c r="BH19" s="36" t="s">
        <v>86</v>
      </c>
      <c r="BI19" s="35" t="s">
        <v>77</v>
      </c>
      <c r="BK19" s="34" t="s">
        <v>85</v>
      </c>
      <c r="BL19" s="36" t="s">
        <v>86</v>
      </c>
      <c r="BM19" s="35" t="s">
        <v>77</v>
      </c>
      <c r="BO19" s="34" t="s">
        <v>85</v>
      </c>
      <c r="BP19" s="36" t="s">
        <v>86</v>
      </c>
      <c r="BQ19" s="35" t="s">
        <v>77</v>
      </c>
      <c r="BS19" s="34" t="s">
        <v>85</v>
      </c>
      <c r="BT19" s="36" t="s">
        <v>86</v>
      </c>
      <c r="BU19" s="35" t="s">
        <v>77</v>
      </c>
      <c r="BW19" s="34" t="s">
        <v>85</v>
      </c>
      <c r="BX19" s="36" t="s">
        <v>86</v>
      </c>
      <c r="BY19" s="35" t="s">
        <v>77</v>
      </c>
      <c r="CA19" s="34" t="s">
        <v>85</v>
      </c>
      <c r="CB19" s="36" t="s">
        <v>86</v>
      </c>
      <c r="CC19" s="35" t="s">
        <v>77</v>
      </c>
      <c r="CF19" s="34" t="s">
        <v>85</v>
      </c>
      <c r="CG19" s="36" t="s">
        <v>86</v>
      </c>
      <c r="CH19" s="35" t="s">
        <v>77</v>
      </c>
      <c r="CJ19" s="34" t="s">
        <v>85</v>
      </c>
      <c r="CK19" s="36" t="s">
        <v>86</v>
      </c>
      <c r="CL19" s="35" t="s">
        <v>77</v>
      </c>
    </row>
    <row r="20" spans="1:90" x14ac:dyDescent="0.25">
      <c r="C20" s="30" t="s">
        <v>7</v>
      </c>
      <c r="D20" s="37">
        <v>25</v>
      </c>
      <c r="E20" s="42">
        <v>1585</v>
      </c>
      <c r="G20" s="30" t="s">
        <v>7</v>
      </c>
      <c r="H20" s="37">
        <v>33</v>
      </c>
      <c r="I20" s="42">
        <v>2157</v>
      </c>
      <c r="K20" s="30" t="s">
        <v>7</v>
      </c>
      <c r="L20" s="37">
        <v>27</v>
      </c>
      <c r="M20" s="22">
        <v>1754</v>
      </c>
      <c r="O20" s="30" t="s">
        <v>7</v>
      </c>
      <c r="P20" s="22">
        <f t="shared" ref="P20:Q26" si="3">D20-H20</f>
        <v>-8</v>
      </c>
      <c r="Q20" s="86">
        <f t="shared" si="3"/>
        <v>-572</v>
      </c>
      <c r="S20" s="30" t="s">
        <v>7</v>
      </c>
      <c r="T20" s="22">
        <f t="shared" ref="T20:T26" si="4">D20-L20</f>
        <v>-2</v>
      </c>
      <c r="U20" s="86">
        <f t="shared" ref="U20:U26" si="5">E20-M20</f>
        <v>-169</v>
      </c>
      <c r="V20" s="158"/>
      <c r="W20" s="30" t="s">
        <v>7</v>
      </c>
      <c r="X20" s="37">
        <v>25</v>
      </c>
      <c r="Y20" s="42">
        <v>1585</v>
      </c>
      <c r="Z20" s="158"/>
      <c r="AA20" s="30" t="s">
        <v>7</v>
      </c>
      <c r="AB20" s="37">
        <v>33</v>
      </c>
      <c r="AC20" s="42">
        <v>2157</v>
      </c>
      <c r="AD20" s="158"/>
      <c r="AE20" s="30" t="s">
        <v>7</v>
      </c>
      <c r="AF20" s="37">
        <v>33</v>
      </c>
      <c r="AG20" s="42">
        <v>2157</v>
      </c>
      <c r="AH20" s="158"/>
      <c r="AI20" s="30" t="s">
        <v>7</v>
      </c>
      <c r="AJ20" s="37">
        <v>27</v>
      </c>
      <c r="AK20" s="42">
        <v>1754</v>
      </c>
      <c r="AL20" s="158"/>
      <c r="AM20" s="30" t="s">
        <v>7</v>
      </c>
      <c r="AN20" s="37">
        <v>32</v>
      </c>
      <c r="AO20" s="42">
        <v>2104</v>
      </c>
      <c r="AP20" s="158"/>
      <c r="AQ20" s="30" t="s">
        <v>7</v>
      </c>
      <c r="AR20" s="37">
        <v>27</v>
      </c>
      <c r="AS20" s="22">
        <v>1754</v>
      </c>
      <c r="AT20" s="299"/>
      <c r="AU20" t="s">
        <v>7</v>
      </c>
      <c r="AV20" s="37">
        <v>31</v>
      </c>
      <c r="AW20" s="42">
        <v>2043</v>
      </c>
      <c r="AX20" s="158"/>
      <c r="AY20" s="30" t="s">
        <v>7</v>
      </c>
      <c r="AZ20" s="37">
        <v>23</v>
      </c>
      <c r="BA20" s="42">
        <v>1514</v>
      </c>
      <c r="BB20" s="158"/>
      <c r="BC20" s="30" t="s">
        <v>7</v>
      </c>
      <c r="BD20" s="22">
        <v>28</v>
      </c>
      <c r="BE20" s="86">
        <v>1831</v>
      </c>
      <c r="BG20" s="30" t="s">
        <v>7</v>
      </c>
      <c r="BH20" s="37">
        <v>29</v>
      </c>
      <c r="BI20" s="42">
        <v>1512</v>
      </c>
      <c r="BK20" s="30" t="s">
        <v>7</v>
      </c>
      <c r="BL20" s="37">
        <v>27</v>
      </c>
      <c r="BM20" s="42">
        <v>1707</v>
      </c>
      <c r="BO20" s="30" t="s">
        <v>7</v>
      </c>
      <c r="BP20" s="37">
        <v>29</v>
      </c>
      <c r="BQ20" s="42">
        <v>1512</v>
      </c>
      <c r="BS20" s="30" t="s">
        <v>7</v>
      </c>
      <c r="BT20" s="37">
        <v>20</v>
      </c>
      <c r="BU20" s="42">
        <v>1277</v>
      </c>
      <c r="BW20" s="30" t="s">
        <v>7</v>
      </c>
      <c r="BX20" s="37">
        <v>19</v>
      </c>
      <c r="BY20" s="42">
        <v>1253</v>
      </c>
      <c r="CA20" s="30" t="s">
        <v>7</v>
      </c>
      <c r="CB20" s="37">
        <v>24</v>
      </c>
      <c r="CC20" s="42">
        <v>911</v>
      </c>
      <c r="CF20" s="30" t="s">
        <v>7</v>
      </c>
      <c r="CG20" s="37">
        <v>20</v>
      </c>
      <c r="CH20" s="42">
        <v>1175</v>
      </c>
      <c r="CJ20" s="30" t="s">
        <v>7</v>
      </c>
      <c r="CK20" s="37">
        <v>18</v>
      </c>
      <c r="CL20" s="42">
        <v>1189</v>
      </c>
    </row>
    <row r="21" spans="1:90" x14ac:dyDescent="0.25">
      <c r="C21" s="30" t="s">
        <v>20</v>
      </c>
      <c r="D21" s="37">
        <v>8</v>
      </c>
      <c r="E21" s="42">
        <v>313</v>
      </c>
      <c r="G21" s="30" t="s">
        <v>20</v>
      </c>
      <c r="H21" s="37">
        <v>7</v>
      </c>
      <c r="I21" s="42">
        <v>289</v>
      </c>
      <c r="K21" s="30" t="s">
        <v>20</v>
      </c>
      <c r="L21" s="37">
        <v>2</v>
      </c>
      <c r="M21" s="22">
        <v>93</v>
      </c>
      <c r="O21" s="30" t="s">
        <v>20</v>
      </c>
      <c r="P21" s="22">
        <f t="shared" si="3"/>
        <v>1</v>
      </c>
      <c r="Q21" s="86">
        <f t="shared" si="3"/>
        <v>24</v>
      </c>
      <c r="S21" s="30" t="s">
        <v>20</v>
      </c>
      <c r="T21" s="22">
        <f t="shared" si="4"/>
        <v>6</v>
      </c>
      <c r="U21" s="86">
        <f t="shared" si="5"/>
        <v>220</v>
      </c>
      <c r="V21" s="158"/>
      <c r="W21" s="30" t="s">
        <v>20</v>
      </c>
      <c r="X21" s="37">
        <v>8</v>
      </c>
      <c r="Y21" s="42">
        <v>313</v>
      </c>
      <c r="Z21" s="158"/>
      <c r="AA21" s="30" t="s">
        <v>20</v>
      </c>
      <c r="AB21" s="37">
        <v>7</v>
      </c>
      <c r="AC21" s="42">
        <v>289</v>
      </c>
      <c r="AD21" s="158"/>
      <c r="AE21" s="30" t="s">
        <v>20</v>
      </c>
      <c r="AF21" s="37">
        <v>7</v>
      </c>
      <c r="AG21" s="42">
        <v>289</v>
      </c>
      <c r="AH21" s="158"/>
      <c r="AI21" s="30" t="s">
        <v>20</v>
      </c>
      <c r="AJ21" s="37">
        <v>2</v>
      </c>
      <c r="AK21" s="42">
        <v>93</v>
      </c>
      <c r="AL21" s="158"/>
      <c r="AM21" s="30" t="s">
        <v>20</v>
      </c>
      <c r="AN21" s="37">
        <v>3</v>
      </c>
      <c r="AO21" s="42">
        <v>48</v>
      </c>
      <c r="AP21" s="158"/>
      <c r="AQ21" s="30" t="s">
        <v>20</v>
      </c>
      <c r="AR21" s="37">
        <v>2</v>
      </c>
      <c r="AS21" s="22">
        <v>93</v>
      </c>
      <c r="AT21" s="299"/>
      <c r="AU21" t="s">
        <v>20</v>
      </c>
      <c r="AV21" s="37">
        <v>2</v>
      </c>
      <c r="AW21" s="42">
        <v>90</v>
      </c>
      <c r="AX21" s="158"/>
      <c r="AY21" s="30" t="s">
        <v>20</v>
      </c>
      <c r="AZ21" s="37">
        <v>4</v>
      </c>
      <c r="BA21" s="42">
        <v>189</v>
      </c>
      <c r="BB21" s="158"/>
      <c r="BC21" s="30" t="s">
        <v>20</v>
      </c>
      <c r="BD21" s="22">
        <v>6</v>
      </c>
      <c r="BE21" s="86">
        <v>279</v>
      </c>
      <c r="BG21" s="30" t="s">
        <v>20</v>
      </c>
      <c r="BH21" s="37">
        <v>6</v>
      </c>
      <c r="BI21" s="42">
        <v>331</v>
      </c>
      <c r="BK21" s="30" t="s">
        <v>20</v>
      </c>
      <c r="BL21" s="37">
        <v>3</v>
      </c>
      <c r="BM21" s="42">
        <v>153</v>
      </c>
      <c r="BO21" s="30" t="s">
        <v>20</v>
      </c>
      <c r="BP21" s="37">
        <v>6</v>
      </c>
      <c r="BQ21" s="42">
        <v>331</v>
      </c>
      <c r="BS21" s="30" t="s">
        <v>20</v>
      </c>
      <c r="BT21" s="37">
        <v>6</v>
      </c>
      <c r="BU21" s="42">
        <v>226</v>
      </c>
      <c r="BW21" s="30" t="s">
        <v>20</v>
      </c>
      <c r="BX21" s="37">
        <v>7</v>
      </c>
      <c r="BY21" s="42">
        <v>201</v>
      </c>
      <c r="CA21" s="30" t="s">
        <v>20</v>
      </c>
      <c r="CB21" s="37">
        <v>7</v>
      </c>
      <c r="CC21" s="42">
        <v>108</v>
      </c>
      <c r="CF21" s="30" t="s">
        <v>20</v>
      </c>
      <c r="CG21" s="37">
        <v>6</v>
      </c>
      <c r="CH21" s="42">
        <v>254</v>
      </c>
      <c r="CJ21" s="30" t="s">
        <v>20</v>
      </c>
      <c r="CK21" s="37">
        <v>5</v>
      </c>
      <c r="CL21" s="42">
        <v>212</v>
      </c>
    </row>
    <row r="22" spans="1:90" x14ac:dyDescent="0.25">
      <c r="C22" s="30" t="s">
        <v>52</v>
      </c>
      <c r="D22" s="37">
        <v>16</v>
      </c>
      <c r="E22" s="42">
        <v>596</v>
      </c>
      <c r="G22" s="30" t="s">
        <v>52</v>
      </c>
      <c r="H22" s="37">
        <v>15</v>
      </c>
      <c r="I22" s="42">
        <v>707</v>
      </c>
      <c r="K22" s="30" t="s">
        <v>52</v>
      </c>
      <c r="L22" s="37">
        <v>9</v>
      </c>
      <c r="M22" s="22">
        <v>446</v>
      </c>
      <c r="O22" s="30" t="s">
        <v>52</v>
      </c>
      <c r="P22" s="22">
        <f t="shared" si="3"/>
        <v>1</v>
      </c>
      <c r="Q22" s="86">
        <f t="shared" si="3"/>
        <v>-111</v>
      </c>
      <c r="S22" s="30" t="s">
        <v>52</v>
      </c>
      <c r="T22" s="22">
        <f t="shared" si="4"/>
        <v>7</v>
      </c>
      <c r="U22" s="86">
        <f t="shared" si="5"/>
        <v>150</v>
      </c>
      <c r="V22" s="158"/>
      <c r="W22" s="30" t="s">
        <v>52</v>
      </c>
      <c r="X22" s="37">
        <v>16</v>
      </c>
      <c r="Y22" s="42">
        <v>596</v>
      </c>
      <c r="Z22" s="158"/>
      <c r="AA22" s="30" t="s">
        <v>52</v>
      </c>
      <c r="AB22" s="37">
        <v>15</v>
      </c>
      <c r="AC22" s="42">
        <v>707</v>
      </c>
      <c r="AD22" s="158"/>
      <c r="AE22" s="30" t="s">
        <v>52</v>
      </c>
      <c r="AF22" s="37">
        <v>15</v>
      </c>
      <c r="AG22" s="42">
        <v>707</v>
      </c>
      <c r="AH22" s="158"/>
      <c r="AI22" s="30" t="s">
        <v>52</v>
      </c>
      <c r="AJ22" s="37">
        <v>9</v>
      </c>
      <c r="AK22" s="42">
        <v>446</v>
      </c>
      <c r="AL22" s="158"/>
      <c r="AM22" s="30" t="s">
        <v>52</v>
      </c>
      <c r="AN22" s="37">
        <v>16</v>
      </c>
      <c r="AO22" s="42">
        <v>752</v>
      </c>
      <c r="AP22" s="158"/>
      <c r="AQ22" s="30" t="s">
        <v>52</v>
      </c>
      <c r="AR22" s="37">
        <v>9</v>
      </c>
      <c r="AS22" s="22">
        <v>446</v>
      </c>
      <c r="AT22" s="299"/>
      <c r="AU22" t="s">
        <v>52</v>
      </c>
      <c r="AV22" s="37">
        <v>6</v>
      </c>
      <c r="AW22" s="42">
        <v>257</v>
      </c>
      <c r="AX22" s="158"/>
      <c r="AY22" s="30" t="s">
        <v>52</v>
      </c>
      <c r="AZ22" s="37">
        <v>6</v>
      </c>
      <c r="BA22" s="42">
        <v>255</v>
      </c>
      <c r="BB22" s="158"/>
      <c r="BC22" s="30" t="s">
        <v>52</v>
      </c>
      <c r="BD22" s="22">
        <v>10</v>
      </c>
      <c r="BE22" s="86">
        <v>507</v>
      </c>
      <c r="BG22" s="30" t="s">
        <v>52</v>
      </c>
      <c r="BH22" s="37">
        <v>13</v>
      </c>
      <c r="BI22" s="42">
        <v>567</v>
      </c>
      <c r="BK22" s="30" t="s">
        <v>52</v>
      </c>
      <c r="BL22" s="37">
        <v>12</v>
      </c>
      <c r="BM22" s="42">
        <v>540</v>
      </c>
      <c r="BO22" s="30" t="s">
        <v>52</v>
      </c>
      <c r="BP22" s="37">
        <v>13</v>
      </c>
      <c r="BQ22" s="42">
        <v>567</v>
      </c>
      <c r="BS22" s="30" t="s">
        <v>52</v>
      </c>
      <c r="BT22" s="37">
        <v>16</v>
      </c>
      <c r="BU22" s="42">
        <v>641</v>
      </c>
      <c r="BW22" s="30" t="s">
        <v>52</v>
      </c>
      <c r="BX22" s="37">
        <v>9</v>
      </c>
      <c r="BY22" s="42">
        <v>393</v>
      </c>
      <c r="CA22" s="30" t="s">
        <v>52</v>
      </c>
      <c r="CB22" s="37">
        <v>12</v>
      </c>
      <c r="CC22" s="42">
        <v>535</v>
      </c>
      <c r="CF22" s="30" t="s">
        <v>52</v>
      </c>
      <c r="CG22" s="37">
        <v>12</v>
      </c>
      <c r="CH22" s="42">
        <v>606</v>
      </c>
      <c r="CJ22" s="30" t="s">
        <v>52</v>
      </c>
      <c r="CK22" s="37">
        <v>12</v>
      </c>
      <c r="CL22" s="42">
        <v>585</v>
      </c>
    </row>
    <row r="23" spans="1:90" x14ac:dyDescent="0.25">
      <c r="C23" s="30" t="s">
        <v>5</v>
      </c>
      <c r="D23" s="37">
        <v>6</v>
      </c>
      <c r="E23" s="42">
        <v>400</v>
      </c>
      <c r="G23" s="30" t="s">
        <v>5</v>
      </c>
      <c r="H23" s="37">
        <v>4</v>
      </c>
      <c r="I23" s="42">
        <v>241</v>
      </c>
      <c r="K23" s="30" t="s">
        <v>5</v>
      </c>
      <c r="L23" s="37">
        <v>8</v>
      </c>
      <c r="M23" s="22">
        <v>504</v>
      </c>
      <c r="O23" s="30" t="s">
        <v>5</v>
      </c>
      <c r="P23" s="22">
        <f t="shared" si="3"/>
        <v>2</v>
      </c>
      <c r="Q23" s="86">
        <f t="shared" si="3"/>
        <v>159</v>
      </c>
      <c r="S23" s="30" t="s">
        <v>5</v>
      </c>
      <c r="T23" s="22">
        <f t="shared" si="4"/>
        <v>-2</v>
      </c>
      <c r="U23" s="86">
        <f t="shared" si="5"/>
        <v>-104</v>
      </c>
      <c r="V23" s="158"/>
      <c r="W23" s="30" t="s">
        <v>5</v>
      </c>
      <c r="X23" s="37">
        <v>6</v>
      </c>
      <c r="Y23" s="42">
        <v>400</v>
      </c>
      <c r="Z23" s="158"/>
      <c r="AA23" s="30" t="s">
        <v>5</v>
      </c>
      <c r="AB23" s="37">
        <v>4</v>
      </c>
      <c r="AC23" s="42">
        <v>241</v>
      </c>
      <c r="AD23" s="158"/>
      <c r="AE23" s="30" t="s">
        <v>5</v>
      </c>
      <c r="AF23" s="37">
        <v>4</v>
      </c>
      <c r="AG23" s="42">
        <v>241</v>
      </c>
      <c r="AH23" s="158"/>
      <c r="AI23" s="30" t="s">
        <v>5</v>
      </c>
      <c r="AJ23" s="37">
        <v>8</v>
      </c>
      <c r="AK23" s="42">
        <v>504</v>
      </c>
      <c r="AL23" s="158"/>
      <c r="AM23" s="30" t="s">
        <v>5</v>
      </c>
      <c r="AN23" s="37">
        <v>8</v>
      </c>
      <c r="AO23" s="42">
        <v>528</v>
      </c>
      <c r="AP23" s="158"/>
      <c r="AQ23" s="30" t="s">
        <v>5</v>
      </c>
      <c r="AR23" s="37">
        <v>8</v>
      </c>
      <c r="AS23" s="22">
        <v>504</v>
      </c>
      <c r="AT23" s="299"/>
      <c r="AU23" t="s">
        <v>5</v>
      </c>
      <c r="AV23" s="37">
        <v>8</v>
      </c>
      <c r="AW23" s="42">
        <v>503</v>
      </c>
      <c r="AX23" s="158"/>
      <c r="AY23" s="30" t="s">
        <v>5</v>
      </c>
      <c r="AZ23" s="37">
        <v>7</v>
      </c>
      <c r="BA23" s="42">
        <v>457</v>
      </c>
      <c r="BB23" s="158"/>
      <c r="BC23" s="30" t="s">
        <v>5</v>
      </c>
      <c r="BD23" s="22">
        <v>11</v>
      </c>
      <c r="BE23" s="86">
        <v>723</v>
      </c>
      <c r="BG23" s="30" t="s">
        <v>5</v>
      </c>
      <c r="BH23" s="37">
        <v>6</v>
      </c>
      <c r="BI23" s="42">
        <v>311</v>
      </c>
      <c r="BK23" s="30" t="s">
        <v>5</v>
      </c>
      <c r="BL23" s="37">
        <v>10</v>
      </c>
      <c r="BM23" s="42">
        <v>671</v>
      </c>
      <c r="BO23" s="30" t="s">
        <v>5</v>
      </c>
      <c r="BP23" s="37">
        <v>6</v>
      </c>
      <c r="BQ23" s="42">
        <v>311</v>
      </c>
      <c r="BS23" s="30" t="s">
        <v>5</v>
      </c>
      <c r="BT23" s="37">
        <v>7</v>
      </c>
      <c r="BU23" s="42">
        <v>386</v>
      </c>
      <c r="BW23" s="30" t="s">
        <v>5</v>
      </c>
      <c r="BX23" s="37">
        <v>6</v>
      </c>
      <c r="BY23" s="42">
        <v>397</v>
      </c>
      <c r="CA23" s="30" t="s">
        <v>5</v>
      </c>
      <c r="CB23" s="37">
        <v>9</v>
      </c>
      <c r="CC23" s="42">
        <v>467</v>
      </c>
      <c r="CF23" s="30" t="s">
        <v>5</v>
      </c>
      <c r="CG23" s="37">
        <v>12</v>
      </c>
      <c r="CH23" s="42">
        <v>801</v>
      </c>
      <c r="CJ23" s="30" t="s">
        <v>5</v>
      </c>
      <c r="CK23" s="37">
        <v>11</v>
      </c>
      <c r="CL23" s="42">
        <v>666</v>
      </c>
    </row>
    <row r="24" spans="1:90" x14ac:dyDescent="0.25">
      <c r="C24" s="30" t="s">
        <v>192</v>
      </c>
      <c r="D24" s="37">
        <v>1</v>
      </c>
      <c r="E24" s="42">
        <v>69</v>
      </c>
      <c r="G24" s="30" t="s">
        <v>192</v>
      </c>
      <c r="H24" s="37">
        <v>2</v>
      </c>
      <c r="I24" s="42">
        <v>135</v>
      </c>
      <c r="K24" s="30" t="s">
        <v>192</v>
      </c>
      <c r="L24" s="37">
        <v>0</v>
      </c>
      <c r="M24" s="22">
        <v>0</v>
      </c>
      <c r="O24" s="30" t="s">
        <v>14</v>
      </c>
      <c r="P24" s="22">
        <f t="shared" si="3"/>
        <v>-1</v>
      </c>
      <c r="Q24" s="86">
        <f t="shared" si="3"/>
        <v>-66</v>
      </c>
      <c r="S24" s="30" t="s">
        <v>14</v>
      </c>
      <c r="T24" s="22">
        <f t="shared" si="4"/>
        <v>1</v>
      </c>
      <c r="U24" s="86">
        <f t="shared" si="5"/>
        <v>69</v>
      </c>
      <c r="V24" s="158"/>
      <c r="W24" s="30" t="s">
        <v>192</v>
      </c>
      <c r="X24" s="37">
        <v>1</v>
      </c>
      <c r="Y24" s="42">
        <v>69</v>
      </c>
      <c r="Z24" s="158"/>
      <c r="AA24" s="30" t="s">
        <v>192</v>
      </c>
      <c r="AB24" s="37">
        <v>2</v>
      </c>
      <c r="AC24" s="42">
        <v>135</v>
      </c>
      <c r="AD24" s="158"/>
      <c r="AE24" s="30" t="s">
        <v>192</v>
      </c>
      <c r="AF24" s="37">
        <v>2</v>
      </c>
      <c r="AG24" s="42">
        <v>135</v>
      </c>
      <c r="AH24" s="158"/>
      <c r="AI24" s="30" t="s">
        <v>192</v>
      </c>
      <c r="AJ24" s="37">
        <v>0</v>
      </c>
      <c r="AK24" s="42">
        <v>0</v>
      </c>
      <c r="AL24" s="158"/>
      <c r="AM24" s="30" t="s">
        <v>192</v>
      </c>
      <c r="AN24" s="37">
        <v>0</v>
      </c>
      <c r="AO24" s="42">
        <v>0</v>
      </c>
      <c r="AP24" s="158"/>
      <c r="AQ24" s="30" t="s">
        <v>192</v>
      </c>
      <c r="AR24" s="37">
        <v>0</v>
      </c>
      <c r="AS24" s="22">
        <v>0</v>
      </c>
      <c r="AT24" s="299"/>
      <c r="AU24" t="s">
        <v>192</v>
      </c>
      <c r="AV24" s="37">
        <v>0</v>
      </c>
      <c r="AW24" s="42">
        <v>0</v>
      </c>
      <c r="AX24" s="158"/>
      <c r="AY24" s="30" t="s">
        <v>192</v>
      </c>
      <c r="AZ24" s="37">
        <v>0</v>
      </c>
      <c r="BA24" s="42">
        <v>0</v>
      </c>
      <c r="BB24" s="158"/>
      <c r="BC24" s="30" t="s">
        <v>192</v>
      </c>
      <c r="BD24" s="22">
        <v>0</v>
      </c>
      <c r="BE24" s="86">
        <v>0</v>
      </c>
      <c r="BG24" s="30" t="s">
        <v>192</v>
      </c>
      <c r="BH24" s="37">
        <v>7</v>
      </c>
      <c r="BI24" s="42">
        <v>460</v>
      </c>
      <c r="BK24" s="30" t="s">
        <v>192</v>
      </c>
      <c r="BL24" s="37">
        <v>0</v>
      </c>
      <c r="BM24" s="42">
        <v>0</v>
      </c>
      <c r="BO24" s="30" t="s">
        <v>192</v>
      </c>
      <c r="BP24" s="37">
        <v>7</v>
      </c>
      <c r="BQ24" s="42">
        <v>460</v>
      </c>
      <c r="BS24" s="30" t="s">
        <v>14</v>
      </c>
      <c r="BT24" s="37">
        <v>0</v>
      </c>
      <c r="BU24" s="42">
        <v>0</v>
      </c>
      <c r="BW24" s="30" t="s">
        <v>14</v>
      </c>
      <c r="BX24" s="37">
        <v>1</v>
      </c>
      <c r="BY24" s="42">
        <v>70</v>
      </c>
      <c r="CA24" s="30" t="s">
        <v>14</v>
      </c>
      <c r="CB24" s="37">
        <v>1</v>
      </c>
      <c r="CC24" s="42">
        <v>0</v>
      </c>
      <c r="CF24" s="30" t="s">
        <v>14</v>
      </c>
      <c r="CG24" s="37">
        <v>1</v>
      </c>
      <c r="CH24" s="42">
        <v>70</v>
      </c>
      <c r="CJ24" s="30" t="s">
        <v>14</v>
      </c>
      <c r="CK24" s="37">
        <v>1</v>
      </c>
      <c r="CL24" s="42">
        <v>70</v>
      </c>
    </row>
    <row r="25" spans="1:90" ht="15.75" thickBot="1" x14ac:dyDescent="0.3">
      <c r="C25" s="33" t="s">
        <v>0</v>
      </c>
      <c r="D25" s="38">
        <v>2</v>
      </c>
      <c r="E25" s="43">
        <v>0</v>
      </c>
      <c r="G25" s="33" t="s">
        <v>0</v>
      </c>
      <c r="H25" s="38">
        <v>1</v>
      </c>
      <c r="I25" s="43">
        <v>0</v>
      </c>
      <c r="K25" s="33" t="s">
        <v>0</v>
      </c>
      <c r="L25" s="38">
        <v>2</v>
      </c>
      <c r="M25" s="237">
        <v>0</v>
      </c>
      <c r="O25" s="33" t="s">
        <v>0</v>
      </c>
      <c r="P25" s="237">
        <f t="shared" si="3"/>
        <v>1</v>
      </c>
      <c r="Q25" s="87">
        <f t="shared" si="3"/>
        <v>0</v>
      </c>
      <c r="S25" s="33" t="s">
        <v>0</v>
      </c>
      <c r="T25" s="237">
        <f t="shared" si="4"/>
        <v>0</v>
      </c>
      <c r="U25" s="87">
        <f t="shared" si="5"/>
        <v>0</v>
      </c>
      <c r="V25" s="158"/>
      <c r="W25" s="33" t="s">
        <v>0</v>
      </c>
      <c r="X25" s="38">
        <v>2</v>
      </c>
      <c r="Y25" s="43">
        <v>0</v>
      </c>
      <c r="Z25" s="158"/>
      <c r="AA25" s="33" t="s">
        <v>0</v>
      </c>
      <c r="AB25" s="38">
        <v>1</v>
      </c>
      <c r="AC25" s="43">
        <v>0</v>
      </c>
      <c r="AD25" s="158"/>
      <c r="AE25" s="33" t="s">
        <v>0</v>
      </c>
      <c r="AF25" s="38">
        <v>1</v>
      </c>
      <c r="AG25" s="43">
        <v>0</v>
      </c>
      <c r="AH25" s="158"/>
      <c r="AI25" s="33" t="s">
        <v>0</v>
      </c>
      <c r="AJ25" s="38">
        <v>2</v>
      </c>
      <c r="AK25" s="43">
        <v>0</v>
      </c>
      <c r="AL25" s="158"/>
      <c r="AM25" s="33" t="s">
        <v>0</v>
      </c>
      <c r="AN25" s="38">
        <v>4</v>
      </c>
      <c r="AO25" s="43">
        <v>0</v>
      </c>
      <c r="AP25" s="158"/>
      <c r="AQ25" s="33" t="s">
        <v>0</v>
      </c>
      <c r="AR25" s="38">
        <v>2</v>
      </c>
      <c r="AS25" s="237">
        <v>0</v>
      </c>
      <c r="AT25" s="299"/>
      <c r="AU25" s="296" t="s">
        <v>0</v>
      </c>
      <c r="AV25" s="38">
        <v>0</v>
      </c>
      <c r="AW25" s="43">
        <v>0</v>
      </c>
      <c r="AX25" s="158"/>
      <c r="AY25" s="33" t="s">
        <v>0</v>
      </c>
      <c r="AZ25" s="38">
        <v>2</v>
      </c>
      <c r="BA25" s="43">
        <v>0</v>
      </c>
      <c r="BB25" s="158"/>
      <c r="BC25" s="33" t="s">
        <v>0</v>
      </c>
      <c r="BD25" s="237">
        <v>2</v>
      </c>
      <c r="BE25" s="87">
        <v>0</v>
      </c>
      <c r="BG25" s="33" t="s">
        <v>0</v>
      </c>
      <c r="BH25" s="38">
        <v>4</v>
      </c>
      <c r="BI25" s="43">
        <v>0</v>
      </c>
      <c r="BK25" s="33" t="s">
        <v>0</v>
      </c>
      <c r="BL25" s="38">
        <v>0</v>
      </c>
      <c r="BM25" s="43">
        <v>0</v>
      </c>
      <c r="BO25" s="33" t="s">
        <v>0</v>
      </c>
      <c r="BP25" s="38">
        <v>4</v>
      </c>
      <c r="BQ25" s="43">
        <v>0</v>
      </c>
      <c r="BS25" s="33" t="s">
        <v>0</v>
      </c>
      <c r="BT25" s="38">
        <v>5</v>
      </c>
      <c r="BU25" s="43">
        <v>0</v>
      </c>
      <c r="BW25" s="33" t="s">
        <v>0</v>
      </c>
      <c r="BX25" s="38">
        <v>2</v>
      </c>
      <c r="BY25" s="43">
        <v>0</v>
      </c>
      <c r="CA25" s="33" t="s">
        <v>0</v>
      </c>
      <c r="CB25" s="38">
        <v>2</v>
      </c>
      <c r="CC25" s="43">
        <v>0</v>
      </c>
      <c r="CF25" s="33" t="s">
        <v>0</v>
      </c>
      <c r="CG25" s="38">
        <v>2</v>
      </c>
      <c r="CH25" s="43">
        <v>0</v>
      </c>
      <c r="CJ25" s="33" t="s">
        <v>0</v>
      </c>
      <c r="CK25" s="38">
        <v>3</v>
      </c>
      <c r="CL25" s="43">
        <v>0</v>
      </c>
    </row>
    <row r="26" spans="1:90" s="29" customFormat="1" ht="16.5" thickTop="1" thickBot="1" x14ac:dyDescent="0.3">
      <c r="A26" s="40"/>
      <c r="B26" s="40"/>
      <c r="C26" s="31" t="s">
        <v>47</v>
      </c>
      <c r="D26" s="32">
        <v>58</v>
      </c>
      <c r="E26" s="44">
        <v>2963</v>
      </c>
      <c r="F26" s="40"/>
      <c r="G26" s="31" t="s">
        <v>47</v>
      </c>
      <c r="H26" s="32">
        <v>62</v>
      </c>
      <c r="I26" s="44">
        <v>3529</v>
      </c>
      <c r="J26" s="158"/>
      <c r="K26" s="31" t="s">
        <v>47</v>
      </c>
      <c r="L26" s="32">
        <v>48</v>
      </c>
      <c r="M26" s="32">
        <v>2797</v>
      </c>
      <c r="N26" s="40"/>
      <c r="O26" s="31" t="s">
        <v>47</v>
      </c>
      <c r="P26" s="238">
        <f t="shared" si="3"/>
        <v>-4</v>
      </c>
      <c r="Q26" s="44">
        <f t="shared" si="3"/>
        <v>-566</v>
      </c>
      <c r="R26" s="40"/>
      <c r="S26" s="31" t="s">
        <v>47</v>
      </c>
      <c r="T26" s="238">
        <f t="shared" si="4"/>
        <v>10</v>
      </c>
      <c r="U26" s="44">
        <f t="shared" si="5"/>
        <v>166</v>
      </c>
      <c r="V26" s="158"/>
      <c r="W26" s="31" t="s">
        <v>47</v>
      </c>
      <c r="X26" s="32">
        <v>58</v>
      </c>
      <c r="Y26" s="44">
        <v>2963</v>
      </c>
      <c r="Z26" s="158"/>
      <c r="AA26" s="31" t="s">
        <v>47</v>
      </c>
      <c r="AB26" s="32">
        <v>62</v>
      </c>
      <c r="AC26" s="44">
        <v>3529</v>
      </c>
      <c r="AD26" s="158"/>
      <c r="AE26" s="31" t="s">
        <v>47</v>
      </c>
      <c r="AF26" s="32">
        <v>62</v>
      </c>
      <c r="AG26" s="44">
        <v>3529</v>
      </c>
      <c r="AH26" s="158"/>
      <c r="AI26" s="31" t="s">
        <v>47</v>
      </c>
      <c r="AJ26" s="32">
        <v>48</v>
      </c>
      <c r="AK26" s="44">
        <v>2797</v>
      </c>
      <c r="AL26" s="158"/>
      <c r="AM26" s="31" t="s">
        <v>47</v>
      </c>
      <c r="AN26" s="32">
        <v>63</v>
      </c>
      <c r="AO26" s="44">
        <v>3432</v>
      </c>
      <c r="AP26" s="158"/>
      <c r="AQ26" s="31" t="s">
        <v>47</v>
      </c>
      <c r="AR26" s="32">
        <v>48</v>
      </c>
      <c r="AS26" s="32">
        <v>2797</v>
      </c>
      <c r="AT26" s="300"/>
      <c r="AU26" s="298" t="s">
        <v>47</v>
      </c>
      <c r="AV26" s="32">
        <v>48</v>
      </c>
      <c r="AW26" s="44">
        <v>2943</v>
      </c>
      <c r="AX26" s="158"/>
      <c r="AY26" s="31" t="s">
        <v>47</v>
      </c>
      <c r="AZ26" s="32">
        <v>41</v>
      </c>
      <c r="BA26" s="44">
        <v>2465</v>
      </c>
      <c r="BB26" s="158"/>
      <c r="BC26" s="31" t="s">
        <v>47</v>
      </c>
      <c r="BD26" s="238">
        <v>58</v>
      </c>
      <c r="BE26" s="44">
        <v>3390</v>
      </c>
      <c r="BF26" s="40"/>
      <c r="BG26" s="31" t="s">
        <v>47</v>
      </c>
      <c r="BH26" s="32">
        <v>63</v>
      </c>
      <c r="BI26" s="44">
        <v>2993</v>
      </c>
      <c r="BJ26" s="40"/>
      <c r="BK26" s="31" t="s">
        <v>47</v>
      </c>
      <c r="BL26" s="32">
        <v>53</v>
      </c>
      <c r="BM26" s="44">
        <v>3121</v>
      </c>
      <c r="BN26" s="40"/>
      <c r="BO26" s="31" t="s">
        <v>47</v>
      </c>
      <c r="BP26" s="32">
        <v>63</v>
      </c>
      <c r="BQ26" s="44">
        <v>2993</v>
      </c>
      <c r="BR26" s="40"/>
      <c r="BS26" s="31" t="s">
        <v>47</v>
      </c>
      <c r="BT26" s="32">
        <v>54</v>
      </c>
      <c r="BU26" s="44">
        <v>2530</v>
      </c>
      <c r="BV26" s="40"/>
      <c r="BW26" s="31" t="s">
        <v>47</v>
      </c>
      <c r="BX26" s="32">
        <v>44</v>
      </c>
      <c r="BY26" s="44">
        <v>2314</v>
      </c>
      <c r="BZ26" s="37"/>
      <c r="CA26" s="31" t="s">
        <v>47</v>
      </c>
      <c r="CB26" s="32">
        <v>55</v>
      </c>
      <c r="CC26" s="44">
        <v>2021</v>
      </c>
      <c r="CD26" s="37"/>
      <c r="CE26" s="40"/>
      <c r="CF26" s="31" t="s">
        <v>47</v>
      </c>
      <c r="CG26" s="32">
        <v>53</v>
      </c>
      <c r="CH26" s="44">
        <v>2906</v>
      </c>
      <c r="CI26" s="40"/>
      <c r="CJ26" s="31" t="s">
        <v>47</v>
      </c>
      <c r="CK26" s="32">
        <v>50</v>
      </c>
      <c r="CL26" s="44">
        <v>2722</v>
      </c>
    </row>
    <row r="27" spans="1:90" s="39" customFormat="1" ht="19.5" thickBot="1" x14ac:dyDescent="0.35">
      <c r="C27" s="413">
        <f>C17</f>
        <v>46140</v>
      </c>
      <c r="D27" s="413"/>
      <c r="E27" s="413"/>
      <c r="G27" s="413">
        <f>G17</f>
        <v>46133</v>
      </c>
      <c r="H27" s="413"/>
      <c r="I27" s="413"/>
      <c r="J27" s="136"/>
      <c r="K27" s="413">
        <f>K17</f>
        <v>46105</v>
      </c>
      <c r="L27" s="413"/>
      <c r="M27" s="413"/>
      <c r="Q27" s="158"/>
      <c r="U27" s="41"/>
      <c r="V27" s="41"/>
      <c r="W27" s="413">
        <f>W17</f>
        <v>46140</v>
      </c>
      <c r="X27" s="413"/>
      <c r="Y27" s="413"/>
      <c r="Z27" s="41"/>
      <c r="AA27" s="413">
        <f>AA17</f>
        <v>46133</v>
      </c>
      <c r="AB27" s="413"/>
      <c r="AC27" s="413"/>
      <c r="AD27" s="41"/>
      <c r="AE27" s="413">
        <f>AE17</f>
        <v>46126</v>
      </c>
      <c r="AF27" s="413"/>
      <c r="AG27" s="413"/>
      <c r="AH27" s="41"/>
      <c r="AI27" s="413">
        <f>AI17</f>
        <v>46119</v>
      </c>
      <c r="AJ27" s="413"/>
      <c r="AK27" s="413"/>
      <c r="AL27" s="41"/>
      <c r="AM27" s="413">
        <f>AM17</f>
        <v>46113</v>
      </c>
      <c r="AN27" s="413"/>
      <c r="AO27" s="413"/>
      <c r="AP27" s="41"/>
      <c r="AQ27" s="413">
        <f>AQ17</f>
        <v>46105</v>
      </c>
      <c r="AR27" s="413"/>
      <c r="AS27" s="413"/>
      <c r="AT27" s="301"/>
      <c r="AU27" s="413">
        <f>AU17</f>
        <v>46098</v>
      </c>
      <c r="AV27" s="413"/>
      <c r="AW27" s="413"/>
      <c r="AX27" s="41"/>
      <c r="AY27" s="413">
        <f>AY17</f>
        <v>46091</v>
      </c>
      <c r="AZ27" s="413"/>
      <c r="BA27" s="413"/>
      <c r="BB27" s="41"/>
      <c r="BC27" s="413">
        <f>BC17</f>
        <v>46085</v>
      </c>
      <c r="BD27" s="413"/>
      <c r="BE27" s="413"/>
      <c r="BG27" s="435">
        <f>BG17</f>
        <v>46078</v>
      </c>
      <c r="BH27" s="436"/>
      <c r="BI27" s="436"/>
      <c r="BK27" s="435">
        <v>46072</v>
      </c>
      <c r="BL27" s="436"/>
      <c r="BM27" s="436"/>
      <c r="BO27" s="435">
        <f ca="1">TODAY()</f>
        <v>46251</v>
      </c>
      <c r="BP27" s="436"/>
      <c r="BQ27" s="436"/>
      <c r="BS27" s="435">
        <v>46055</v>
      </c>
      <c r="BT27" s="436"/>
      <c r="BU27" s="436"/>
      <c r="BW27" s="435">
        <f>BW17</f>
        <v>46048</v>
      </c>
      <c r="BX27" s="436"/>
      <c r="BY27" s="436"/>
      <c r="BZ27" s="136"/>
      <c r="CA27" s="435">
        <f>CA17</f>
        <v>46042</v>
      </c>
      <c r="CB27" s="436"/>
      <c r="CC27" s="436"/>
      <c r="CD27" s="136"/>
      <c r="CF27" s="435">
        <f>CF17</f>
        <v>46034</v>
      </c>
      <c r="CG27" s="436"/>
      <c r="CH27" s="436"/>
      <c r="CJ27" s="435">
        <f>CJ17</f>
        <v>46027</v>
      </c>
      <c r="CK27" s="436"/>
      <c r="CL27" s="436"/>
    </row>
    <row r="28" spans="1:90" ht="19.5" thickBot="1" x14ac:dyDescent="0.35">
      <c r="C28" s="420" t="s">
        <v>101</v>
      </c>
      <c r="D28" s="421"/>
      <c r="E28" s="422"/>
      <c r="G28" s="420" t="s">
        <v>101</v>
      </c>
      <c r="H28" s="421"/>
      <c r="I28" s="422"/>
      <c r="J28" s="136"/>
      <c r="K28" s="420" t="s">
        <v>101</v>
      </c>
      <c r="L28" s="421"/>
      <c r="M28" s="421"/>
      <c r="O28" s="420" t="s">
        <v>123</v>
      </c>
      <c r="P28" s="421"/>
      <c r="Q28" s="422"/>
      <c r="S28" s="420" t="s">
        <v>123</v>
      </c>
      <c r="T28" s="421"/>
      <c r="U28" s="422"/>
      <c r="V28" s="136"/>
      <c r="W28" s="420" t="s">
        <v>101</v>
      </c>
      <c r="X28" s="421"/>
      <c r="Y28" s="422"/>
      <c r="Z28" s="136"/>
      <c r="AA28" s="420" t="s">
        <v>101</v>
      </c>
      <c r="AB28" s="421"/>
      <c r="AC28" s="422"/>
      <c r="AD28" s="136"/>
      <c r="AE28" s="420" t="s">
        <v>101</v>
      </c>
      <c r="AF28" s="421"/>
      <c r="AG28" s="422"/>
      <c r="AH28" s="136"/>
      <c r="AI28" s="420" t="s">
        <v>101</v>
      </c>
      <c r="AJ28" s="421"/>
      <c r="AK28" s="422"/>
      <c r="AL28" s="136"/>
      <c r="AM28" s="420" t="s">
        <v>101</v>
      </c>
      <c r="AN28" s="421"/>
      <c r="AO28" s="422"/>
      <c r="AP28" s="136"/>
      <c r="AQ28" s="420" t="s">
        <v>101</v>
      </c>
      <c r="AR28" s="421"/>
      <c r="AS28" s="421"/>
      <c r="AT28" s="302"/>
      <c r="AU28" s="421" t="s">
        <v>101</v>
      </c>
      <c r="AV28" s="421"/>
      <c r="AW28" s="422"/>
      <c r="AX28" s="136"/>
      <c r="AY28" s="420" t="s">
        <v>101</v>
      </c>
      <c r="AZ28" s="421"/>
      <c r="BA28" s="422"/>
      <c r="BB28" s="136"/>
      <c r="BC28" s="420" t="s">
        <v>101</v>
      </c>
      <c r="BD28" s="421"/>
      <c r="BE28" s="422"/>
      <c r="BG28" s="420" t="s">
        <v>101</v>
      </c>
      <c r="BH28" s="421"/>
      <c r="BI28" s="422"/>
      <c r="BK28" s="420" t="s">
        <v>101</v>
      </c>
      <c r="BL28" s="421"/>
      <c r="BM28" s="422"/>
      <c r="BO28" s="420" t="s">
        <v>101</v>
      </c>
      <c r="BP28" s="421"/>
      <c r="BQ28" s="422"/>
      <c r="BS28" s="420" t="s">
        <v>101</v>
      </c>
      <c r="BT28" s="421"/>
      <c r="BU28" s="422"/>
      <c r="BW28" s="420" t="s">
        <v>180</v>
      </c>
      <c r="BX28" s="421"/>
      <c r="BY28" s="422"/>
      <c r="BZ28" s="151"/>
      <c r="CA28" s="420" t="s">
        <v>101</v>
      </c>
      <c r="CB28" s="421"/>
      <c r="CC28" s="422"/>
      <c r="CD28" s="151"/>
      <c r="CF28" s="420" t="s">
        <v>180</v>
      </c>
      <c r="CG28" s="421"/>
      <c r="CH28" s="422"/>
      <c r="CJ28" s="420" t="s">
        <v>101</v>
      </c>
      <c r="CK28" s="421"/>
      <c r="CL28" s="422"/>
    </row>
    <row r="29" spans="1:90" x14ac:dyDescent="0.25">
      <c r="C29" s="34" t="s">
        <v>85</v>
      </c>
      <c r="D29" s="36" t="s">
        <v>86</v>
      </c>
      <c r="E29" s="35" t="s">
        <v>77</v>
      </c>
      <c r="G29" s="34" t="s">
        <v>85</v>
      </c>
      <c r="H29" s="36" t="s">
        <v>86</v>
      </c>
      <c r="I29" s="35" t="s">
        <v>77</v>
      </c>
      <c r="K29" s="34" t="s">
        <v>85</v>
      </c>
      <c r="L29" s="36" t="s">
        <v>86</v>
      </c>
      <c r="M29" s="236" t="s">
        <v>77</v>
      </c>
      <c r="O29" s="34" t="s">
        <v>85</v>
      </c>
      <c r="P29" s="236" t="s">
        <v>86</v>
      </c>
      <c r="Q29" s="235" t="s">
        <v>77</v>
      </c>
      <c r="S29" s="34" t="s">
        <v>85</v>
      </c>
      <c r="T29" s="236" t="s">
        <v>86</v>
      </c>
      <c r="U29" s="35" t="s">
        <v>77</v>
      </c>
      <c r="W29" s="34" t="s">
        <v>85</v>
      </c>
      <c r="X29" s="36" t="s">
        <v>86</v>
      </c>
      <c r="Y29" s="35" t="s">
        <v>77</v>
      </c>
      <c r="AA29" s="34" t="s">
        <v>85</v>
      </c>
      <c r="AB29" s="36" t="s">
        <v>86</v>
      </c>
      <c r="AC29" s="35" t="s">
        <v>77</v>
      </c>
      <c r="AE29" s="34" t="s">
        <v>85</v>
      </c>
      <c r="AF29" s="36" t="s">
        <v>86</v>
      </c>
      <c r="AG29" s="35" t="s">
        <v>77</v>
      </c>
      <c r="AI29" s="34" t="s">
        <v>85</v>
      </c>
      <c r="AJ29" s="36" t="s">
        <v>86</v>
      </c>
      <c r="AK29" s="35" t="s">
        <v>77</v>
      </c>
      <c r="AM29" s="34" t="s">
        <v>85</v>
      </c>
      <c r="AN29" s="36" t="s">
        <v>86</v>
      </c>
      <c r="AO29" s="35" t="s">
        <v>77</v>
      </c>
      <c r="AQ29" s="34" t="s">
        <v>85</v>
      </c>
      <c r="AR29" s="36" t="s">
        <v>86</v>
      </c>
      <c r="AS29" s="236" t="s">
        <v>77</v>
      </c>
      <c r="AT29" s="299"/>
      <c r="AU29" s="236" t="s">
        <v>85</v>
      </c>
      <c r="AV29" s="36" t="s">
        <v>86</v>
      </c>
      <c r="AW29" s="35" t="s">
        <v>77</v>
      </c>
      <c r="AY29" s="34" t="s">
        <v>85</v>
      </c>
      <c r="AZ29" s="36" t="s">
        <v>86</v>
      </c>
      <c r="BA29" s="35" t="s">
        <v>77</v>
      </c>
      <c r="BC29" s="34" t="s">
        <v>85</v>
      </c>
      <c r="BD29" s="236" t="s">
        <v>86</v>
      </c>
      <c r="BE29" s="235" t="s">
        <v>77</v>
      </c>
      <c r="BG29" s="34" t="s">
        <v>85</v>
      </c>
      <c r="BH29" s="36" t="s">
        <v>86</v>
      </c>
      <c r="BI29" s="35" t="s">
        <v>77</v>
      </c>
      <c r="BK29" s="34" t="s">
        <v>85</v>
      </c>
      <c r="BL29" s="36" t="s">
        <v>86</v>
      </c>
      <c r="BM29" s="35" t="s">
        <v>77</v>
      </c>
      <c r="BO29" s="34" t="s">
        <v>85</v>
      </c>
      <c r="BP29" s="36" t="s">
        <v>86</v>
      </c>
      <c r="BQ29" s="35" t="s">
        <v>77</v>
      </c>
      <c r="BS29" s="34" t="s">
        <v>85</v>
      </c>
      <c r="BT29" s="36" t="s">
        <v>86</v>
      </c>
      <c r="BU29" s="35" t="s">
        <v>77</v>
      </c>
      <c r="BW29" s="34" t="s">
        <v>85</v>
      </c>
      <c r="BX29" s="36" t="s">
        <v>86</v>
      </c>
      <c r="BY29" s="35" t="s">
        <v>77</v>
      </c>
      <c r="CA29" s="34" t="s">
        <v>85</v>
      </c>
      <c r="CB29" s="36" t="s">
        <v>86</v>
      </c>
      <c r="CC29" s="35" t="s">
        <v>77</v>
      </c>
      <c r="CF29" s="34" t="s">
        <v>85</v>
      </c>
      <c r="CG29" s="36" t="s">
        <v>86</v>
      </c>
      <c r="CH29" s="35" t="s">
        <v>77</v>
      </c>
      <c r="CJ29" s="34" t="s">
        <v>85</v>
      </c>
      <c r="CK29" s="36" t="s">
        <v>86</v>
      </c>
      <c r="CL29" s="35" t="s">
        <v>77</v>
      </c>
    </row>
    <row r="30" spans="1:90" x14ac:dyDescent="0.25">
      <c r="C30" s="30" t="s">
        <v>52</v>
      </c>
      <c r="D30" s="37">
        <v>3</v>
      </c>
      <c r="E30" s="42">
        <v>69</v>
      </c>
      <c r="G30" s="30" t="s">
        <v>52</v>
      </c>
      <c r="H30" s="37">
        <v>4</v>
      </c>
      <c r="I30" s="42">
        <v>99</v>
      </c>
      <c r="K30" s="30" t="s">
        <v>52</v>
      </c>
      <c r="L30" s="37">
        <v>5</v>
      </c>
      <c r="M30" s="22">
        <v>174</v>
      </c>
      <c r="O30" s="30" t="s">
        <v>52</v>
      </c>
      <c r="P30" s="22">
        <f t="shared" ref="P30:Q35" si="6">D30-H30</f>
        <v>-1</v>
      </c>
      <c r="Q30" s="86">
        <f t="shared" si="6"/>
        <v>-30</v>
      </c>
      <c r="S30" s="30" t="s">
        <v>52</v>
      </c>
      <c r="T30" s="22">
        <f t="shared" ref="T30:T35" si="7">D30-L30</f>
        <v>-2</v>
      </c>
      <c r="U30" s="86">
        <f t="shared" ref="U30:U35" si="8">E30-M30</f>
        <v>-105</v>
      </c>
      <c r="V30" s="158"/>
      <c r="W30" s="30" t="s">
        <v>52</v>
      </c>
      <c r="X30" s="37">
        <v>3</v>
      </c>
      <c r="Y30" s="42">
        <v>69</v>
      </c>
      <c r="Z30" s="158"/>
      <c r="AA30" s="30" t="s">
        <v>52</v>
      </c>
      <c r="AB30" s="37">
        <v>4</v>
      </c>
      <c r="AC30" s="42">
        <v>99</v>
      </c>
      <c r="AD30" s="158"/>
      <c r="AE30" s="30" t="s">
        <v>52</v>
      </c>
      <c r="AF30" s="37">
        <v>3</v>
      </c>
      <c r="AG30" s="42">
        <v>80</v>
      </c>
      <c r="AH30" s="158"/>
      <c r="AI30" s="30" t="s">
        <v>52</v>
      </c>
      <c r="AJ30" s="37">
        <v>5</v>
      </c>
      <c r="AK30" s="42">
        <v>174</v>
      </c>
      <c r="AL30" s="158"/>
      <c r="AM30" s="30" t="s">
        <v>52</v>
      </c>
      <c r="AN30" s="37">
        <v>2</v>
      </c>
      <c r="AO30" s="42">
        <v>60</v>
      </c>
      <c r="AP30" s="158"/>
      <c r="AQ30" s="30" t="s">
        <v>52</v>
      </c>
      <c r="AR30" s="37">
        <v>5</v>
      </c>
      <c r="AS30" s="22">
        <v>174</v>
      </c>
      <c r="AT30" s="299"/>
      <c r="AU30" t="s">
        <v>52</v>
      </c>
      <c r="AV30" s="37">
        <v>4</v>
      </c>
      <c r="AW30" s="42">
        <v>107</v>
      </c>
      <c r="AX30" s="158"/>
      <c r="AY30" s="30" t="s">
        <v>52</v>
      </c>
      <c r="AZ30" s="37">
        <v>9</v>
      </c>
      <c r="BA30" s="42">
        <v>259</v>
      </c>
      <c r="BB30" s="158"/>
      <c r="BC30" s="30" t="s">
        <v>52</v>
      </c>
      <c r="BD30" s="22">
        <v>7</v>
      </c>
      <c r="BE30" s="86">
        <v>222</v>
      </c>
      <c r="BG30" s="30" t="s">
        <v>52</v>
      </c>
      <c r="BH30" s="37">
        <v>4</v>
      </c>
      <c r="BI30" s="42">
        <v>164</v>
      </c>
      <c r="BK30" s="30" t="s">
        <v>52</v>
      </c>
      <c r="BL30" s="37">
        <v>5</v>
      </c>
      <c r="BM30" s="42">
        <v>156</v>
      </c>
      <c r="BO30" s="30" t="s">
        <v>52</v>
      </c>
      <c r="BP30" s="37">
        <v>4</v>
      </c>
      <c r="BQ30" s="42">
        <v>164</v>
      </c>
      <c r="BS30" s="30" t="s">
        <v>52</v>
      </c>
      <c r="BT30" s="37">
        <v>3</v>
      </c>
      <c r="BU30" s="42">
        <v>119</v>
      </c>
      <c r="BW30" s="30" t="s">
        <v>52</v>
      </c>
      <c r="BX30" s="37">
        <v>6</v>
      </c>
      <c r="BY30" s="42">
        <v>216</v>
      </c>
      <c r="CA30" s="30" t="s">
        <v>52</v>
      </c>
      <c r="CB30" s="37">
        <v>5</v>
      </c>
      <c r="CC30" s="42">
        <v>172</v>
      </c>
      <c r="CF30" s="30" t="s">
        <v>52</v>
      </c>
      <c r="CG30" s="37">
        <v>2</v>
      </c>
      <c r="CH30" s="42">
        <v>85</v>
      </c>
      <c r="CJ30" s="30" t="s">
        <v>52</v>
      </c>
      <c r="CK30" s="37">
        <v>1</v>
      </c>
      <c r="CL30" s="42">
        <v>30</v>
      </c>
    </row>
    <row r="31" spans="1:90" x14ac:dyDescent="0.25">
      <c r="C31" s="30" t="s">
        <v>51</v>
      </c>
      <c r="D31" s="37">
        <v>2</v>
      </c>
      <c r="E31" s="42">
        <v>120</v>
      </c>
      <c r="G31" s="30" t="s">
        <v>51</v>
      </c>
      <c r="H31" s="37">
        <v>3</v>
      </c>
      <c r="I31" s="42">
        <v>180</v>
      </c>
      <c r="K31" s="30" t="s">
        <v>51</v>
      </c>
      <c r="L31" s="37">
        <v>7</v>
      </c>
      <c r="M31" s="22">
        <v>429</v>
      </c>
      <c r="O31" s="30" t="s">
        <v>51</v>
      </c>
      <c r="P31" s="22">
        <f t="shared" si="6"/>
        <v>-1</v>
      </c>
      <c r="Q31" s="86">
        <f t="shared" si="6"/>
        <v>-60</v>
      </c>
      <c r="S31" s="30" t="s">
        <v>51</v>
      </c>
      <c r="T31" s="22">
        <f t="shared" si="7"/>
        <v>-5</v>
      </c>
      <c r="U31" s="86">
        <f t="shared" si="8"/>
        <v>-309</v>
      </c>
      <c r="V31" s="158"/>
      <c r="W31" s="30" t="s">
        <v>51</v>
      </c>
      <c r="X31" s="37">
        <v>2</v>
      </c>
      <c r="Y31" s="42">
        <v>120</v>
      </c>
      <c r="Z31" s="158"/>
      <c r="AA31" s="30" t="s">
        <v>51</v>
      </c>
      <c r="AB31" s="37">
        <v>3</v>
      </c>
      <c r="AC31" s="42">
        <v>180</v>
      </c>
      <c r="AD31" s="158"/>
      <c r="AE31" s="30" t="s">
        <v>51</v>
      </c>
      <c r="AF31" s="37">
        <v>2</v>
      </c>
      <c r="AG31" s="42">
        <v>120</v>
      </c>
      <c r="AH31" s="158"/>
      <c r="AI31" s="30" t="s">
        <v>51</v>
      </c>
      <c r="AJ31" s="37">
        <v>7</v>
      </c>
      <c r="AK31" s="42">
        <v>429</v>
      </c>
      <c r="AL31" s="158"/>
      <c r="AM31" s="30" t="s">
        <v>51</v>
      </c>
      <c r="AN31" s="37">
        <v>7</v>
      </c>
      <c r="AO31" s="42">
        <v>433</v>
      </c>
      <c r="AP31" s="158"/>
      <c r="AQ31" s="30" t="s">
        <v>51</v>
      </c>
      <c r="AR31" s="37">
        <v>7</v>
      </c>
      <c r="AS31" s="22">
        <v>429</v>
      </c>
      <c r="AT31" s="299"/>
      <c r="AU31" t="s">
        <v>51</v>
      </c>
      <c r="AV31" s="37">
        <v>8</v>
      </c>
      <c r="AW31" s="42">
        <v>487</v>
      </c>
      <c r="AX31" s="158"/>
      <c r="AY31" s="30" t="s">
        <v>51</v>
      </c>
      <c r="AZ31" s="37">
        <v>11</v>
      </c>
      <c r="BA31" s="42">
        <v>687</v>
      </c>
      <c r="BB31" s="158"/>
      <c r="BC31" s="30" t="s">
        <v>51</v>
      </c>
      <c r="BD31" s="22">
        <v>8</v>
      </c>
      <c r="BE31" s="86">
        <v>517</v>
      </c>
      <c r="BG31" s="30" t="s">
        <v>51</v>
      </c>
      <c r="BH31" s="37">
        <v>9</v>
      </c>
      <c r="BI31" s="42">
        <v>575</v>
      </c>
      <c r="BK31" s="30" t="s">
        <v>51</v>
      </c>
      <c r="BL31" s="37">
        <v>8</v>
      </c>
      <c r="BM31" s="42">
        <v>503</v>
      </c>
      <c r="BO31" s="30" t="s">
        <v>51</v>
      </c>
      <c r="BP31" s="37">
        <v>9</v>
      </c>
      <c r="BQ31" s="42">
        <v>575</v>
      </c>
      <c r="BS31" s="30" t="s">
        <v>51</v>
      </c>
      <c r="BT31" s="37">
        <v>8</v>
      </c>
      <c r="BU31" s="42">
        <v>510</v>
      </c>
      <c r="BW31" s="30" t="s">
        <v>51</v>
      </c>
      <c r="BX31" s="37">
        <v>8</v>
      </c>
      <c r="BY31" s="42">
        <v>506</v>
      </c>
      <c r="CA31" s="30" t="s">
        <v>51</v>
      </c>
      <c r="CB31" s="37">
        <v>5</v>
      </c>
      <c r="CC31" s="42">
        <v>324</v>
      </c>
      <c r="CF31" s="30" t="s">
        <v>51</v>
      </c>
      <c r="CG31" s="37">
        <v>4</v>
      </c>
      <c r="CH31" s="42">
        <v>258</v>
      </c>
      <c r="CJ31" s="30" t="s">
        <v>51</v>
      </c>
      <c r="CK31" s="37">
        <v>5</v>
      </c>
      <c r="CL31" s="42">
        <v>284</v>
      </c>
    </row>
    <row r="32" spans="1:90" x14ac:dyDescent="0.25">
      <c r="C32" s="30" t="s">
        <v>102</v>
      </c>
      <c r="D32" s="37">
        <v>0</v>
      </c>
      <c r="E32" s="42">
        <v>0</v>
      </c>
      <c r="G32" s="30" t="s">
        <v>102</v>
      </c>
      <c r="H32" s="37">
        <v>2</v>
      </c>
      <c r="I32" s="42">
        <v>67</v>
      </c>
      <c r="K32" s="30" t="s">
        <v>102</v>
      </c>
      <c r="L32" s="37">
        <v>2</v>
      </c>
      <c r="M32" s="22">
        <v>52</v>
      </c>
      <c r="O32" s="30" t="s">
        <v>102</v>
      </c>
      <c r="P32" s="22">
        <f t="shared" si="6"/>
        <v>-2</v>
      </c>
      <c r="Q32" s="86">
        <f t="shared" si="6"/>
        <v>-67</v>
      </c>
      <c r="S32" s="30" t="s">
        <v>102</v>
      </c>
      <c r="T32" s="22">
        <f t="shared" si="7"/>
        <v>-2</v>
      </c>
      <c r="U32" s="86">
        <f t="shared" si="8"/>
        <v>-52</v>
      </c>
      <c r="V32" s="158"/>
      <c r="W32" s="30" t="s">
        <v>102</v>
      </c>
      <c r="X32" s="37">
        <v>0</v>
      </c>
      <c r="Y32" s="42">
        <v>0</v>
      </c>
      <c r="Z32" s="158"/>
      <c r="AA32" s="30" t="s">
        <v>102</v>
      </c>
      <c r="AB32" s="37">
        <v>2</v>
      </c>
      <c r="AC32" s="42">
        <v>67</v>
      </c>
      <c r="AD32" s="158"/>
      <c r="AE32" s="30" t="s">
        <v>102</v>
      </c>
      <c r="AF32" s="37">
        <v>3</v>
      </c>
      <c r="AG32" s="42">
        <v>122</v>
      </c>
      <c r="AH32" s="158"/>
      <c r="AI32" s="30" t="s">
        <v>102</v>
      </c>
      <c r="AJ32" s="37">
        <v>2</v>
      </c>
      <c r="AK32" s="42">
        <v>52</v>
      </c>
      <c r="AL32" s="158"/>
      <c r="AM32" s="30" t="s">
        <v>102</v>
      </c>
      <c r="AN32" s="37">
        <v>2</v>
      </c>
      <c r="AO32" s="42">
        <v>52</v>
      </c>
      <c r="AP32" s="158"/>
      <c r="AQ32" s="30" t="s">
        <v>102</v>
      </c>
      <c r="AR32" s="37">
        <v>2</v>
      </c>
      <c r="AS32" s="22">
        <v>52</v>
      </c>
      <c r="AT32" s="299"/>
      <c r="AU32" t="s">
        <v>102</v>
      </c>
      <c r="AV32" s="37">
        <v>1</v>
      </c>
      <c r="AW32" s="42">
        <v>45</v>
      </c>
      <c r="AX32" s="158"/>
      <c r="AY32" s="30" t="s">
        <v>102</v>
      </c>
      <c r="AZ32" s="37">
        <v>0</v>
      </c>
      <c r="BA32" s="42">
        <v>0</v>
      </c>
      <c r="BB32" s="158"/>
      <c r="BC32" s="30" t="s">
        <v>102</v>
      </c>
      <c r="BD32" s="22">
        <v>1</v>
      </c>
      <c r="BE32" s="86">
        <v>35</v>
      </c>
      <c r="BG32" s="30" t="s">
        <v>102</v>
      </c>
      <c r="BH32" s="37">
        <v>2</v>
      </c>
      <c r="BI32" s="42">
        <v>63</v>
      </c>
      <c r="BK32" s="30" t="s">
        <v>102</v>
      </c>
      <c r="BL32" s="37">
        <v>1</v>
      </c>
      <c r="BM32" s="42">
        <v>33</v>
      </c>
      <c r="BO32" s="30" t="s">
        <v>102</v>
      </c>
      <c r="BP32" s="37">
        <v>2</v>
      </c>
      <c r="BQ32" s="42">
        <v>63</v>
      </c>
      <c r="BS32" s="30" t="s">
        <v>102</v>
      </c>
      <c r="BT32" s="37">
        <v>4</v>
      </c>
      <c r="BU32" s="42">
        <v>126</v>
      </c>
      <c r="BW32" s="30" t="s">
        <v>102</v>
      </c>
      <c r="BX32" s="37">
        <v>3</v>
      </c>
      <c r="BY32" s="42">
        <v>93</v>
      </c>
      <c r="CA32" s="30" t="s">
        <v>102</v>
      </c>
      <c r="CB32" s="37">
        <v>1</v>
      </c>
      <c r="CC32" s="42">
        <v>33</v>
      </c>
      <c r="CF32" s="30" t="s">
        <v>102</v>
      </c>
      <c r="CG32" s="37">
        <v>0</v>
      </c>
      <c r="CH32" s="42">
        <v>0</v>
      </c>
      <c r="CJ32" s="30" t="s">
        <v>102</v>
      </c>
      <c r="CK32" s="37">
        <v>0</v>
      </c>
      <c r="CL32" s="42">
        <v>0</v>
      </c>
    </row>
    <row r="33" spans="1:90" x14ac:dyDescent="0.25">
      <c r="C33" s="30" t="s">
        <v>103</v>
      </c>
      <c r="D33" s="37">
        <v>0</v>
      </c>
      <c r="E33" s="42">
        <v>0</v>
      </c>
      <c r="G33" s="30" t="s">
        <v>103</v>
      </c>
      <c r="H33" s="37">
        <v>0</v>
      </c>
      <c r="I33" s="42">
        <v>0</v>
      </c>
      <c r="K33" s="30" t="s">
        <v>103</v>
      </c>
      <c r="L33" s="37">
        <v>0</v>
      </c>
      <c r="M33" s="22">
        <v>0</v>
      </c>
      <c r="O33" s="30" t="s">
        <v>103</v>
      </c>
      <c r="P33" s="22">
        <f t="shared" si="6"/>
        <v>0</v>
      </c>
      <c r="Q33" s="86">
        <f t="shared" si="6"/>
        <v>0</v>
      </c>
      <c r="S33" s="30" t="s">
        <v>103</v>
      </c>
      <c r="T33" s="22">
        <f t="shared" si="7"/>
        <v>0</v>
      </c>
      <c r="U33" s="86">
        <f t="shared" si="8"/>
        <v>0</v>
      </c>
      <c r="V33" s="158"/>
      <c r="W33" s="30" t="s">
        <v>103</v>
      </c>
      <c r="X33" s="37">
        <v>0</v>
      </c>
      <c r="Y33" s="42">
        <v>0</v>
      </c>
      <c r="Z33" s="158"/>
      <c r="AA33" s="30" t="s">
        <v>103</v>
      </c>
      <c r="AB33" s="37">
        <v>0</v>
      </c>
      <c r="AC33" s="42">
        <v>0</v>
      </c>
      <c r="AD33" s="158"/>
      <c r="AE33" s="30" t="s">
        <v>103</v>
      </c>
      <c r="AF33" s="37">
        <v>0</v>
      </c>
      <c r="AG33" s="42">
        <v>0</v>
      </c>
      <c r="AH33" s="158"/>
      <c r="AI33" s="30" t="s">
        <v>103</v>
      </c>
      <c r="AJ33" s="37">
        <v>0</v>
      </c>
      <c r="AK33" s="42">
        <v>0</v>
      </c>
      <c r="AL33" s="158"/>
      <c r="AM33" s="30" t="s">
        <v>103</v>
      </c>
      <c r="AN33" s="37">
        <v>0</v>
      </c>
      <c r="AO33" s="42">
        <v>0</v>
      </c>
      <c r="AP33" s="158"/>
      <c r="AQ33" s="30" t="s">
        <v>103</v>
      </c>
      <c r="AR33" s="37">
        <v>0</v>
      </c>
      <c r="AS33" s="22">
        <v>0</v>
      </c>
      <c r="AT33" s="299"/>
      <c r="AU33" t="s">
        <v>103</v>
      </c>
      <c r="AV33" s="37">
        <v>0</v>
      </c>
      <c r="AW33" s="42">
        <v>0</v>
      </c>
      <c r="AX33" s="158"/>
      <c r="AY33" s="30" t="s">
        <v>103</v>
      </c>
      <c r="AZ33" s="37">
        <v>0</v>
      </c>
      <c r="BA33" s="42">
        <v>0</v>
      </c>
      <c r="BB33" s="158"/>
      <c r="BC33" s="30" t="s">
        <v>103</v>
      </c>
      <c r="BD33" s="22">
        <v>0</v>
      </c>
      <c r="BE33" s="86">
        <v>0</v>
      </c>
      <c r="BG33" s="30" t="s">
        <v>103</v>
      </c>
      <c r="BH33" s="37">
        <v>0</v>
      </c>
      <c r="BI33" s="42">
        <v>0</v>
      </c>
      <c r="BK33" s="30" t="s">
        <v>103</v>
      </c>
      <c r="BL33" s="37">
        <v>0</v>
      </c>
      <c r="BM33" s="42">
        <v>0</v>
      </c>
      <c r="BO33" s="30" t="s">
        <v>103</v>
      </c>
      <c r="BP33" s="37">
        <v>0</v>
      </c>
      <c r="BQ33" s="42">
        <v>0</v>
      </c>
      <c r="BS33" s="30" t="s">
        <v>103</v>
      </c>
      <c r="BT33" s="37">
        <v>0</v>
      </c>
      <c r="BU33" s="42">
        <v>0</v>
      </c>
      <c r="BW33" s="30" t="s">
        <v>103</v>
      </c>
      <c r="BX33" s="37">
        <v>0</v>
      </c>
      <c r="BY33" s="42">
        <v>0</v>
      </c>
      <c r="CA33" s="30" t="s">
        <v>103</v>
      </c>
      <c r="CB33" s="37">
        <v>0</v>
      </c>
      <c r="CC33" s="42">
        <v>0</v>
      </c>
      <c r="CF33" s="30" t="s">
        <v>103</v>
      </c>
      <c r="CG33" s="37">
        <v>0</v>
      </c>
      <c r="CH33" s="42">
        <v>0</v>
      </c>
      <c r="CJ33" s="30" t="s">
        <v>103</v>
      </c>
      <c r="CK33" s="37">
        <v>1</v>
      </c>
      <c r="CL33" s="42">
        <v>55</v>
      </c>
    </row>
    <row r="34" spans="1:90" ht="15.75" thickBot="1" x14ac:dyDescent="0.3">
      <c r="C34" s="33" t="s">
        <v>0</v>
      </c>
      <c r="D34" s="38">
        <v>1</v>
      </c>
      <c r="E34" s="43">
        <v>0</v>
      </c>
      <c r="G34" s="33" t="s">
        <v>0</v>
      </c>
      <c r="H34" s="38">
        <v>2</v>
      </c>
      <c r="I34" s="43">
        <v>0</v>
      </c>
      <c r="K34" s="33" t="s">
        <v>0</v>
      </c>
      <c r="L34" s="38">
        <v>0</v>
      </c>
      <c r="M34" s="237">
        <v>0</v>
      </c>
      <c r="O34" s="33" t="s">
        <v>0</v>
      </c>
      <c r="P34" s="237">
        <f t="shared" si="6"/>
        <v>-1</v>
      </c>
      <c r="Q34" s="87">
        <f t="shared" si="6"/>
        <v>0</v>
      </c>
      <c r="S34" s="33" t="s">
        <v>0</v>
      </c>
      <c r="T34" s="237">
        <f t="shared" si="7"/>
        <v>1</v>
      </c>
      <c r="U34" s="87">
        <f t="shared" si="8"/>
        <v>0</v>
      </c>
      <c r="V34" s="158"/>
      <c r="W34" s="33" t="s">
        <v>0</v>
      </c>
      <c r="X34" s="38">
        <v>1</v>
      </c>
      <c r="Y34" s="43">
        <v>0</v>
      </c>
      <c r="Z34" s="158"/>
      <c r="AA34" s="33" t="s">
        <v>0</v>
      </c>
      <c r="AB34" s="38">
        <v>2</v>
      </c>
      <c r="AC34" s="43">
        <v>0</v>
      </c>
      <c r="AD34" s="158"/>
      <c r="AE34" s="33" t="s">
        <v>0</v>
      </c>
      <c r="AF34" s="38">
        <v>1</v>
      </c>
      <c r="AG34" s="43">
        <v>0</v>
      </c>
      <c r="AH34" s="158"/>
      <c r="AI34" s="33" t="s">
        <v>0</v>
      </c>
      <c r="AJ34" s="38">
        <v>0</v>
      </c>
      <c r="AK34" s="43">
        <v>0</v>
      </c>
      <c r="AL34" s="158"/>
      <c r="AM34" s="33" t="s">
        <v>0</v>
      </c>
      <c r="AN34" s="38">
        <v>3</v>
      </c>
      <c r="AO34" s="43">
        <v>0</v>
      </c>
      <c r="AP34" s="158"/>
      <c r="AQ34" s="33" t="s">
        <v>0</v>
      </c>
      <c r="AR34" s="38">
        <v>0</v>
      </c>
      <c r="AS34" s="237">
        <v>0</v>
      </c>
      <c r="AT34" s="299"/>
      <c r="AU34" s="296" t="s">
        <v>0</v>
      </c>
      <c r="AV34" s="38">
        <v>1</v>
      </c>
      <c r="AW34" s="43">
        <v>0</v>
      </c>
      <c r="AX34" s="158"/>
      <c r="AY34" s="33" t="s">
        <v>0</v>
      </c>
      <c r="AZ34" s="38">
        <v>1</v>
      </c>
      <c r="BA34" s="43">
        <v>51</v>
      </c>
      <c r="BB34" s="158"/>
      <c r="BC34" s="33" t="s">
        <v>0</v>
      </c>
      <c r="BD34" s="237">
        <v>1</v>
      </c>
      <c r="BE34" s="87">
        <v>0</v>
      </c>
      <c r="BG34" s="33" t="s">
        <v>0</v>
      </c>
      <c r="BH34" s="38">
        <v>1</v>
      </c>
      <c r="BI34" s="43">
        <v>0</v>
      </c>
      <c r="BK34" s="33" t="s">
        <v>0</v>
      </c>
      <c r="BL34" s="38">
        <v>1</v>
      </c>
      <c r="BM34" s="43">
        <v>0</v>
      </c>
      <c r="BO34" s="33" t="s">
        <v>0</v>
      </c>
      <c r="BP34" s="38">
        <v>1</v>
      </c>
      <c r="BQ34" s="43">
        <v>0</v>
      </c>
      <c r="BS34" s="33" t="s">
        <v>0</v>
      </c>
      <c r="BT34" s="38">
        <v>2</v>
      </c>
      <c r="BU34" s="43">
        <v>0</v>
      </c>
      <c r="BW34" s="33" t="s">
        <v>0</v>
      </c>
      <c r="BX34" s="38">
        <v>2</v>
      </c>
      <c r="BY34" s="43">
        <v>0</v>
      </c>
      <c r="CA34" s="33" t="s">
        <v>0</v>
      </c>
      <c r="CB34" s="38">
        <v>2</v>
      </c>
      <c r="CC34" s="43">
        <v>0</v>
      </c>
      <c r="CF34" s="33" t="s">
        <v>0</v>
      </c>
      <c r="CG34" s="38">
        <v>2</v>
      </c>
      <c r="CH34" s="43">
        <v>0</v>
      </c>
      <c r="CJ34" s="33" t="s">
        <v>0</v>
      </c>
      <c r="CK34" s="38">
        <v>2</v>
      </c>
      <c r="CL34" s="43">
        <v>0</v>
      </c>
    </row>
    <row r="35" spans="1:90" s="29" customFormat="1" ht="16.5" thickTop="1" thickBot="1" x14ac:dyDescent="0.3">
      <c r="A35" s="40"/>
      <c r="B35" s="40"/>
      <c r="C35" s="31" t="s">
        <v>47</v>
      </c>
      <c r="D35" s="32">
        <v>6</v>
      </c>
      <c r="E35" s="44">
        <v>189</v>
      </c>
      <c r="F35" s="40"/>
      <c r="G35" s="31" t="s">
        <v>47</v>
      </c>
      <c r="H35" s="32">
        <v>11</v>
      </c>
      <c r="I35" s="44">
        <v>346</v>
      </c>
      <c r="J35" s="158"/>
      <c r="K35" s="31" t="s">
        <v>47</v>
      </c>
      <c r="L35" s="32">
        <v>14</v>
      </c>
      <c r="M35" s="32">
        <v>655</v>
      </c>
      <c r="N35" s="40"/>
      <c r="O35" s="31" t="s">
        <v>47</v>
      </c>
      <c r="P35" s="238">
        <f t="shared" si="6"/>
        <v>-5</v>
      </c>
      <c r="Q35" s="44">
        <f t="shared" si="6"/>
        <v>-157</v>
      </c>
      <c r="R35" s="40"/>
      <c r="S35" s="31" t="s">
        <v>47</v>
      </c>
      <c r="T35" s="238">
        <f t="shared" si="7"/>
        <v>-8</v>
      </c>
      <c r="U35" s="44">
        <f t="shared" si="8"/>
        <v>-466</v>
      </c>
      <c r="V35" s="158"/>
      <c r="W35" s="31" t="s">
        <v>47</v>
      </c>
      <c r="X35" s="32">
        <v>6</v>
      </c>
      <c r="Y35" s="44">
        <v>189</v>
      </c>
      <c r="Z35" s="158"/>
      <c r="AA35" s="31" t="s">
        <v>47</v>
      </c>
      <c r="AB35" s="32">
        <v>11</v>
      </c>
      <c r="AC35" s="44">
        <v>346</v>
      </c>
      <c r="AD35" s="158"/>
      <c r="AE35" s="31" t="s">
        <v>47</v>
      </c>
      <c r="AF35" s="32">
        <v>9</v>
      </c>
      <c r="AG35" s="44">
        <v>322</v>
      </c>
      <c r="AH35" s="158"/>
      <c r="AI35" s="31" t="s">
        <v>47</v>
      </c>
      <c r="AJ35" s="32">
        <v>14</v>
      </c>
      <c r="AK35" s="44">
        <v>655</v>
      </c>
      <c r="AL35" s="158"/>
      <c r="AM35" s="31" t="s">
        <v>47</v>
      </c>
      <c r="AN35" s="32">
        <v>14</v>
      </c>
      <c r="AO35" s="44">
        <v>545</v>
      </c>
      <c r="AP35" s="158"/>
      <c r="AQ35" s="31" t="s">
        <v>47</v>
      </c>
      <c r="AR35" s="32">
        <v>14</v>
      </c>
      <c r="AS35" s="32">
        <v>655</v>
      </c>
      <c r="AT35" s="300"/>
      <c r="AU35" s="298" t="s">
        <v>47</v>
      </c>
      <c r="AV35" s="32">
        <v>14</v>
      </c>
      <c r="AW35" s="44">
        <v>639</v>
      </c>
      <c r="AX35" s="158"/>
      <c r="AY35" s="31" t="s">
        <v>47</v>
      </c>
      <c r="AZ35" s="32">
        <v>22</v>
      </c>
      <c r="BA35" s="44">
        <v>997</v>
      </c>
      <c r="BB35" s="158"/>
      <c r="BC35" s="31" t="s">
        <v>47</v>
      </c>
      <c r="BD35" s="238">
        <v>17</v>
      </c>
      <c r="BE35" s="44">
        <v>774</v>
      </c>
      <c r="BF35" s="40"/>
      <c r="BG35" s="31" t="s">
        <v>47</v>
      </c>
      <c r="BH35" s="32">
        <v>16</v>
      </c>
      <c r="BI35" s="44">
        <v>802</v>
      </c>
      <c r="BJ35" s="40"/>
      <c r="BK35" s="31" t="s">
        <v>47</v>
      </c>
      <c r="BL35" s="32">
        <v>16</v>
      </c>
      <c r="BM35" s="44">
        <v>700</v>
      </c>
      <c r="BN35" s="40"/>
      <c r="BO35" s="31" t="s">
        <v>47</v>
      </c>
      <c r="BP35" s="32">
        <v>16</v>
      </c>
      <c r="BQ35" s="44">
        <v>802</v>
      </c>
      <c r="BR35" s="40"/>
      <c r="BS35" s="31" t="s">
        <v>47</v>
      </c>
      <c r="BT35" s="32">
        <v>17</v>
      </c>
      <c r="BU35" s="44">
        <v>755</v>
      </c>
      <c r="BV35" s="40"/>
      <c r="BW35" s="31" t="s">
        <v>47</v>
      </c>
      <c r="BX35" s="32">
        <v>19</v>
      </c>
      <c r="BY35" s="44">
        <v>815</v>
      </c>
      <c r="BZ35" s="37"/>
      <c r="CA35" s="31" t="s">
        <v>47</v>
      </c>
      <c r="CB35" s="32">
        <v>13</v>
      </c>
      <c r="CC35" s="44">
        <v>529</v>
      </c>
      <c r="CD35" s="37"/>
      <c r="CE35" s="40"/>
      <c r="CF35" s="31" t="s">
        <v>47</v>
      </c>
      <c r="CG35" s="32">
        <v>8</v>
      </c>
      <c r="CH35" s="44">
        <v>343</v>
      </c>
      <c r="CI35" s="40"/>
      <c r="CJ35" s="31" t="s">
        <v>47</v>
      </c>
      <c r="CK35" s="32">
        <v>9</v>
      </c>
      <c r="CL35" s="44">
        <v>369</v>
      </c>
    </row>
    <row r="36" spans="1:90" s="39" customFormat="1" ht="19.5" thickBot="1" x14ac:dyDescent="0.35">
      <c r="C36" s="413">
        <f>C17</f>
        <v>46140</v>
      </c>
      <c r="D36" s="413"/>
      <c r="E36" s="413"/>
      <c r="G36" s="413">
        <f>G17</f>
        <v>46133</v>
      </c>
      <c r="H36" s="413"/>
      <c r="I36" s="413"/>
      <c r="J36" s="136"/>
      <c r="K36" s="413">
        <f>K17</f>
        <v>46105</v>
      </c>
      <c r="L36" s="413"/>
      <c r="M36" s="413"/>
      <c r="Q36" s="158"/>
      <c r="U36" s="41"/>
      <c r="V36" s="41"/>
      <c r="W36" s="413">
        <f>W17</f>
        <v>46140</v>
      </c>
      <c r="X36" s="413"/>
      <c r="Y36" s="413"/>
      <c r="Z36" s="41"/>
      <c r="AA36" s="413">
        <f>AA17</f>
        <v>46133</v>
      </c>
      <c r="AB36" s="413"/>
      <c r="AC36" s="413"/>
      <c r="AD36" s="41"/>
      <c r="AE36" s="413">
        <f>AE17</f>
        <v>46126</v>
      </c>
      <c r="AF36" s="413"/>
      <c r="AG36" s="413"/>
      <c r="AH36" s="41"/>
      <c r="AI36" s="413">
        <f>AI17</f>
        <v>46119</v>
      </c>
      <c r="AJ36" s="413"/>
      <c r="AK36" s="413"/>
      <c r="AL36" s="41"/>
      <c r="AM36" s="413">
        <f>AM17</f>
        <v>46113</v>
      </c>
      <c r="AN36" s="413"/>
      <c r="AO36" s="413"/>
      <c r="AP36" s="41"/>
      <c r="AQ36" s="413">
        <f>AQ17</f>
        <v>46105</v>
      </c>
      <c r="AR36" s="413"/>
      <c r="AS36" s="413"/>
      <c r="AT36" s="301"/>
      <c r="AU36" s="413">
        <f>AU17</f>
        <v>46098</v>
      </c>
      <c r="AV36" s="413"/>
      <c r="AW36" s="413"/>
      <c r="AX36" s="41"/>
      <c r="AY36" s="413">
        <f>AY17</f>
        <v>46091</v>
      </c>
      <c r="AZ36" s="413"/>
      <c r="BA36" s="413"/>
      <c r="BB36" s="41"/>
      <c r="BC36" s="413">
        <f>BC17</f>
        <v>46085</v>
      </c>
      <c r="BD36" s="413"/>
      <c r="BE36" s="413"/>
      <c r="BG36" s="435">
        <f>BG17</f>
        <v>46078</v>
      </c>
      <c r="BH36" s="436"/>
      <c r="BI36" s="436"/>
      <c r="BK36" s="435">
        <v>46072</v>
      </c>
      <c r="BL36" s="436"/>
      <c r="BM36" s="436"/>
      <c r="BO36" s="435">
        <f ca="1">TODAY()</f>
        <v>46251</v>
      </c>
      <c r="BP36" s="436"/>
      <c r="BQ36" s="436"/>
      <c r="BS36" s="435">
        <v>46055</v>
      </c>
      <c r="BT36" s="436"/>
      <c r="BU36" s="436"/>
      <c r="BW36" s="435">
        <f>BW27</f>
        <v>46048</v>
      </c>
      <c r="BX36" s="436"/>
      <c r="BY36" s="436"/>
      <c r="BZ36" s="136"/>
      <c r="CA36"/>
      <c r="CB36"/>
      <c r="CC36"/>
      <c r="CD36" s="136"/>
      <c r="CF36" s="435">
        <f>CF27</f>
        <v>46034</v>
      </c>
      <c r="CG36" s="436"/>
      <c r="CH36" s="436"/>
      <c r="CK36" s="40"/>
      <c r="CL36" s="41"/>
    </row>
    <row r="37" spans="1:90" ht="19.5" thickBot="1" x14ac:dyDescent="0.35">
      <c r="C37" s="423" t="s">
        <v>134</v>
      </c>
      <c r="D37" s="424"/>
      <c r="E37" s="425"/>
      <c r="F37" s="71"/>
      <c r="G37" s="423" t="s">
        <v>134</v>
      </c>
      <c r="H37" s="424"/>
      <c r="I37" s="425"/>
      <c r="J37" s="136"/>
      <c r="K37" s="423" t="s">
        <v>134</v>
      </c>
      <c r="L37" s="424"/>
      <c r="M37" s="424"/>
      <c r="N37" s="71"/>
      <c r="O37" s="423" t="s">
        <v>135</v>
      </c>
      <c r="P37" s="424"/>
      <c r="Q37" s="425"/>
      <c r="R37" s="71"/>
      <c r="S37" s="423" t="s">
        <v>136</v>
      </c>
      <c r="T37" s="424"/>
      <c r="U37" s="425"/>
      <c r="V37" s="136"/>
      <c r="W37" s="423" t="s">
        <v>134</v>
      </c>
      <c r="X37" s="424"/>
      <c r="Y37" s="425"/>
      <c r="Z37" s="136"/>
      <c r="AA37" s="423" t="s">
        <v>134</v>
      </c>
      <c r="AB37" s="424"/>
      <c r="AC37" s="425"/>
      <c r="AD37" s="136"/>
      <c r="AE37" s="423" t="s">
        <v>134</v>
      </c>
      <c r="AF37" s="424"/>
      <c r="AG37" s="425"/>
      <c r="AH37" s="136"/>
      <c r="AI37" s="423" t="s">
        <v>134</v>
      </c>
      <c r="AJ37" s="424"/>
      <c r="AK37" s="425"/>
      <c r="AL37" s="136"/>
      <c r="AM37" s="423" t="s">
        <v>134</v>
      </c>
      <c r="AN37" s="424"/>
      <c r="AO37" s="425"/>
      <c r="AP37" s="136"/>
      <c r="AQ37" s="423" t="s">
        <v>134</v>
      </c>
      <c r="AR37" s="424"/>
      <c r="AS37" s="424"/>
      <c r="AT37" s="302"/>
      <c r="AU37" s="424" t="s">
        <v>134</v>
      </c>
      <c r="AV37" s="424"/>
      <c r="AW37" s="425"/>
      <c r="AX37" s="136"/>
      <c r="AY37" s="423" t="s">
        <v>134</v>
      </c>
      <c r="AZ37" s="424"/>
      <c r="BA37" s="425"/>
      <c r="BB37" s="136"/>
      <c r="BC37" s="423" t="s">
        <v>134</v>
      </c>
      <c r="BD37" s="424"/>
      <c r="BE37" s="425"/>
      <c r="BG37" s="423" t="s">
        <v>134</v>
      </c>
      <c r="BH37" s="424"/>
      <c r="BI37" s="425"/>
      <c r="BK37" s="423" t="s">
        <v>134</v>
      </c>
      <c r="BL37" s="424"/>
      <c r="BM37" s="425"/>
      <c r="BO37" s="423" t="s">
        <v>134</v>
      </c>
      <c r="BP37" s="424"/>
      <c r="BQ37" s="425"/>
      <c r="BS37" s="423" t="s">
        <v>134</v>
      </c>
      <c r="BT37" s="424"/>
      <c r="BU37" s="425"/>
      <c r="BV37" s="71"/>
      <c r="BW37" s="423" t="s">
        <v>134</v>
      </c>
      <c r="BX37" s="424"/>
      <c r="BY37" s="425"/>
      <c r="BZ37" s="152"/>
      <c r="CA37" s="423" t="s">
        <v>134</v>
      </c>
      <c r="CB37" s="424"/>
      <c r="CC37" s="425"/>
      <c r="CD37" s="152"/>
      <c r="CE37" s="71"/>
      <c r="CF37" s="423" t="s">
        <v>134</v>
      </c>
      <c r="CG37" s="424"/>
      <c r="CH37" s="425"/>
      <c r="CI37" s="71"/>
      <c r="CJ37" s="420" t="s">
        <v>134</v>
      </c>
      <c r="CK37" s="421"/>
      <c r="CL37" s="422"/>
    </row>
    <row r="38" spans="1:90" x14ac:dyDescent="0.25">
      <c r="C38" s="34" t="s">
        <v>85</v>
      </c>
      <c r="D38" s="36" t="s">
        <v>86</v>
      </c>
      <c r="E38" s="35" t="s">
        <v>1893</v>
      </c>
      <c r="G38" s="34" t="s">
        <v>85</v>
      </c>
      <c r="H38" s="36" t="s">
        <v>86</v>
      </c>
      <c r="I38" s="35" t="s">
        <v>1893</v>
      </c>
      <c r="K38" s="34" t="s">
        <v>85</v>
      </c>
      <c r="L38" s="36" t="s">
        <v>86</v>
      </c>
      <c r="M38" s="236" t="s">
        <v>1893</v>
      </c>
      <c r="O38" s="34" t="s">
        <v>85</v>
      </c>
      <c r="P38" s="236" t="s">
        <v>86</v>
      </c>
      <c r="Q38" s="235" t="s">
        <v>1893</v>
      </c>
      <c r="S38" s="34" t="s">
        <v>85</v>
      </c>
      <c r="T38" s="236" t="s">
        <v>86</v>
      </c>
      <c r="U38" s="35" t="s">
        <v>1893</v>
      </c>
      <c r="W38" s="34" t="s">
        <v>85</v>
      </c>
      <c r="X38" s="36" t="s">
        <v>86</v>
      </c>
      <c r="Y38" s="35" t="s">
        <v>1893</v>
      </c>
      <c r="AA38" s="34" t="s">
        <v>85</v>
      </c>
      <c r="AB38" s="36" t="s">
        <v>86</v>
      </c>
      <c r="AC38" s="35" t="s">
        <v>1893</v>
      </c>
      <c r="AE38" s="34" t="s">
        <v>85</v>
      </c>
      <c r="AF38" s="36" t="s">
        <v>86</v>
      </c>
      <c r="AG38" s="35" t="s">
        <v>1893</v>
      </c>
      <c r="AI38" s="34" t="s">
        <v>85</v>
      </c>
      <c r="AJ38" s="36" t="s">
        <v>86</v>
      </c>
      <c r="AK38" s="35" t="s">
        <v>1893</v>
      </c>
      <c r="AM38" s="34" t="s">
        <v>85</v>
      </c>
      <c r="AN38" s="36" t="s">
        <v>86</v>
      </c>
      <c r="AO38" s="35" t="s">
        <v>1893</v>
      </c>
      <c r="AQ38" s="34" t="s">
        <v>85</v>
      </c>
      <c r="AR38" s="36" t="s">
        <v>86</v>
      </c>
      <c r="AS38" s="236" t="s">
        <v>1893</v>
      </c>
      <c r="AT38" s="299"/>
      <c r="AU38" s="236" t="s">
        <v>85</v>
      </c>
      <c r="AV38" s="36" t="s">
        <v>86</v>
      </c>
      <c r="AW38" s="35" t="s">
        <v>1893</v>
      </c>
      <c r="AY38" s="34" t="s">
        <v>85</v>
      </c>
      <c r="AZ38" s="36" t="s">
        <v>86</v>
      </c>
      <c r="BA38" s="35" t="s">
        <v>1893</v>
      </c>
      <c r="BC38" s="34" t="s">
        <v>85</v>
      </c>
      <c r="BD38" s="236" t="s">
        <v>86</v>
      </c>
      <c r="BE38" s="235" t="s">
        <v>1893</v>
      </c>
      <c r="BG38" s="34" t="s">
        <v>85</v>
      </c>
      <c r="BH38" s="36" t="s">
        <v>86</v>
      </c>
      <c r="BI38" s="35" t="s">
        <v>140</v>
      </c>
      <c r="BK38" s="34" t="s">
        <v>85</v>
      </c>
      <c r="BL38" s="36" t="s">
        <v>86</v>
      </c>
      <c r="BM38" s="35" t="s">
        <v>140</v>
      </c>
      <c r="BO38" s="34" t="s">
        <v>85</v>
      </c>
      <c r="BP38" s="36" t="s">
        <v>86</v>
      </c>
      <c r="BQ38" s="35" t="s">
        <v>140</v>
      </c>
      <c r="BS38" s="34" t="s">
        <v>85</v>
      </c>
      <c r="BT38" s="36" t="s">
        <v>86</v>
      </c>
      <c r="BU38" s="35" t="s">
        <v>140</v>
      </c>
      <c r="BW38" s="34" t="s">
        <v>85</v>
      </c>
      <c r="BX38" s="36" t="s">
        <v>86</v>
      </c>
      <c r="BY38" s="35" t="s">
        <v>140</v>
      </c>
      <c r="CA38" s="34" t="s">
        <v>85</v>
      </c>
      <c r="CB38" s="36" t="s">
        <v>86</v>
      </c>
      <c r="CC38" s="35" t="s">
        <v>140</v>
      </c>
      <c r="CF38" s="34" t="s">
        <v>85</v>
      </c>
      <c r="CG38" s="36" t="s">
        <v>86</v>
      </c>
      <c r="CH38" s="35" t="s">
        <v>140</v>
      </c>
      <c r="CJ38" s="34" t="s">
        <v>85</v>
      </c>
      <c r="CK38" s="36" t="s">
        <v>86</v>
      </c>
      <c r="CL38" s="35" t="s">
        <v>77</v>
      </c>
    </row>
    <row r="39" spans="1:90" x14ac:dyDescent="0.25">
      <c r="C39" s="30" t="s">
        <v>103</v>
      </c>
      <c r="D39" s="37">
        <v>38</v>
      </c>
      <c r="E39" s="42">
        <v>4790</v>
      </c>
      <c r="G39" s="30" t="s">
        <v>103</v>
      </c>
      <c r="H39" s="37">
        <v>37</v>
      </c>
      <c r="I39" s="42">
        <v>5376</v>
      </c>
      <c r="K39" s="30" t="s">
        <v>103</v>
      </c>
      <c r="L39" s="37">
        <v>43</v>
      </c>
      <c r="M39" s="22">
        <v>4569</v>
      </c>
      <c r="O39" s="30" t="s">
        <v>103</v>
      </c>
      <c r="P39" s="22">
        <f t="shared" ref="P39:Q44" si="9">D39-H39</f>
        <v>1</v>
      </c>
      <c r="Q39" s="86">
        <f t="shared" si="9"/>
        <v>-586</v>
      </c>
      <c r="S39" s="30" t="s">
        <v>103</v>
      </c>
      <c r="T39" s="22">
        <f t="shared" ref="T39:T44" si="10">D39-L39</f>
        <v>-5</v>
      </c>
      <c r="U39" s="86">
        <f t="shared" ref="U39:U44" si="11">E39-M39</f>
        <v>221</v>
      </c>
      <c r="V39" s="158"/>
      <c r="W39" s="30" t="s">
        <v>103</v>
      </c>
      <c r="X39" s="37">
        <v>38</v>
      </c>
      <c r="Y39" s="42">
        <v>4790</v>
      </c>
      <c r="Z39" s="158"/>
      <c r="AA39" s="30" t="s">
        <v>103</v>
      </c>
      <c r="AB39" s="37">
        <v>37</v>
      </c>
      <c r="AC39" s="42">
        <v>5376</v>
      </c>
      <c r="AD39" s="158"/>
      <c r="AE39" s="30" t="s">
        <v>103</v>
      </c>
      <c r="AF39" s="37">
        <v>42</v>
      </c>
      <c r="AG39" s="42">
        <v>4775</v>
      </c>
      <c r="AH39" s="158"/>
      <c r="AI39" s="30" t="s">
        <v>103</v>
      </c>
      <c r="AJ39" s="37">
        <v>36</v>
      </c>
      <c r="AK39" s="42">
        <v>4696</v>
      </c>
      <c r="AL39" s="158"/>
      <c r="AM39" s="30" t="s">
        <v>103</v>
      </c>
      <c r="AN39" s="37">
        <v>57</v>
      </c>
      <c r="AO39" s="42">
        <v>4756</v>
      </c>
      <c r="AP39" s="158"/>
      <c r="AQ39" s="30" t="s">
        <v>103</v>
      </c>
      <c r="AR39" s="37">
        <v>43</v>
      </c>
      <c r="AS39" s="22">
        <v>4569</v>
      </c>
      <c r="AT39" s="299"/>
      <c r="AU39" t="s">
        <v>103</v>
      </c>
      <c r="AV39" s="37">
        <v>41</v>
      </c>
      <c r="AW39" s="42">
        <v>4625</v>
      </c>
      <c r="AX39" s="158"/>
      <c r="AY39" s="30" t="s">
        <v>103</v>
      </c>
      <c r="AZ39" s="37">
        <v>61</v>
      </c>
      <c r="BA39" s="42">
        <v>4736</v>
      </c>
      <c r="BB39" s="158"/>
      <c r="BC39" s="30" t="s">
        <v>103</v>
      </c>
      <c r="BD39" s="22">
        <v>46</v>
      </c>
      <c r="BE39" s="86">
        <v>4849</v>
      </c>
      <c r="BG39" s="30" t="s">
        <v>103</v>
      </c>
      <c r="BH39" s="37">
        <v>54</v>
      </c>
      <c r="BI39" s="42">
        <v>12029</v>
      </c>
      <c r="BK39" s="30" t="s">
        <v>103</v>
      </c>
      <c r="BL39" s="37">
        <v>64</v>
      </c>
      <c r="BM39" s="42">
        <v>11527</v>
      </c>
      <c r="BO39" s="30" t="s">
        <v>103</v>
      </c>
      <c r="BP39" s="37">
        <v>54</v>
      </c>
      <c r="BQ39" s="42">
        <v>12029</v>
      </c>
      <c r="BS39" s="30" t="s">
        <v>103</v>
      </c>
      <c r="BT39" s="37">
        <v>31</v>
      </c>
      <c r="BU39" s="42">
        <v>9836</v>
      </c>
      <c r="BW39" s="30" t="s">
        <v>103</v>
      </c>
      <c r="BX39" s="37">
        <v>52</v>
      </c>
      <c r="BY39" s="42">
        <v>7180</v>
      </c>
      <c r="CA39" s="30" t="s">
        <v>103</v>
      </c>
      <c r="CB39" s="37">
        <v>42</v>
      </c>
      <c r="CC39" s="42">
        <v>4036</v>
      </c>
      <c r="CF39" s="30" t="s">
        <v>103</v>
      </c>
      <c r="CG39" s="37">
        <v>19</v>
      </c>
      <c r="CH39" s="42">
        <v>3458</v>
      </c>
      <c r="CJ39" s="30" t="s">
        <v>103</v>
      </c>
      <c r="CK39" s="37">
        <v>23</v>
      </c>
      <c r="CL39" s="42">
        <v>2281</v>
      </c>
    </row>
    <row r="40" spans="1:90" x14ac:dyDescent="0.25">
      <c r="C40" s="30" t="s">
        <v>102</v>
      </c>
      <c r="D40" s="37">
        <v>1</v>
      </c>
      <c r="E40" s="42">
        <v>43</v>
      </c>
      <c r="G40" s="30" t="s">
        <v>102</v>
      </c>
      <c r="H40" s="37">
        <v>2</v>
      </c>
      <c r="I40" s="42">
        <v>65</v>
      </c>
      <c r="K40" s="30" t="s">
        <v>102</v>
      </c>
      <c r="L40" s="37">
        <v>3</v>
      </c>
      <c r="M40" s="22">
        <v>220</v>
      </c>
      <c r="O40" s="30" t="s">
        <v>102</v>
      </c>
      <c r="P40" s="22">
        <f t="shared" si="9"/>
        <v>-1</v>
      </c>
      <c r="Q40" s="86">
        <f t="shared" si="9"/>
        <v>-22</v>
      </c>
      <c r="S40" s="30" t="s">
        <v>102</v>
      </c>
      <c r="T40" s="22">
        <f t="shared" si="10"/>
        <v>-2</v>
      </c>
      <c r="U40" s="86">
        <f t="shared" si="11"/>
        <v>-177</v>
      </c>
      <c r="V40" s="158"/>
      <c r="W40" s="30" t="s">
        <v>102</v>
      </c>
      <c r="X40" s="37">
        <v>1</v>
      </c>
      <c r="Y40" s="42">
        <v>43</v>
      </c>
      <c r="Z40" s="158"/>
      <c r="AA40" s="30" t="s">
        <v>102</v>
      </c>
      <c r="AB40" s="37">
        <v>2</v>
      </c>
      <c r="AC40" s="42">
        <v>65</v>
      </c>
      <c r="AD40" s="158"/>
      <c r="AE40" s="30" t="s">
        <v>102</v>
      </c>
      <c r="AF40" s="37">
        <v>0</v>
      </c>
      <c r="AG40" s="42">
        <v>44</v>
      </c>
      <c r="AH40" s="158"/>
      <c r="AI40" s="30" t="s">
        <v>102</v>
      </c>
      <c r="AJ40" s="37">
        <v>0</v>
      </c>
      <c r="AK40" s="42">
        <v>45</v>
      </c>
      <c r="AL40" s="158"/>
      <c r="AM40" s="30" t="s">
        <v>102</v>
      </c>
      <c r="AN40" s="37">
        <v>7</v>
      </c>
      <c r="AO40" s="42">
        <v>64</v>
      </c>
      <c r="AP40" s="158"/>
      <c r="AQ40" s="30" t="s">
        <v>102</v>
      </c>
      <c r="AR40" s="37">
        <v>3</v>
      </c>
      <c r="AS40" s="22">
        <v>220</v>
      </c>
      <c r="AT40" s="299"/>
      <c r="AU40" t="s">
        <v>102</v>
      </c>
      <c r="AV40" s="37">
        <v>3</v>
      </c>
      <c r="AW40" s="42">
        <v>240</v>
      </c>
      <c r="AX40" s="158"/>
      <c r="AY40" s="30" t="s">
        <v>102</v>
      </c>
      <c r="AZ40" s="37">
        <v>2</v>
      </c>
      <c r="BA40" s="42">
        <v>285</v>
      </c>
      <c r="BB40" s="158"/>
      <c r="BC40" s="30" t="s">
        <v>102</v>
      </c>
      <c r="BD40" s="22">
        <v>5</v>
      </c>
      <c r="BE40" s="86">
        <v>221</v>
      </c>
      <c r="BG40" s="30" t="s">
        <v>102</v>
      </c>
      <c r="BH40" s="37">
        <v>3</v>
      </c>
      <c r="BI40" s="42">
        <v>991</v>
      </c>
      <c r="BK40" s="30" t="s">
        <v>102</v>
      </c>
      <c r="BL40" s="37">
        <v>1</v>
      </c>
      <c r="BM40" s="42">
        <v>1159</v>
      </c>
      <c r="BO40" s="30" t="s">
        <v>102</v>
      </c>
      <c r="BP40" s="37">
        <v>3</v>
      </c>
      <c r="BQ40" s="42">
        <v>991</v>
      </c>
      <c r="BS40" s="30" t="s">
        <v>102</v>
      </c>
      <c r="BT40" s="37">
        <v>5</v>
      </c>
      <c r="BU40" s="42">
        <v>791</v>
      </c>
      <c r="BW40" s="30" t="s">
        <v>102</v>
      </c>
      <c r="BX40" s="37">
        <v>7</v>
      </c>
      <c r="BY40" s="42">
        <v>565</v>
      </c>
      <c r="CA40" s="30" t="s">
        <v>102</v>
      </c>
      <c r="CB40" s="37">
        <v>1</v>
      </c>
      <c r="CC40" s="42">
        <v>3435</v>
      </c>
      <c r="CF40" s="30" t="s">
        <v>102</v>
      </c>
      <c r="CG40" s="37">
        <v>14</v>
      </c>
      <c r="CH40" s="42">
        <v>3359</v>
      </c>
      <c r="CJ40" s="30" t="s">
        <v>102</v>
      </c>
      <c r="CK40" s="37">
        <v>10</v>
      </c>
      <c r="CL40" s="42">
        <v>3304</v>
      </c>
    </row>
    <row r="41" spans="1:90" x14ac:dyDescent="0.25">
      <c r="C41" s="30" t="s">
        <v>137</v>
      </c>
      <c r="D41" s="37">
        <v>2</v>
      </c>
      <c r="E41" s="42">
        <v>750</v>
      </c>
      <c r="G41" s="30" t="s">
        <v>137</v>
      </c>
      <c r="H41" s="37">
        <v>11</v>
      </c>
      <c r="I41" s="42">
        <v>824</v>
      </c>
      <c r="K41" s="30" t="s">
        <v>137</v>
      </c>
      <c r="L41" s="37">
        <v>11</v>
      </c>
      <c r="M41" s="22">
        <v>603</v>
      </c>
      <c r="O41" s="30" t="s">
        <v>137</v>
      </c>
      <c r="P41" s="22">
        <f t="shared" si="9"/>
        <v>-9</v>
      </c>
      <c r="Q41" s="86">
        <f t="shared" si="9"/>
        <v>-74</v>
      </c>
      <c r="S41" s="30" t="s">
        <v>137</v>
      </c>
      <c r="T41" s="22">
        <f t="shared" si="10"/>
        <v>-9</v>
      </c>
      <c r="U41" s="86">
        <f t="shared" si="11"/>
        <v>147</v>
      </c>
      <c r="V41" s="158"/>
      <c r="W41" s="30" t="s">
        <v>137</v>
      </c>
      <c r="X41" s="37">
        <v>2</v>
      </c>
      <c r="Y41" s="42">
        <v>750</v>
      </c>
      <c r="Z41" s="158"/>
      <c r="AA41" s="30" t="s">
        <v>137</v>
      </c>
      <c r="AB41" s="37">
        <v>11</v>
      </c>
      <c r="AC41" s="42">
        <v>824</v>
      </c>
      <c r="AD41" s="158"/>
      <c r="AE41" s="30" t="s">
        <v>137</v>
      </c>
      <c r="AF41" s="37">
        <v>14</v>
      </c>
      <c r="AG41" s="42">
        <v>725</v>
      </c>
      <c r="AH41" s="158"/>
      <c r="AI41" s="30" t="s">
        <v>137</v>
      </c>
      <c r="AJ41" s="37">
        <v>5</v>
      </c>
      <c r="AK41" s="42">
        <v>768</v>
      </c>
      <c r="AL41" s="158"/>
      <c r="AM41" s="30" t="s">
        <v>137</v>
      </c>
      <c r="AN41" s="37">
        <v>3</v>
      </c>
      <c r="AO41" s="42">
        <v>821</v>
      </c>
      <c r="AP41" s="158"/>
      <c r="AQ41" s="30" t="s">
        <v>137</v>
      </c>
      <c r="AR41" s="37">
        <v>11</v>
      </c>
      <c r="AS41" s="22">
        <v>603</v>
      </c>
      <c r="AT41" s="299"/>
      <c r="AU41" t="s">
        <v>137</v>
      </c>
      <c r="AV41" s="37">
        <v>7</v>
      </c>
      <c r="AW41" s="42">
        <v>765</v>
      </c>
      <c r="AX41" s="158"/>
      <c r="AY41" s="30" t="s">
        <v>137</v>
      </c>
      <c r="AZ41" s="37">
        <v>11</v>
      </c>
      <c r="BA41" s="42">
        <v>600</v>
      </c>
      <c r="BB41" s="158"/>
      <c r="BC41" s="30" t="s">
        <v>137</v>
      </c>
      <c r="BD41" s="22">
        <v>12</v>
      </c>
      <c r="BE41" s="86">
        <v>571</v>
      </c>
      <c r="BG41" s="30" t="s">
        <v>137</v>
      </c>
      <c r="BH41" s="37">
        <v>9</v>
      </c>
      <c r="BI41" s="42">
        <v>1675</v>
      </c>
      <c r="BK41" s="30" t="s">
        <v>137</v>
      </c>
      <c r="BL41" s="37">
        <v>7</v>
      </c>
      <c r="BM41" s="42">
        <v>1500</v>
      </c>
      <c r="BO41" s="30" t="s">
        <v>137</v>
      </c>
      <c r="BP41" s="37">
        <v>9</v>
      </c>
      <c r="BQ41" s="42">
        <v>1675</v>
      </c>
      <c r="BS41" s="30" t="s">
        <v>137</v>
      </c>
      <c r="BT41" s="37">
        <v>5</v>
      </c>
      <c r="BU41" s="42">
        <v>1273</v>
      </c>
      <c r="BW41" s="30" t="s">
        <v>137</v>
      </c>
      <c r="BX41" s="37">
        <v>15</v>
      </c>
      <c r="BY41" s="42">
        <v>1070</v>
      </c>
      <c r="CA41" s="30" t="s">
        <v>137</v>
      </c>
      <c r="CB41" s="37">
        <v>4</v>
      </c>
      <c r="CC41" s="42">
        <v>1570</v>
      </c>
      <c r="CF41" s="30" t="s">
        <v>137</v>
      </c>
      <c r="CG41" s="37">
        <v>8</v>
      </c>
      <c r="CH41" s="42">
        <v>1519</v>
      </c>
      <c r="CJ41" s="30" t="s">
        <v>137</v>
      </c>
      <c r="CK41" s="37">
        <v>9</v>
      </c>
      <c r="CL41" s="42">
        <v>1612</v>
      </c>
    </row>
    <row r="42" spans="1:90" x14ac:dyDescent="0.25">
      <c r="C42" s="30" t="s">
        <v>138</v>
      </c>
      <c r="D42" s="37">
        <v>12</v>
      </c>
      <c r="E42" s="42">
        <v>689</v>
      </c>
      <c r="G42" s="30" t="s">
        <v>138</v>
      </c>
      <c r="H42" s="37">
        <v>4</v>
      </c>
      <c r="I42" s="42">
        <v>544</v>
      </c>
      <c r="K42" s="30" t="s">
        <v>138</v>
      </c>
      <c r="L42" s="37">
        <v>3</v>
      </c>
      <c r="M42" s="22">
        <v>688</v>
      </c>
      <c r="O42" s="30" t="s">
        <v>138</v>
      </c>
      <c r="P42" s="22">
        <f t="shared" si="9"/>
        <v>8</v>
      </c>
      <c r="Q42" s="86">
        <f t="shared" si="9"/>
        <v>145</v>
      </c>
      <c r="S42" s="30" t="s">
        <v>138</v>
      </c>
      <c r="T42" s="22">
        <f t="shared" si="10"/>
        <v>9</v>
      </c>
      <c r="U42" s="86">
        <f t="shared" si="11"/>
        <v>1</v>
      </c>
      <c r="V42" s="158"/>
      <c r="W42" s="30" t="s">
        <v>138</v>
      </c>
      <c r="X42" s="37">
        <v>12</v>
      </c>
      <c r="Y42" s="42">
        <v>689</v>
      </c>
      <c r="Z42" s="158"/>
      <c r="AA42" s="30" t="s">
        <v>138</v>
      </c>
      <c r="AB42" s="37">
        <v>4</v>
      </c>
      <c r="AC42" s="42">
        <v>544</v>
      </c>
      <c r="AD42" s="158"/>
      <c r="AE42" s="30" t="s">
        <v>138</v>
      </c>
      <c r="AF42" s="37">
        <v>6</v>
      </c>
      <c r="AG42" s="42">
        <v>456</v>
      </c>
      <c r="AH42" s="158"/>
      <c r="AI42" s="30" t="s">
        <v>138</v>
      </c>
      <c r="AJ42" s="37">
        <v>3</v>
      </c>
      <c r="AK42" s="42">
        <v>254</v>
      </c>
      <c r="AL42" s="158"/>
      <c r="AM42" s="30" t="s">
        <v>138</v>
      </c>
      <c r="AN42" s="37">
        <v>7</v>
      </c>
      <c r="AO42" s="42">
        <v>336</v>
      </c>
      <c r="AP42" s="158"/>
      <c r="AQ42" s="30" t="s">
        <v>138</v>
      </c>
      <c r="AR42" s="37">
        <v>3</v>
      </c>
      <c r="AS42" s="22">
        <v>688</v>
      </c>
      <c r="AT42" s="299"/>
      <c r="AU42" t="s">
        <v>138</v>
      </c>
      <c r="AV42" s="37">
        <v>3</v>
      </c>
      <c r="AW42" s="42">
        <v>644</v>
      </c>
      <c r="AX42" s="158"/>
      <c r="AY42" s="30" t="s">
        <v>138</v>
      </c>
      <c r="AZ42" s="37">
        <v>4</v>
      </c>
      <c r="BA42" s="42">
        <v>598</v>
      </c>
      <c r="BB42" s="158"/>
      <c r="BC42" s="30" t="s">
        <v>138</v>
      </c>
      <c r="BD42" s="22">
        <v>4</v>
      </c>
      <c r="BE42" s="86">
        <v>382</v>
      </c>
      <c r="BG42" s="30" t="s">
        <v>138</v>
      </c>
      <c r="BH42" s="37">
        <v>12</v>
      </c>
      <c r="BI42" s="42">
        <v>1561</v>
      </c>
      <c r="BK42" s="30" t="s">
        <v>138</v>
      </c>
      <c r="BL42" s="37">
        <v>5</v>
      </c>
      <c r="BM42" s="42">
        <v>1678</v>
      </c>
      <c r="BO42" s="30" t="s">
        <v>138</v>
      </c>
      <c r="BP42" s="37">
        <v>120</v>
      </c>
      <c r="BQ42" s="42">
        <v>1561</v>
      </c>
      <c r="BS42" s="30" t="s">
        <v>138</v>
      </c>
      <c r="BT42" s="37">
        <v>6</v>
      </c>
      <c r="BU42" s="42">
        <v>1554</v>
      </c>
      <c r="BW42" s="30" t="s">
        <v>138</v>
      </c>
      <c r="BX42" s="37">
        <v>6</v>
      </c>
      <c r="BY42" s="42">
        <v>411</v>
      </c>
      <c r="CA42" s="30" t="s">
        <v>138</v>
      </c>
      <c r="CB42" s="37">
        <v>8</v>
      </c>
      <c r="CC42" s="42">
        <v>1983</v>
      </c>
      <c r="CF42" s="30" t="s">
        <v>138</v>
      </c>
      <c r="CG42" s="37">
        <v>8</v>
      </c>
      <c r="CH42" s="42">
        <v>1563</v>
      </c>
      <c r="CJ42" s="30" t="s">
        <v>138</v>
      </c>
      <c r="CK42" s="37">
        <v>4</v>
      </c>
      <c r="CL42" s="42">
        <v>1554</v>
      </c>
    </row>
    <row r="43" spans="1:90" ht="15.75" thickBot="1" x14ac:dyDescent="0.3">
      <c r="C43" s="33" t="s">
        <v>139</v>
      </c>
      <c r="D43" s="38">
        <v>0</v>
      </c>
      <c r="E43" s="43">
        <v>0</v>
      </c>
      <c r="G43" s="33" t="s">
        <v>139</v>
      </c>
      <c r="H43" s="38">
        <v>0</v>
      </c>
      <c r="I43" s="43">
        <v>0</v>
      </c>
      <c r="K43" s="33" t="s">
        <v>139</v>
      </c>
      <c r="L43" s="38">
        <v>0</v>
      </c>
      <c r="M43" s="237">
        <v>0</v>
      </c>
      <c r="O43" s="33" t="s">
        <v>139</v>
      </c>
      <c r="P43" s="237">
        <f t="shared" si="9"/>
        <v>0</v>
      </c>
      <c r="Q43" s="87">
        <f t="shared" si="9"/>
        <v>0</v>
      </c>
      <c r="S43" s="33" t="s">
        <v>139</v>
      </c>
      <c r="T43" s="237">
        <f t="shared" si="10"/>
        <v>0</v>
      </c>
      <c r="U43" s="87">
        <f t="shared" si="11"/>
        <v>0</v>
      </c>
      <c r="V43" s="158"/>
      <c r="W43" s="33" t="s">
        <v>139</v>
      </c>
      <c r="X43" s="38">
        <v>0</v>
      </c>
      <c r="Y43" s="43">
        <v>0</v>
      </c>
      <c r="Z43" s="158"/>
      <c r="AA43" s="33" t="s">
        <v>139</v>
      </c>
      <c r="AB43" s="38">
        <v>0</v>
      </c>
      <c r="AC43" s="43">
        <v>0</v>
      </c>
      <c r="AD43" s="158"/>
      <c r="AE43" s="33" t="s">
        <v>139</v>
      </c>
      <c r="AF43" s="38">
        <v>0</v>
      </c>
      <c r="AG43" s="43">
        <v>0</v>
      </c>
      <c r="AH43" s="158"/>
      <c r="AI43" s="33" t="s">
        <v>139</v>
      </c>
      <c r="AJ43" s="38">
        <v>0</v>
      </c>
      <c r="AK43" s="43">
        <v>0</v>
      </c>
      <c r="AL43" s="158"/>
      <c r="AM43" s="33" t="s">
        <v>139</v>
      </c>
      <c r="AN43" s="38">
        <v>0</v>
      </c>
      <c r="AO43" s="43">
        <v>0</v>
      </c>
      <c r="AP43" s="158"/>
      <c r="AQ43" s="33" t="s">
        <v>139</v>
      </c>
      <c r="AR43" s="38">
        <v>0</v>
      </c>
      <c r="AS43" s="237">
        <v>0</v>
      </c>
      <c r="AT43" s="299"/>
      <c r="AU43" s="296" t="s">
        <v>139</v>
      </c>
      <c r="AV43" s="38">
        <v>0</v>
      </c>
      <c r="AW43" s="43">
        <v>0</v>
      </c>
      <c r="AX43" s="158"/>
      <c r="AY43" s="33" t="s">
        <v>139</v>
      </c>
      <c r="AZ43" s="38">
        <v>0</v>
      </c>
      <c r="BA43" s="43">
        <v>0</v>
      </c>
      <c r="BB43" s="158"/>
      <c r="BC43" s="33" t="s">
        <v>139</v>
      </c>
      <c r="BD43" s="237">
        <v>0</v>
      </c>
      <c r="BE43" s="87">
        <v>0</v>
      </c>
      <c r="BG43" s="33" t="s">
        <v>139</v>
      </c>
      <c r="BH43" s="38">
        <v>0</v>
      </c>
      <c r="BI43" s="43">
        <v>0</v>
      </c>
      <c r="BK43" s="33" t="s">
        <v>139</v>
      </c>
      <c r="BL43" s="38">
        <v>0</v>
      </c>
      <c r="BM43" s="43">
        <v>0</v>
      </c>
      <c r="BO43" s="33" t="s">
        <v>139</v>
      </c>
      <c r="BP43" s="38">
        <v>0</v>
      </c>
      <c r="BQ43" s="43">
        <v>0</v>
      </c>
      <c r="BS43" s="33" t="s">
        <v>139</v>
      </c>
      <c r="BT43" s="38">
        <v>0</v>
      </c>
      <c r="BU43" s="43"/>
      <c r="BW43" s="33" t="s">
        <v>139</v>
      </c>
      <c r="BX43" s="38">
        <v>0</v>
      </c>
      <c r="BY43" s="43"/>
      <c r="CA43" s="33" t="s">
        <v>139</v>
      </c>
      <c r="CB43" s="38">
        <v>0</v>
      </c>
      <c r="CC43" s="43">
        <v>0</v>
      </c>
      <c r="CF43" s="33" t="s">
        <v>139</v>
      </c>
      <c r="CG43" s="38">
        <v>0</v>
      </c>
      <c r="CH43" s="43">
        <v>0</v>
      </c>
      <c r="CJ43" s="33" t="s">
        <v>139</v>
      </c>
      <c r="CK43" s="38">
        <v>0</v>
      </c>
      <c r="CL43" s="43"/>
    </row>
    <row r="44" spans="1:90" s="29" customFormat="1" ht="16.5" thickTop="1" thickBot="1" x14ac:dyDescent="0.3">
      <c r="A44" s="40"/>
      <c r="B44" s="40"/>
      <c r="C44" s="31" t="s">
        <v>47</v>
      </c>
      <c r="D44" s="32">
        <v>53</v>
      </c>
      <c r="E44" s="44">
        <v>6174</v>
      </c>
      <c r="F44" s="40"/>
      <c r="G44" s="31" t="s">
        <v>47</v>
      </c>
      <c r="H44" s="32">
        <v>54</v>
      </c>
      <c r="I44" s="44">
        <v>6809</v>
      </c>
      <c r="J44" s="158"/>
      <c r="K44" s="31" t="s">
        <v>47</v>
      </c>
      <c r="L44" s="32">
        <v>57</v>
      </c>
      <c r="M44" s="32">
        <v>6081</v>
      </c>
      <c r="N44" s="40"/>
      <c r="O44" s="31" t="s">
        <v>47</v>
      </c>
      <c r="P44" s="238">
        <f t="shared" si="9"/>
        <v>-1</v>
      </c>
      <c r="Q44" s="44">
        <f>E44-I44</f>
        <v>-635</v>
      </c>
      <c r="R44" s="40"/>
      <c r="S44" s="31" t="s">
        <v>47</v>
      </c>
      <c r="T44" s="238">
        <f t="shared" si="10"/>
        <v>-4</v>
      </c>
      <c r="U44" s="44">
        <f t="shared" si="11"/>
        <v>93</v>
      </c>
      <c r="V44" s="158"/>
      <c r="W44" s="31" t="s">
        <v>47</v>
      </c>
      <c r="X44" s="32">
        <v>53</v>
      </c>
      <c r="Y44" s="44">
        <v>6174</v>
      </c>
      <c r="Z44" s="158"/>
      <c r="AA44" s="31" t="s">
        <v>47</v>
      </c>
      <c r="AB44" s="32">
        <v>54</v>
      </c>
      <c r="AC44" s="44">
        <v>6809</v>
      </c>
      <c r="AD44" s="158"/>
      <c r="AE44" s="31" t="s">
        <v>47</v>
      </c>
      <c r="AF44" s="32">
        <v>62</v>
      </c>
      <c r="AG44" s="44">
        <v>6001</v>
      </c>
      <c r="AH44" s="158"/>
      <c r="AI44" s="31" t="s">
        <v>47</v>
      </c>
      <c r="AJ44" s="32">
        <v>44</v>
      </c>
      <c r="AK44" s="44">
        <v>5763</v>
      </c>
      <c r="AL44" s="158"/>
      <c r="AM44" s="31" t="s">
        <v>47</v>
      </c>
      <c r="AN44" s="32">
        <v>74</v>
      </c>
      <c r="AO44" s="44">
        <v>5977</v>
      </c>
      <c r="AP44" s="158"/>
      <c r="AQ44" s="31" t="s">
        <v>47</v>
      </c>
      <c r="AR44" s="32">
        <v>57</v>
      </c>
      <c r="AS44" s="32">
        <v>6081</v>
      </c>
      <c r="AT44" s="300"/>
      <c r="AU44" s="298" t="s">
        <v>47</v>
      </c>
      <c r="AV44" s="32">
        <v>54</v>
      </c>
      <c r="AW44" s="44">
        <v>6275</v>
      </c>
      <c r="AX44" s="158"/>
      <c r="AY44" s="31" t="s">
        <v>47</v>
      </c>
      <c r="AZ44" s="32">
        <v>78</v>
      </c>
      <c r="BA44" s="44">
        <v>6213</v>
      </c>
      <c r="BB44" s="158"/>
      <c r="BC44" s="31" t="s">
        <v>47</v>
      </c>
      <c r="BD44" s="238">
        <v>66</v>
      </c>
      <c r="BE44" s="44">
        <v>6024</v>
      </c>
      <c r="BF44" s="40"/>
      <c r="BG44" s="31" t="s">
        <v>47</v>
      </c>
      <c r="BH44" s="32">
        <v>78</v>
      </c>
      <c r="BI44" s="44">
        <v>16258</v>
      </c>
      <c r="BJ44" s="40"/>
      <c r="BK44" s="31" t="s">
        <v>47</v>
      </c>
      <c r="BL44" s="32">
        <v>77</v>
      </c>
      <c r="BM44" s="44">
        <v>15872</v>
      </c>
      <c r="BN44" s="40"/>
      <c r="BO44" s="31" t="s">
        <v>47</v>
      </c>
      <c r="BP44" s="32">
        <v>78</v>
      </c>
      <c r="BQ44" s="44">
        <v>16258</v>
      </c>
      <c r="BR44" s="40"/>
      <c r="BS44" s="31" t="s">
        <v>47</v>
      </c>
      <c r="BT44" s="32">
        <v>47</v>
      </c>
      <c r="BU44" s="44">
        <v>12922</v>
      </c>
      <c r="BV44" s="40"/>
      <c r="BW44" s="31" t="s">
        <v>47</v>
      </c>
      <c r="BX44" s="32">
        <v>80</v>
      </c>
      <c r="BY44" s="44">
        <v>9227</v>
      </c>
      <c r="BZ44" s="37"/>
      <c r="CA44" s="31" t="s">
        <v>47</v>
      </c>
      <c r="CB44" s="32">
        <v>55</v>
      </c>
      <c r="CC44" s="44">
        <v>11024</v>
      </c>
      <c r="CD44" s="37"/>
      <c r="CE44" s="40"/>
      <c r="CF44" s="31" t="s">
        <v>47</v>
      </c>
      <c r="CG44" s="32">
        <v>49</v>
      </c>
      <c r="CH44" s="44">
        <v>9899</v>
      </c>
      <c r="CI44" s="40"/>
      <c r="CJ44" s="31" t="s">
        <v>47</v>
      </c>
      <c r="CK44" s="32">
        <v>46</v>
      </c>
      <c r="CL44" s="44">
        <v>8752</v>
      </c>
    </row>
    <row r="45" spans="1:90" s="39" customFormat="1" ht="19.5" thickBot="1" x14ac:dyDescent="0.35">
      <c r="C45" s="413">
        <f>C36</f>
        <v>46140</v>
      </c>
      <c r="D45" s="413"/>
      <c r="E45" s="413"/>
      <c r="F45" s="88"/>
      <c r="G45" s="413">
        <f>G36</f>
        <v>46133</v>
      </c>
      <c r="H45" s="413"/>
      <c r="I45" s="413"/>
      <c r="J45" s="136"/>
      <c r="K45" s="413">
        <f>K36</f>
        <v>46105</v>
      </c>
      <c r="L45" s="413"/>
      <c r="M45" s="413"/>
      <c r="Q45" s="158"/>
      <c r="U45" s="41"/>
      <c r="V45" s="41"/>
      <c r="W45" s="413">
        <f>W36</f>
        <v>46140</v>
      </c>
      <c r="X45" s="413"/>
      <c r="Y45" s="413"/>
      <c r="Z45" s="41"/>
      <c r="AA45" s="413">
        <f>AA36</f>
        <v>46133</v>
      </c>
      <c r="AB45" s="413"/>
      <c r="AC45" s="413"/>
      <c r="AD45" s="41"/>
      <c r="AE45" s="413">
        <f>AE36</f>
        <v>46126</v>
      </c>
      <c r="AF45" s="413"/>
      <c r="AG45" s="413"/>
      <c r="AH45" s="41"/>
      <c r="AI45" s="413">
        <f>AI36</f>
        <v>46119</v>
      </c>
      <c r="AJ45" s="413"/>
      <c r="AK45" s="413"/>
      <c r="AL45" s="41"/>
      <c r="AM45" s="413">
        <f>AM36</f>
        <v>46113</v>
      </c>
      <c r="AN45" s="413"/>
      <c r="AO45" s="413"/>
      <c r="AP45" s="41"/>
      <c r="AQ45" s="413">
        <f>AQ36</f>
        <v>46105</v>
      </c>
      <c r="AR45" s="413"/>
      <c r="AS45" s="413"/>
      <c r="AT45" s="301"/>
      <c r="AU45" s="413">
        <f>AU36</f>
        <v>46098</v>
      </c>
      <c r="AV45" s="413"/>
      <c r="AW45" s="413"/>
      <c r="AX45" s="41"/>
      <c r="AY45" s="413">
        <f>AY36</f>
        <v>46091</v>
      </c>
      <c r="AZ45" s="413"/>
      <c r="BA45" s="413"/>
      <c r="BB45" s="41"/>
      <c r="BC45" s="413">
        <f>BC36</f>
        <v>46085</v>
      </c>
      <c r="BD45" s="413"/>
      <c r="BE45" s="413"/>
      <c r="BG45" s="413">
        <f>BG36</f>
        <v>46078</v>
      </c>
      <c r="BH45" s="437"/>
      <c r="BI45" s="437"/>
      <c r="BK45" s="413">
        <f>BK36</f>
        <v>46072</v>
      </c>
      <c r="BL45" s="437"/>
      <c r="BM45" s="437"/>
      <c r="BP45" s="40"/>
      <c r="BQ45" s="41"/>
      <c r="BT45" s="40"/>
      <c r="BU45" s="41"/>
      <c r="BX45" s="40"/>
      <c r="BY45" s="41"/>
      <c r="BZ45" s="41"/>
      <c r="CA45" s="413">
        <f>CA27</f>
        <v>46042</v>
      </c>
      <c r="CB45" s="437"/>
      <c r="CC45" s="437"/>
      <c r="CD45" s="41"/>
      <c r="CG45" s="40"/>
      <c r="CH45" s="41"/>
      <c r="CK45" s="40"/>
      <c r="CL45" s="41"/>
    </row>
    <row r="46" spans="1:90" ht="19.5" thickBot="1" x14ac:dyDescent="0.35">
      <c r="C46" s="426" t="s">
        <v>179</v>
      </c>
      <c r="D46" s="427"/>
      <c r="E46" s="428"/>
      <c r="F46" s="78"/>
      <c r="G46" s="426" t="s">
        <v>179</v>
      </c>
      <c r="H46" s="427"/>
      <c r="I46" s="428"/>
      <c r="J46" s="136"/>
      <c r="K46" s="426" t="s">
        <v>179</v>
      </c>
      <c r="L46" s="427"/>
      <c r="M46" s="427"/>
      <c r="N46" s="78"/>
      <c r="O46" s="426" t="s">
        <v>183</v>
      </c>
      <c r="P46" s="427"/>
      <c r="Q46" s="428"/>
      <c r="R46" s="78"/>
      <c r="S46" s="426" t="s">
        <v>184</v>
      </c>
      <c r="T46" s="427"/>
      <c r="U46" s="428"/>
      <c r="V46" s="136"/>
      <c r="W46" s="426" t="s">
        <v>179</v>
      </c>
      <c r="X46" s="427"/>
      <c r="Y46" s="428"/>
      <c r="Z46" s="136"/>
      <c r="AA46" s="426" t="s">
        <v>179</v>
      </c>
      <c r="AB46" s="427"/>
      <c r="AC46" s="428"/>
      <c r="AD46" s="136"/>
      <c r="AE46" s="426" t="s">
        <v>179</v>
      </c>
      <c r="AF46" s="427"/>
      <c r="AG46" s="428"/>
      <c r="AH46" s="136"/>
      <c r="AI46" s="426" t="s">
        <v>179</v>
      </c>
      <c r="AJ46" s="427"/>
      <c r="AK46" s="428"/>
      <c r="AL46" s="136"/>
      <c r="AM46" s="426" t="s">
        <v>179</v>
      </c>
      <c r="AN46" s="427"/>
      <c r="AO46" s="428"/>
      <c r="AP46" s="136"/>
      <c r="AQ46" s="426" t="s">
        <v>179</v>
      </c>
      <c r="AR46" s="427"/>
      <c r="AS46" s="427"/>
      <c r="AT46" s="302"/>
      <c r="AU46" s="427" t="s">
        <v>179</v>
      </c>
      <c r="AV46" s="427"/>
      <c r="AW46" s="428"/>
      <c r="AX46" s="136"/>
      <c r="AY46" s="426" t="s">
        <v>179</v>
      </c>
      <c r="AZ46" s="427"/>
      <c r="BA46" s="428"/>
      <c r="BB46" s="136"/>
      <c r="BC46" s="426" t="s">
        <v>179</v>
      </c>
      <c r="BD46" s="427"/>
      <c r="BE46" s="428"/>
      <c r="BG46" s="426" t="s">
        <v>179</v>
      </c>
      <c r="BH46" s="427"/>
      <c r="BI46" s="428"/>
      <c r="BK46" s="426" t="s">
        <v>179</v>
      </c>
      <c r="BL46" s="427"/>
      <c r="BM46" s="428"/>
      <c r="BO46" s="426" t="s">
        <v>179</v>
      </c>
      <c r="BP46" s="427"/>
      <c r="BQ46" s="428"/>
      <c r="BS46" s="426" t="s">
        <v>179</v>
      </c>
      <c r="BT46" s="427"/>
      <c r="BU46" s="428"/>
      <c r="BV46" s="78"/>
      <c r="BW46" s="426" t="s">
        <v>179</v>
      </c>
      <c r="BX46" s="427"/>
      <c r="BY46" s="428"/>
      <c r="BZ46" s="153"/>
      <c r="CA46" s="426" t="s">
        <v>179</v>
      </c>
      <c r="CB46" s="427"/>
      <c r="CC46" s="428"/>
      <c r="CD46" s="153"/>
      <c r="CE46" s="78"/>
      <c r="CF46" s="426" t="s">
        <v>179</v>
      </c>
      <c r="CG46" s="427"/>
      <c r="CH46" s="428"/>
      <c r="CI46" s="78"/>
      <c r="CJ46" s="420" t="s">
        <v>179</v>
      </c>
      <c r="CK46" s="421"/>
      <c r="CL46" s="422"/>
    </row>
    <row r="47" spans="1:90" x14ac:dyDescent="0.25">
      <c r="C47" s="34" t="s">
        <v>85</v>
      </c>
      <c r="D47" s="36" t="s">
        <v>86</v>
      </c>
      <c r="E47" s="35" t="s">
        <v>77</v>
      </c>
      <c r="G47" s="34" t="s">
        <v>85</v>
      </c>
      <c r="H47" s="36" t="s">
        <v>86</v>
      </c>
      <c r="I47" s="35" t="s">
        <v>77</v>
      </c>
      <c r="K47" s="34" t="s">
        <v>85</v>
      </c>
      <c r="L47" s="36" t="s">
        <v>86</v>
      </c>
      <c r="M47" s="236" t="s">
        <v>77</v>
      </c>
      <c r="O47" s="34" t="s">
        <v>85</v>
      </c>
      <c r="P47" s="236" t="s">
        <v>86</v>
      </c>
      <c r="Q47" s="235" t="s">
        <v>193</v>
      </c>
      <c r="S47" s="34" t="s">
        <v>85</v>
      </c>
      <c r="T47" s="236" t="s">
        <v>86</v>
      </c>
      <c r="U47" s="35" t="s">
        <v>77</v>
      </c>
      <c r="W47" s="34" t="s">
        <v>85</v>
      </c>
      <c r="X47" s="36" t="s">
        <v>86</v>
      </c>
      <c r="Y47" s="35" t="s">
        <v>77</v>
      </c>
      <c r="AA47" s="34" t="s">
        <v>85</v>
      </c>
      <c r="AB47" s="36" t="s">
        <v>86</v>
      </c>
      <c r="AC47" s="35" t="s">
        <v>77</v>
      </c>
      <c r="AE47" s="34" t="s">
        <v>85</v>
      </c>
      <c r="AF47" s="36" t="s">
        <v>86</v>
      </c>
      <c r="AG47" s="35" t="s">
        <v>77</v>
      </c>
      <c r="AI47" s="34" t="s">
        <v>85</v>
      </c>
      <c r="AJ47" s="36" t="s">
        <v>86</v>
      </c>
      <c r="AK47" s="35" t="s">
        <v>77</v>
      </c>
      <c r="AM47" s="34" t="s">
        <v>85</v>
      </c>
      <c r="AN47" s="36" t="s">
        <v>86</v>
      </c>
      <c r="AO47" s="35" t="s">
        <v>77</v>
      </c>
      <c r="AQ47" s="34" t="s">
        <v>85</v>
      </c>
      <c r="AR47" s="36" t="s">
        <v>86</v>
      </c>
      <c r="AS47" s="236" t="s">
        <v>77</v>
      </c>
      <c r="AT47" s="299"/>
      <c r="AU47" s="236" t="s">
        <v>85</v>
      </c>
      <c r="AV47" s="36" t="s">
        <v>86</v>
      </c>
      <c r="AW47" s="35" t="s">
        <v>77</v>
      </c>
      <c r="AY47" s="34" t="s">
        <v>85</v>
      </c>
      <c r="AZ47" s="36" t="s">
        <v>86</v>
      </c>
      <c r="BA47" s="35" t="s">
        <v>77</v>
      </c>
      <c r="BC47" s="34" t="s">
        <v>85</v>
      </c>
      <c r="BD47" s="236" t="s">
        <v>86</v>
      </c>
      <c r="BE47" s="235" t="s">
        <v>77</v>
      </c>
      <c r="BG47" s="34" t="s">
        <v>85</v>
      </c>
      <c r="BH47" s="36" t="s">
        <v>86</v>
      </c>
      <c r="BI47" s="35" t="s">
        <v>77</v>
      </c>
      <c r="BK47" s="34" t="s">
        <v>85</v>
      </c>
      <c r="BL47" s="36" t="s">
        <v>86</v>
      </c>
      <c r="BM47" s="35" t="s">
        <v>77</v>
      </c>
      <c r="BO47" s="34" t="s">
        <v>85</v>
      </c>
      <c r="BP47" s="36" t="s">
        <v>86</v>
      </c>
      <c r="BQ47" s="35" t="s">
        <v>77</v>
      </c>
      <c r="BS47" s="34" t="s">
        <v>85</v>
      </c>
      <c r="BT47" s="36" t="s">
        <v>86</v>
      </c>
      <c r="BU47" s="35" t="s">
        <v>140</v>
      </c>
      <c r="BW47" s="34" t="s">
        <v>85</v>
      </c>
      <c r="BX47" s="36" t="s">
        <v>86</v>
      </c>
      <c r="BY47" s="35" t="s">
        <v>140</v>
      </c>
      <c r="CA47" s="34" t="s">
        <v>85</v>
      </c>
      <c r="CB47" s="36" t="s">
        <v>86</v>
      </c>
      <c r="CC47" s="35" t="s">
        <v>77</v>
      </c>
      <c r="CF47" s="34" t="s">
        <v>85</v>
      </c>
      <c r="CG47" s="36" t="s">
        <v>86</v>
      </c>
      <c r="CH47" s="35" t="s">
        <v>140</v>
      </c>
      <c r="CJ47" s="34" t="s">
        <v>85</v>
      </c>
      <c r="CK47" s="36" t="s">
        <v>86</v>
      </c>
      <c r="CL47" s="35" t="s">
        <v>77</v>
      </c>
    </row>
    <row r="48" spans="1:90" x14ac:dyDescent="0.25">
      <c r="C48" s="30" t="s">
        <v>103</v>
      </c>
      <c r="D48" s="37"/>
      <c r="E48" s="42">
        <v>710</v>
      </c>
      <c r="G48" s="30" t="s">
        <v>103</v>
      </c>
      <c r="H48" s="37"/>
      <c r="I48" s="42">
        <v>466</v>
      </c>
      <c r="K48" s="30" t="s">
        <v>103</v>
      </c>
      <c r="L48" s="37"/>
      <c r="M48" s="22">
        <v>0</v>
      </c>
      <c r="O48" s="30" t="s">
        <v>103</v>
      </c>
      <c r="P48" s="22"/>
      <c r="Q48" s="86">
        <f>E48-I48</f>
        <v>244</v>
      </c>
      <c r="S48" s="30" t="s">
        <v>103</v>
      </c>
      <c r="T48" s="22">
        <f t="shared" ref="T48:T53" si="12">D48-L48</f>
        <v>0</v>
      </c>
      <c r="U48" s="86">
        <f t="shared" ref="U48:U53" si="13">E48-M48</f>
        <v>710</v>
      </c>
      <c r="V48" s="158"/>
      <c r="W48" s="30" t="s">
        <v>103</v>
      </c>
      <c r="X48" s="37"/>
      <c r="Y48" s="42">
        <v>710</v>
      </c>
      <c r="Z48" s="158"/>
      <c r="AA48" s="30" t="s">
        <v>103</v>
      </c>
      <c r="AB48" s="37"/>
      <c r="AC48" s="42">
        <v>466</v>
      </c>
      <c r="AD48" s="158"/>
      <c r="AE48" s="30" t="s">
        <v>103</v>
      </c>
      <c r="AF48" s="37"/>
      <c r="AG48" s="42">
        <v>263</v>
      </c>
      <c r="AH48" s="158"/>
      <c r="AI48" s="30" t="s">
        <v>103</v>
      </c>
      <c r="AJ48" s="37"/>
      <c r="AK48" s="42">
        <v>44</v>
      </c>
      <c r="AL48" s="158"/>
      <c r="AM48" s="30" t="s">
        <v>103</v>
      </c>
      <c r="AN48" s="37"/>
      <c r="AO48" s="42">
        <v>0</v>
      </c>
      <c r="AP48" s="158"/>
      <c r="AQ48" s="30" t="s">
        <v>103</v>
      </c>
      <c r="AR48" s="37"/>
      <c r="AS48" s="22">
        <v>0</v>
      </c>
      <c r="AT48" s="299"/>
      <c r="AU48" t="s">
        <v>103</v>
      </c>
      <c r="AV48" s="37"/>
      <c r="AW48" s="42">
        <v>0</v>
      </c>
      <c r="AX48" s="158"/>
      <c r="AY48" s="30" t="s">
        <v>103</v>
      </c>
      <c r="AZ48" s="37"/>
      <c r="BA48" s="42">
        <v>0</v>
      </c>
      <c r="BB48" s="158"/>
      <c r="BC48" s="30" t="s">
        <v>103</v>
      </c>
      <c r="BE48" s="86">
        <v>0</v>
      </c>
      <c r="BG48" s="30" t="s">
        <v>103</v>
      </c>
      <c r="BH48" s="37"/>
      <c r="BI48" s="42">
        <v>0</v>
      </c>
      <c r="BK48" s="30" t="s">
        <v>103</v>
      </c>
      <c r="BL48" s="37"/>
      <c r="BM48" s="42">
        <v>0</v>
      </c>
      <c r="BO48" s="30" t="s">
        <v>103</v>
      </c>
      <c r="BP48" s="37"/>
      <c r="BQ48" s="42">
        <v>0</v>
      </c>
      <c r="BS48" s="30" t="s">
        <v>103</v>
      </c>
      <c r="BT48" s="37"/>
      <c r="BU48" s="42">
        <v>0</v>
      </c>
      <c r="BW48" s="30" t="s">
        <v>103</v>
      </c>
      <c r="BX48" s="37">
        <v>52</v>
      </c>
      <c r="BY48" s="42">
        <v>7180</v>
      </c>
      <c r="CA48" s="30" t="s">
        <v>103</v>
      </c>
      <c r="CB48" s="37"/>
      <c r="CC48" s="42"/>
      <c r="CF48" s="30" t="s">
        <v>103</v>
      </c>
      <c r="CG48" s="37"/>
      <c r="CH48" s="42"/>
      <c r="CJ48" s="30" t="s">
        <v>103</v>
      </c>
      <c r="CK48" s="37">
        <v>23</v>
      </c>
      <c r="CL48" s="42">
        <v>2281</v>
      </c>
    </row>
    <row r="49" spans="1:90" x14ac:dyDescent="0.25">
      <c r="C49" s="30" t="s">
        <v>102</v>
      </c>
      <c r="D49" s="37"/>
      <c r="E49" s="42">
        <v>2690</v>
      </c>
      <c r="G49" s="30" t="s">
        <v>102</v>
      </c>
      <c r="H49" s="37"/>
      <c r="I49" s="42">
        <v>2491</v>
      </c>
      <c r="K49" s="30" t="s">
        <v>102</v>
      </c>
      <c r="L49" s="37"/>
      <c r="M49" s="22">
        <v>2938</v>
      </c>
      <c r="O49" s="30" t="s">
        <v>102</v>
      </c>
      <c r="P49" s="22"/>
      <c r="Q49" s="86">
        <f>E49-I49</f>
        <v>199</v>
      </c>
      <c r="S49" s="30" t="s">
        <v>102</v>
      </c>
      <c r="T49" s="22">
        <f t="shared" si="12"/>
        <v>0</v>
      </c>
      <c r="U49" s="86">
        <f t="shared" si="13"/>
        <v>-248</v>
      </c>
      <c r="V49" s="158"/>
      <c r="W49" s="30" t="s">
        <v>102</v>
      </c>
      <c r="X49" s="37"/>
      <c r="Y49" s="42">
        <v>2690</v>
      </c>
      <c r="Z49" s="158"/>
      <c r="AA49" s="30" t="s">
        <v>102</v>
      </c>
      <c r="AB49" s="37"/>
      <c r="AC49" s="42">
        <v>2491</v>
      </c>
      <c r="AD49" s="158"/>
      <c r="AE49" s="30" t="s">
        <v>102</v>
      </c>
      <c r="AF49" s="37"/>
      <c r="AG49" s="42">
        <v>3011</v>
      </c>
      <c r="AH49" s="158"/>
      <c r="AI49" s="30" t="s">
        <v>102</v>
      </c>
      <c r="AJ49" s="37"/>
      <c r="AK49" s="42">
        <v>3470</v>
      </c>
      <c r="AL49" s="158"/>
      <c r="AM49" s="30" t="s">
        <v>102</v>
      </c>
      <c r="AN49" s="37"/>
      <c r="AO49" s="42">
        <v>3879</v>
      </c>
      <c r="AP49" s="158"/>
      <c r="AQ49" s="30" t="s">
        <v>102</v>
      </c>
      <c r="AR49" s="37"/>
      <c r="AS49" s="22">
        <v>2938</v>
      </c>
      <c r="AT49" s="299"/>
      <c r="AU49" t="s">
        <v>102</v>
      </c>
      <c r="AV49" s="37"/>
      <c r="AW49" s="42">
        <v>2869</v>
      </c>
      <c r="AX49" s="158"/>
      <c r="AY49" s="30" t="s">
        <v>102</v>
      </c>
      <c r="AZ49" s="37"/>
      <c r="BA49" s="42">
        <v>2218</v>
      </c>
      <c r="BB49" s="158"/>
      <c r="BC49" s="30" t="s">
        <v>102</v>
      </c>
      <c r="BE49" s="86">
        <v>2195</v>
      </c>
      <c r="BG49" s="30" t="s">
        <v>102</v>
      </c>
      <c r="BH49" s="37"/>
      <c r="BI49" s="42">
        <v>1263</v>
      </c>
      <c r="BK49" s="30" t="s">
        <v>102</v>
      </c>
      <c r="BL49" s="37"/>
      <c r="BM49" s="42">
        <v>945</v>
      </c>
      <c r="BO49" s="30" t="s">
        <v>102</v>
      </c>
      <c r="BP49" s="37"/>
      <c r="BQ49" s="42">
        <v>1263</v>
      </c>
      <c r="BS49" s="30" t="s">
        <v>102</v>
      </c>
      <c r="BT49" s="37"/>
      <c r="BU49" s="42">
        <v>889</v>
      </c>
      <c r="BW49" s="30" t="s">
        <v>102</v>
      </c>
      <c r="BX49" s="37">
        <v>7</v>
      </c>
      <c r="BY49" s="42">
        <v>565</v>
      </c>
      <c r="CA49" s="30" t="s">
        <v>102</v>
      </c>
      <c r="CB49" s="37"/>
      <c r="CC49" s="42"/>
      <c r="CF49" s="30" t="s">
        <v>102</v>
      </c>
      <c r="CG49" s="37"/>
      <c r="CH49" s="42"/>
      <c r="CJ49" s="30" t="s">
        <v>102</v>
      </c>
      <c r="CK49" s="37">
        <v>10</v>
      </c>
      <c r="CL49" s="42">
        <v>3304</v>
      </c>
    </row>
    <row r="50" spans="1:90" x14ac:dyDescent="0.25">
      <c r="C50" s="30" t="s">
        <v>163</v>
      </c>
      <c r="D50" s="37"/>
      <c r="E50" s="42">
        <v>646</v>
      </c>
      <c r="G50" s="30" t="s">
        <v>163</v>
      </c>
      <c r="H50" s="37"/>
      <c r="I50" s="42">
        <v>653</v>
      </c>
      <c r="K50" s="30" t="s">
        <v>163</v>
      </c>
      <c r="L50" s="37"/>
      <c r="M50" s="22">
        <v>780</v>
      </c>
      <c r="O50" s="30" t="s">
        <v>137</v>
      </c>
      <c r="P50" s="22"/>
      <c r="Q50" s="86"/>
      <c r="S50" s="30" t="s">
        <v>137</v>
      </c>
      <c r="T50" s="22">
        <f t="shared" si="12"/>
        <v>0</v>
      </c>
      <c r="U50" s="86">
        <f t="shared" si="13"/>
        <v>-134</v>
      </c>
      <c r="V50" s="158"/>
      <c r="W50" s="30" t="s">
        <v>163</v>
      </c>
      <c r="X50" s="37"/>
      <c r="Y50" s="42">
        <v>646</v>
      </c>
      <c r="Z50" s="158"/>
      <c r="AA50" s="30" t="s">
        <v>163</v>
      </c>
      <c r="AB50" s="37"/>
      <c r="AC50" s="42">
        <v>653</v>
      </c>
      <c r="AD50" s="158"/>
      <c r="AE50" s="30" t="s">
        <v>163</v>
      </c>
      <c r="AF50" s="37"/>
      <c r="AG50" s="42">
        <v>618</v>
      </c>
      <c r="AH50" s="158"/>
      <c r="AI50" s="30" t="s">
        <v>163</v>
      </c>
      <c r="AJ50" s="37"/>
      <c r="AK50" s="42">
        <v>606</v>
      </c>
      <c r="AL50" s="158"/>
      <c r="AM50" s="30" t="s">
        <v>163</v>
      </c>
      <c r="AN50" s="37"/>
      <c r="AO50" s="42">
        <v>775</v>
      </c>
      <c r="AP50" s="158"/>
      <c r="AQ50" s="30" t="s">
        <v>163</v>
      </c>
      <c r="AR50" s="37"/>
      <c r="AS50" s="22">
        <v>780</v>
      </c>
      <c r="AT50" s="299"/>
      <c r="AU50" t="s">
        <v>163</v>
      </c>
      <c r="AV50" s="37"/>
      <c r="AW50" s="42">
        <v>968</v>
      </c>
      <c r="AX50" s="158"/>
      <c r="AY50" s="30" t="s">
        <v>163</v>
      </c>
      <c r="AZ50" s="37"/>
      <c r="BA50" s="42">
        <v>910</v>
      </c>
      <c r="BB50" s="158"/>
      <c r="BC50" s="30" t="s">
        <v>163</v>
      </c>
      <c r="BE50" s="86">
        <v>1001</v>
      </c>
      <c r="BG50" s="30" t="s">
        <v>163</v>
      </c>
      <c r="BH50" s="37"/>
      <c r="BI50" s="42">
        <v>1688</v>
      </c>
      <c r="BK50" s="30" t="s">
        <v>163</v>
      </c>
      <c r="BL50" s="37"/>
      <c r="BM50" s="42">
        <v>1591</v>
      </c>
      <c r="BO50" s="30" t="s">
        <v>163</v>
      </c>
      <c r="BP50" s="37"/>
      <c r="BQ50" s="42">
        <v>1688</v>
      </c>
      <c r="BS50" s="30"/>
      <c r="BT50" s="37"/>
      <c r="BU50" s="42">
        <v>1818</v>
      </c>
      <c r="BW50" s="30"/>
      <c r="BX50" s="37"/>
      <c r="BY50" s="42"/>
      <c r="CA50" s="30" t="s">
        <v>163</v>
      </c>
      <c r="CB50" s="37"/>
      <c r="CC50" s="42"/>
      <c r="CF50" s="30"/>
      <c r="CG50" s="37"/>
      <c r="CH50" s="42"/>
      <c r="CJ50" s="30"/>
      <c r="CK50" s="37"/>
      <c r="CL50" s="42"/>
    </row>
    <row r="51" spans="1:90" x14ac:dyDescent="0.25">
      <c r="C51" s="30" t="s">
        <v>137</v>
      </c>
      <c r="D51" s="37"/>
      <c r="E51" s="42">
        <v>1380</v>
      </c>
      <c r="G51" s="30" t="s">
        <v>137</v>
      </c>
      <c r="H51" s="37"/>
      <c r="I51" s="42">
        <v>1398</v>
      </c>
      <c r="K51" s="30" t="s">
        <v>137</v>
      </c>
      <c r="L51" s="37"/>
      <c r="M51" s="22">
        <v>1020</v>
      </c>
      <c r="O51" s="30" t="s">
        <v>138</v>
      </c>
      <c r="P51" s="22"/>
      <c r="Q51" s="86">
        <f>E51-I51</f>
        <v>-18</v>
      </c>
      <c r="S51" s="30" t="s">
        <v>138</v>
      </c>
      <c r="T51" s="22">
        <f t="shared" si="12"/>
        <v>0</v>
      </c>
      <c r="U51" s="86">
        <f t="shared" si="13"/>
        <v>360</v>
      </c>
      <c r="V51" s="158"/>
      <c r="W51" s="30" t="s">
        <v>137</v>
      </c>
      <c r="X51" s="37"/>
      <c r="Y51" s="42">
        <v>1380</v>
      </c>
      <c r="Z51" s="158"/>
      <c r="AA51" s="30" t="s">
        <v>137</v>
      </c>
      <c r="AB51" s="37"/>
      <c r="AC51" s="42">
        <v>1398</v>
      </c>
      <c r="AD51" s="158"/>
      <c r="AE51" s="30" t="s">
        <v>137</v>
      </c>
      <c r="AF51" s="37"/>
      <c r="AG51" s="42">
        <v>1595</v>
      </c>
      <c r="AH51" s="158"/>
      <c r="AI51" s="30" t="s">
        <v>137</v>
      </c>
      <c r="AJ51" s="37"/>
      <c r="AK51" s="42">
        <v>1542</v>
      </c>
      <c r="AL51" s="158"/>
      <c r="AM51" s="30" t="s">
        <v>137</v>
      </c>
      <c r="AN51" s="37"/>
      <c r="AO51" s="42">
        <v>1550</v>
      </c>
      <c r="AP51" s="158"/>
      <c r="AQ51" s="30" t="s">
        <v>137</v>
      </c>
      <c r="AR51" s="37"/>
      <c r="AS51" s="22">
        <v>1020</v>
      </c>
      <c r="AT51" s="299"/>
      <c r="AU51" t="s">
        <v>137</v>
      </c>
      <c r="AV51" s="37"/>
      <c r="AW51" s="42">
        <v>1340</v>
      </c>
      <c r="AX51" s="158"/>
      <c r="AY51" s="30" t="s">
        <v>137</v>
      </c>
      <c r="AZ51" s="37"/>
      <c r="BA51" s="42">
        <v>1410</v>
      </c>
      <c r="BB51" s="158"/>
      <c r="BC51" s="30" t="s">
        <v>137</v>
      </c>
      <c r="BE51" s="86">
        <v>1465</v>
      </c>
      <c r="BG51" s="30" t="s">
        <v>137</v>
      </c>
      <c r="BH51" s="37"/>
      <c r="BI51" s="42">
        <v>1236</v>
      </c>
      <c r="BK51" s="30" t="s">
        <v>137</v>
      </c>
      <c r="BL51" s="37"/>
      <c r="BM51" s="42">
        <v>1394</v>
      </c>
      <c r="BO51" s="30" t="s">
        <v>137</v>
      </c>
      <c r="BP51" s="37"/>
      <c r="BQ51" s="42">
        <v>1236</v>
      </c>
      <c r="BS51" s="30" t="s">
        <v>137</v>
      </c>
      <c r="BT51" s="37"/>
      <c r="BU51" s="42">
        <v>1818</v>
      </c>
      <c r="BW51" s="30" t="s">
        <v>137</v>
      </c>
      <c r="BX51" s="37">
        <v>15</v>
      </c>
      <c r="BY51" s="42">
        <v>1070</v>
      </c>
      <c r="CA51" s="30" t="s">
        <v>137</v>
      </c>
      <c r="CB51" s="37"/>
      <c r="CC51" s="42"/>
      <c r="CF51" s="30" t="s">
        <v>137</v>
      </c>
      <c r="CG51" s="37"/>
      <c r="CH51" s="42"/>
      <c r="CJ51" s="30" t="s">
        <v>137</v>
      </c>
      <c r="CK51" s="37">
        <v>9</v>
      </c>
      <c r="CL51" s="42">
        <v>1612</v>
      </c>
    </row>
    <row r="52" spans="1:90" ht="15.75" thickBot="1" x14ac:dyDescent="0.3">
      <c r="C52" s="33" t="s">
        <v>185</v>
      </c>
      <c r="D52" s="38"/>
      <c r="E52" s="43">
        <v>337</v>
      </c>
      <c r="G52" s="33" t="s">
        <v>185</v>
      </c>
      <c r="H52" s="38"/>
      <c r="I52" s="43">
        <v>359</v>
      </c>
      <c r="K52" s="33" t="s">
        <v>185</v>
      </c>
      <c r="L52" s="38"/>
      <c r="M52" s="237">
        <v>256</v>
      </c>
      <c r="O52" s="33" t="s">
        <v>139</v>
      </c>
      <c r="P52" s="237"/>
      <c r="Q52" s="87">
        <f>E52-I52</f>
        <v>-22</v>
      </c>
      <c r="S52" s="33" t="s">
        <v>139</v>
      </c>
      <c r="T52" s="237">
        <f t="shared" si="12"/>
        <v>0</v>
      </c>
      <c r="U52" s="87">
        <f t="shared" si="13"/>
        <v>81</v>
      </c>
      <c r="V52" s="158"/>
      <c r="W52" s="33" t="s">
        <v>185</v>
      </c>
      <c r="X52" s="38"/>
      <c r="Y52" s="43">
        <v>337</v>
      </c>
      <c r="Z52" s="158"/>
      <c r="AA52" s="33" t="s">
        <v>185</v>
      </c>
      <c r="AB52" s="38"/>
      <c r="AC52" s="43">
        <v>359</v>
      </c>
      <c r="AD52" s="158"/>
      <c r="AE52" s="33" t="s">
        <v>185</v>
      </c>
      <c r="AF52" s="38"/>
      <c r="AG52" s="43">
        <v>337</v>
      </c>
      <c r="AH52" s="158"/>
      <c r="AI52" s="33" t="s">
        <v>185</v>
      </c>
      <c r="AJ52" s="38"/>
      <c r="AK52" s="43">
        <v>286</v>
      </c>
      <c r="AL52" s="158"/>
      <c r="AM52" s="33" t="s">
        <v>185</v>
      </c>
      <c r="AN52" s="38"/>
      <c r="AO52" s="43">
        <v>425</v>
      </c>
      <c r="AP52" s="158"/>
      <c r="AQ52" s="33" t="s">
        <v>185</v>
      </c>
      <c r="AR52" s="38"/>
      <c r="AS52" s="237">
        <v>256</v>
      </c>
      <c r="AT52" s="299"/>
      <c r="AU52" s="296" t="s">
        <v>185</v>
      </c>
      <c r="AV52" s="38"/>
      <c r="AW52" s="43">
        <v>287</v>
      </c>
      <c r="AX52" s="158"/>
      <c r="AY52" s="33" t="s">
        <v>185</v>
      </c>
      <c r="AZ52" s="38"/>
      <c r="BA52" s="43">
        <v>370</v>
      </c>
      <c r="BB52" s="158"/>
      <c r="BC52" s="33" t="s">
        <v>185</v>
      </c>
      <c r="BD52" s="237"/>
      <c r="BE52" s="87">
        <v>381</v>
      </c>
      <c r="BG52" s="33" t="s">
        <v>185</v>
      </c>
      <c r="BH52" s="38"/>
      <c r="BI52" s="43">
        <v>268</v>
      </c>
      <c r="BK52" s="33" t="s">
        <v>185</v>
      </c>
      <c r="BL52" s="38"/>
      <c r="BM52" s="43">
        <v>203</v>
      </c>
      <c r="BO52" s="30" t="s">
        <v>185</v>
      </c>
      <c r="BP52" s="37"/>
      <c r="BQ52" s="42">
        <v>268</v>
      </c>
      <c r="BS52" s="30" t="s">
        <v>138</v>
      </c>
      <c r="BT52" s="37"/>
      <c r="BU52" s="42">
        <v>237</v>
      </c>
      <c r="BW52" s="30" t="s">
        <v>138</v>
      </c>
      <c r="BX52" s="37">
        <v>6</v>
      </c>
      <c r="BY52" s="42">
        <v>411</v>
      </c>
      <c r="CA52" s="33" t="s">
        <v>185</v>
      </c>
      <c r="CB52" s="38"/>
      <c r="CC52" s="43"/>
      <c r="CF52" s="30" t="s">
        <v>138</v>
      </c>
      <c r="CG52" s="37"/>
      <c r="CH52" s="42"/>
      <c r="CJ52" s="30" t="s">
        <v>138</v>
      </c>
      <c r="CK52" s="37">
        <v>4</v>
      </c>
      <c r="CL52" s="42">
        <v>1554</v>
      </c>
    </row>
    <row r="53" spans="1:90" s="29" customFormat="1" ht="16.5" thickTop="1" thickBot="1" x14ac:dyDescent="0.3">
      <c r="A53" s="40"/>
      <c r="B53" s="40"/>
      <c r="C53" s="31" t="s">
        <v>47</v>
      </c>
      <c r="D53" s="32"/>
      <c r="E53" s="44">
        <v>6296</v>
      </c>
      <c r="F53" s="40"/>
      <c r="G53" s="31" t="s">
        <v>47</v>
      </c>
      <c r="H53" s="32"/>
      <c r="I53" s="44">
        <v>5922</v>
      </c>
      <c r="J53" s="158"/>
      <c r="K53" s="31" t="s">
        <v>47</v>
      </c>
      <c r="L53" s="32"/>
      <c r="M53" s="32">
        <v>5587</v>
      </c>
      <c r="N53" s="40"/>
      <c r="O53" s="31" t="s">
        <v>47</v>
      </c>
      <c r="P53" s="238"/>
      <c r="Q53" s="44">
        <f>E53-I53</f>
        <v>374</v>
      </c>
      <c r="R53" s="40"/>
      <c r="S53" s="31" t="s">
        <v>47</v>
      </c>
      <c r="T53" s="238">
        <f t="shared" si="12"/>
        <v>0</v>
      </c>
      <c r="U53" s="44">
        <f t="shared" si="13"/>
        <v>709</v>
      </c>
      <c r="V53" s="158"/>
      <c r="W53" s="31" t="s">
        <v>47</v>
      </c>
      <c r="X53" s="32"/>
      <c r="Y53" s="44">
        <v>6296</v>
      </c>
      <c r="Z53" s="158"/>
      <c r="AA53" s="31" t="s">
        <v>47</v>
      </c>
      <c r="AB53" s="32"/>
      <c r="AC53" s="44">
        <v>5922</v>
      </c>
      <c r="AD53" s="158"/>
      <c r="AE53" s="31" t="s">
        <v>47</v>
      </c>
      <c r="AF53" s="32"/>
      <c r="AG53" s="44">
        <v>6301</v>
      </c>
      <c r="AH53" s="158"/>
      <c r="AI53" s="31" t="s">
        <v>47</v>
      </c>
      <c r="AJ53" s="32"/>
      <c r="AK53" s="44">
        <v>6386</v>
      </c>
      <c r="AL53" s="158"/>
      <c r="AM53" s="31" t="s">
        <v>47</v>
      </c>
      <c r="AN53" s="32"/>
      <c r="AO53" s="44">
        <v>7151</v>
      </c>
      <c r="AP53" s="158"/>
      <c r="AQ53" s="31" t="s">
        <v>47</v>
      </c>
      <c r="AR53" s="32"/>
      <c r="AS53" s="32">
        <v>5587</v>
      </c>
      <c r="AT53" s="300"/>
      <c r="AU53" s="298" t="s">
        <v>47</v>
      </c>
      <c r="AV53" s="32"/>
      <c r="AW53" s="44">
        <v>6083</v>
      </c>
      <c r="AX53" s="158"/>
      <c r="AY53" s="31" t="s">
        <v>47</v>
      </c>
      <c r="AZ53" s="32"/>
      <c r="BA53" s="44">
        <v>5640</v>
      </c>
      <c r="BB53" s="158"/>
      <c r="BC53" s="31" t="s">
        <v>47</v>
      </c>
      <c r="BD53" s="238"/>
      <c r="BE53" s="44">
        <v>5753</v>
      </c>
      <c r="BF53" s="40"/>
      <c r="BG53" s="31" t="s">
        <v>47</v>
      </c>
      <c r="BH53" s="32"/>
      <c r="BI53" s="44">
        <v>5249</v>
      </c>
      <c r="BJ53" s="40"/>
      <c r="BK53" s="31" t="s">
        <v>47</v>
      </c>
      <c r="BL53" s="32"/>
      <c r="BM53" s="44">
        <v>4802</v>
      </c>
      <c r="BN53" s="40"/>
      <c r="BO53" s="31" t="s">
        <v>47</v>
      </c>
      <c r="BP53" s="32"/>
      <c r="BQ53" s="44">
        <v>5249</v>
      </c>
      <c r="BR53" s="40"/>
      <c r="BS53" s="31" t="s">
        <v>47</v>
      </c>
      <c r="BT53" s="32"/>
      <c r="BU53" s="44">
        <v>4742</v>
      </c>
      <c r="BV53" s="40"/>
      <c r="BW53" s="31" t="s">
        <v>47</v>
      </c>
      <c r="BX53" s="32">
        <v>80</v>
      </c>
      <c r="BY53" s="44">
        <v>9227</v>
      </c>
      <c r="BZ53" s="37"/>
      <c r="CA53" s="31" t="s">
        <v>47</v>
      </c>
      <c r="CB53" s="32"/>
      <c r="CC53" s="44"/>
      <c r="CD53" s="37"/>
      <c r="CE53" s="40"/>
      <c r="CF53" s="31" t="s">
        <v>47</v>
      </c>
      <c r="CG53" s="32"/>
      <c r="CH53" s="44"/>
      <c r="CI53" s="40"/>
      <c r="CJ53" s="31" t="s">
        <v>47</v>
      </c>
      <c r="CK53" s="32">
        <v>46</v>
      </c>
      <c r="CL53" s="44">
        <v>8752</v>
      </c>
    </row>
    <row r="54" spans="1:90" s="39" customFormat="1" ht="19.5" thickBot="1" x14ac:dyDescent="0.35">
      <c r="C54" s="413">
        <f>C36</f>
        <v>46140</v>
      </c>
      <c r="D54" s="413"/>
      <c r="E54" s="413"/>
      <c r="F54" s="88"/>
      <c r="G54" s="413">
        <f>G36</f>
        <v>46133</v>
      </c>
      <c r="H54" s="413"/>
      <c r="I54" s="413"/>
      <c r="J54" s="136"/>
      <c r="K54" s="413">
        <f>K36</f>
        <v>46105</v>
      </c>
      <c r="L54" s="413"/>
      <c r="M54" s="413"/>
      <c r="Q54" s="158"/>
      <c r="U54" s="41"/>
      <c r="V54" s="41"/>
      <c r="W54" s="413">
        <f>W36</f>
        <v>46140</v>
      </c>
      <c r="X54" s="413"/>
      <c r="Y54" s="413"/>
      <c r="Z54" s="41"/>
      <c r="AA54" s="413">
        <f>AA36</f>
        <v>46133</v>
      </c>
      <c r="AB54" s="413"/>
      <c r="AC54" s="413"/>
      <c r="AD54" s="41"/>
      <c r="AE54" s="413">
        <f>AE36</f>
        <v>46126</v>
      </c>
      <c r="AF54" s="413"/>
      <c r="AG54" s="413"/>
      <c r="AH54" s="41"/>
      <c r="AI54" s="413">
        <f>AI36</f>
        <v>46119</v>
      </c>
      <c r="AJ54" s="413"/>
      <c r="AK54" s="413"/>
      <c r="AL54" s="41"/>
      <c r="AM54" s="413">
        <f>AM36</f>
        <v>46113</v>
      </c>
      <c r="AN54" s="413"/>
      <c r="AO54" s="413"/>
      <c r="AP54" s="41"/>
      <c r="AQ54" s="413">
        <f>AQ36</f>
        <v>46105</v>
      </c>
      <c r="AR54" s="413"/>
      <c r="AS54" s="413"/>
      <c r="AT54" s="301"/>
      <c r="AU54" s="413">
        <f>AU36</f>
        <v>46098</v>
      </c>
      <c r="AV54" s="413"/>
      <c r="AW54" s="413"/>
      <c r="AX54" s="41"/>
      <c r="AY54" s="413">
        <f>AY36</f>
        <v>46091</v>
      </c>
      <c r="AZ54" s="413"/>
      <c r="BA54" s="413"/>
      <c r="BB54" s="41"/>
      <c r="BC54" s="413">
        <f>BC36</f>
        <v>46085</v>
      </c>
      <c r="BD54" s="413"/>
      <c r="BE54" s="413"/>
      <c r="BG54" s="413">
        <f>BG36</f>
        <v>46078</v>
      </c>
      <c r="BH54" s="437"/>
      <c r="BI54" s="437"/>
      <c r="BK54" s="413">
        <f>BK36</f>
        <v>46072</v>
      </c>
      <c r="BL54" s="437"/>
      <c r="BM54" s="437"/>
      <c r="BP54" s="40"/>
      <c r="BQ54" s="41"/>
      <c r="BT54" s="40"/>
      <c r="BU54" s="41"/>
      <c r="BX54" s="40"/>
      <c r="BY54" s="41"/>
      <c r="BZ54" s="41"/>
      <c r="CA54" s="413">
        <f>CA45</f>
        <v>46042</v>
      </c>
      <c r="CB54" s="437"/>
      <c r="CC54" s="437"/>
      <c r="CD54" s="41"/>
      <c r="CG54" s="40"/>
      <c r="CH54" s="41"/>
      <c r="CK54" s="40"/>
      <c r="CL54" s="41"/>
    </row>
    <row r="55" spans="1:90" s="39" customFormat="1" ht="19.5" thickBot="1" x14ac:dyDescent="0.35">
      <c r="C55" s="414" t="s">
        <v>143</v>
      </c>
      <c r="D55" s="415"/>
      <c r="E55" s="416"/>
      <c r="F55" s="77"/>
      <c r="G55" s="414" t="s">
        <v>143</v>
      </c>
      <c r="H55" s="415"/>
      <c r="I55" s="416"/>
      <c r="J55" s="136"/>
      <c r="K55" s="414" t="s">
        <v>143</v>
      </c>
      <c r="L55" s="415"/>
      <c r="M55" s="415"/>
      <c r="N55" s="77"/>
      <c r="O55" s="414" t="s">
        <v>175</v>
      </c>
      <c r="P55" s="415"/>
      <c r="Q55" s="416"/>
      <c r="R55" s="77"/>
      <c r="S55" s="414" t="s">
        <v>176</v>
      </c>
      <c r="T55" s="415"/>
      <c r="U55" s="416"/>
      <c r="V55" s="136"/>
      <c r="W55" s="414" t="s">
        <v>143</v>
      </c>
      <c r="X55" s="415"/>
      <c r="Y55" s="416"/>
      <c r="Z55" s="136"/>
      <c r="AA55" s="414" t="s">
        <v>143</v>
      </c>
      <c r="AB55" s="415"/>
      <c r="AC55" s="416"/>
      <c r="AD55" s="136"/>
      <c r="AE55" s="414" t="s">
        <v>143</v>
      </c>
      <c r="AF55" s="415"/>
      <c r="AG55" s="416"/>
      <c r="AH55" s="136"/>
      <c r="AI55" s="414" t="s">
        <v>143</v>
      </c>
      <c r="AJ55" s="415"/>
      <c r="AK55" s="416"/>
      <c r="AL55" s="136"/>
      <c r="AM55" s="414" t="s">
        <v>143</v>
      </c>
      <c r="AN55" s="415"/>
      <c r="AO55" s="416"/>
      <c r="AP55" s="136"/>
      <c r="AQ55" s="414" t="s">
        <v>143</v>
      </c>
      <c r="AR55" s="415"/>
      <c r="AS55" s="415"/>
      <c r="AT55" s="302"/>
      <c r="AU55" s="415" t="s">
        <v>143</v>
      </c>
      <c r="AV55" s="415"/>
      <c r="AW55" s="416"/>
      <c r="AX55" s="136"/>
      <c r="AY55" s="414" t="s">
        <v>143</v>
      </c>
      <c r="AZ55" s="415"/>
      <c r="BA55" s="416"/>
      <c r="BB55" s="136"/>
      <c r="BC55" s="414" t="s">
        <v>143</v>
      </c>
      <c r="BD55" s="415"/>
      <c r="BE55" s="416"/>
      <c r="BG55" s="414" t="s">
        <v>143</v>
      </c>
      <c r="BH55" s="415"/>
      <c r="BI55" s="416"/>
      <c r="BK55" s="414" t="s">
        <v>143</v>
      </c>
      <c r="BL55" s="415"/>
      <c r="BM55" s="416"/>
      <c r="BO55" s="414" t="s">
        <v>143</v>
      </c>
      <c r="BP55" s="415"/>
      <c r="BQ55" s="416"/>
      <c r="BS55" s="414" t="s">
        <v>143</v>
      </c>
      <c r="BT55" s="415"/>
      <c r="BU55" s="416"/>
      <c r="BV55" s="77"/>
      <c r="BW55" s="414" t="s">
        <v>143</v>
      </c>
      <c r="BX55" s="415"/>
      <c r="BY55" s="416"/>
      <c r="BZ55" s="154"/>
      <c r="CA55" s="414" t="s">
        <v>143</v>
      </c>
      <c r="CB55" s="415"/>
      <c r="CC55" s="416"/>
      <c r="CD55" s="154"/>
      <c r="CE55" s="77"/>
      <c r="CF55" s="414" t="s">
        <v>143</v>
      </c>
      <c r="CG55" s="415"/>
      <c r="CH55" s="416"/>
      <c r="CI55" s="77"/>
      <c r="CJ55" s="420" t="s">
        <v>177</v>
      </c>
      <c r="CK55" s="421"/>
      <c r="CL55" s="422"/>
    </row>
    <row r="56" spans="1:90" s="39" customFormat="1" x14ac:dyDescent="0.25">
      <c r="C56" s="34" t="s">
        <v>85</v>
      </c>
      <c r="D56" s="36" t="s">
        <v>86</v>
      </c>
      <c r="E56" s="35" t="s">
        <v>77</v>
      </c>
      <c r="G56" s="34" t="s">
        <v>85</v>
      </c>
      <c r="H56" s="36" t="s">
        <v>86</v>
      </c>
      <c r="I56" s="35" t="s">
        <v>77</v>
      </c>
      <c r="J56" s="41"/>
      <c r="K56" s="34" t="s">
        <v>85</v>
      </c>
      <c r="L56" s="36" t="s">
        <v>86</v>
      </c>
      <c r="M56" s="236" t="s">
        <v>77</v>
      </c>
      <c r="O56" s="34" t="s">
        <v>85</v>
      </c>
      <c r="P56" s="236" t="s">
        <v>86</v>
      </c>
      <c r="Q56" s="235" t="s">
        <v>140</v>
      </c>
      <c r="S56" s="34" t="s">
        <v>85</v>
      </c>
      <c r="T56" s="236" t="s">
        <v>86</v>
      </c>
      <c r="U56" s="35" t="s">
        <v>140</v>
      </c>
      <c r="V56" s="41"/>
      <c r="W56" s="34" t="s">
        <v>85</v>
      </c>
      <c r="X56" s="36" t="s">
        <v>86</v>
      </c>
      <c r="Y56" s="35" t="s">
        <v>77</v>
      </c>
      <c r="Z56" s="41"/>
      <c r="AA56" s="34" t="s">
        <v>85</v>
      </c>
      <c r="AB56" s="36" t="s">
        <v>86</v>
      </c>
      <c r="AC56" s="35" t="s">
        <v>77</v>
      </c>
      <c r="AD56" s="41"/>
      <c r="AE56" s="34" t="s">
        <v>85</v>
      </c>
      <c r="AF56" s="36" t="s">
        <v>86</v>
      </c>
      <c r="AG56" s="35" t="s">
        <v>77</v>
      </c>
      <c r="AH56" s="41"/>
      <c r="AI56" s="34" t="s">
        <v>85</v>
      </c>
      <c r="AJ56" s="36" t="s">
        <v>86</v>
      </c>
      <c r="AK56" s="35" t="s">
        <v>77</v>
      </c>
      <c r="AL56" s="41"/>
      <c r="AM56" s="34" t="s">
        <v>85</v>
      </c>
      <c r="AN56" s="36" t="s">
        <v>86</v>
      </c>
      <c r="AO56" s="35" t="s">
        <v>77</v>
      </c>
      <c r="AP56" s="41"/>
      <c r="AQ56" s="34" t="s">
        <v>85</v>
      </c>
      <c r="AR56" s="36" t="s">
        <v>86</v>
      </c>
      <c r="AS56" s="236" t="s">
        <v>77</v>
      </c>
      <c r="AT56" s="299"/>
      <c r="AU56" s="236" t="s">
        <v>85</v>
      </c>
      <c r="AV56" s="36" t="s">
        <v>86</v>
      </c>
      <c r="AW56" s="35" t="s">
        <v>77</v>
      </c>
      <c r="AX56" s="41"/>
      <c r="AY56" s="34" t="s">
        <v>85</v>
      </c>
      <c r="AZ56" s="36" t="s">
        <v>86</v>
      </c>
      <c r="BA56" s="35" t="s">
        <v>77</v>
      </c>
      <c r="BB56" s="41"/>
      <c r="BC56" s="34" t="s">
        <v>85</v>
      </c>
      <c r="BD56" s="236" t="s">
        <v>86</v>
      </c>
      <c r="BE56" s="235" t="s">
        <v>77</v>
      </c>
      <c r="BG56" s="34" t="s">
        <v>85</v>
      </c>
      <c r="BH56" s="36" t="s">
        <v>86</v>
      </c>
      <c r="BI56" s="35" t="s">
        <v>140</v>
      </c>
      <c r="BK56" s="34" t="s">
        <v>85</v>
      </c>
      <c r="BL56" s="36" t="s">
        <v>86</v>
      </c>
      <c r="BM56" s="35" t="s">
        <v>140</v>
      </c>
      <c r="BO56" s="34" t="s">
        <v>85</v>
      </c>
      <c r="BP56" s="36" t="s">
        <v>86</v>
      </c>
      <c r="BQ56" s="35" t="s">
        <v>140</v>
      </c>
      <c r="BS56" s="34" t="s">
        <v>85</v>
      </c>
      <c r="BT56" s="36" t="s">
        <v>86</v>
      </c>
      <c r="BU56" s="35" t="s">
        <v>140</v>
      </c>
      <c r="BW56" s="34" t="s">
        <v>85</v>
      </c>
      <c r="BX56" s="36" t="s">
        <v>86</v>
      </c>
      <c r="BY56" s="35" t="s">
        <v>140</v>
      </c>
      <c r="BZ56" s="22"/>
      <c r="CA56" s="34" t="s">
        <v>85</v>
      </c>
      <c r="CB56" s="36" t="s">
        <v>86</v>
      </c>
      <c r="CC56" s="35" t="s">
        <v>140</v>
      </c>
      <c r="CD56" s="22"/>
      <c r="CF56" s="34" t="s">
        <v>85</v>
      </c>
      <c r="CG56" s="36" t="s">
        <v>86</v>
      </c>
      <c r="CH56" s="35" t="s">
        <v>140</v>
      </c>
      <c r="CJ56" s="34" t="s">
        <v>85</v>
      </c>
      <c r="CK56" s="36" t="s">
        <v>86</v>
      </c>
      <c r="CL56" s="35" t="s">
        <v>77</v>
      </c>
    </row>
    <row r="57" spans="1:90" s="39" customFormat="1" x14ac:dyDescent="0.25">
      <c r="C57" s="70" t="s">
        <v>163</v>
      </c>
      <c r="D57" s="37">
        <v>5</v>
      </c>
      <c r="E57" s="42">
        <v>141</v>
      </c>
      <c r="G57" s="70" t="s">
        <v>163</v>
      </c>
      <c r="H57" s="37">
        <v>3</v>
      </c>
      <c r="I57" s="42">
        <v>107</v>
      </c>
      <c r="J57" s="41"/>
      <c r="K57" s="70" t="s">
        <v>163</v>
      </c>
      <c r="L57" s="37">
        <v>1</v>
      </c>
      <c r="M57" s="22">
        <v>10</v>
      </c>
      <c r="O57" s="70" t="s">
        <v>163</v>
      </c>
      <c r="P57" s="22"/>
      <c r="Q57" s="86"/>
      <c r="S57" s="70" t="s">
        <v>163</v>
      </c>
      <c r="T57" s="22">
        <f t="shared" ref="T57:T63" si="14">D57-L57</f>
        <v>4</v>
      </c>
      <c r="U57" s="86">
        <f t="shared" ref="U57:U63" si="15">E57-M57</f>
        <v>131</v>
      </c>
      <c r="V57" s="158"/>
      <c r="W57" s="70" t="s">
        <v>163</v>
      </c>
      <c r="X57" s="37">
        <v>5</v>
      </c>
      <c r="Y57" s="42">
        <v>141</v>
      </c>
      <c r="Z57" s="158"/>
      <c r="AA57" s="70" t="s">
        <v>163</v>
      </c>
      <c r="AB57" s="37">
        <v>3</v>
      </c>
      <c r="AC57" s="42">
        <v>107</v>
      </c>
      <c r="AD57" s="158"/>
      <c r="AE57" s="70" t="s">
        <v>163</v>
      </c>
      <c r="AF57" s="37">
        <v>7</v>
      </c>
      <c r="AG57" s="42">
        <v>273</v>
      </c>
      <c r="AH57" s="158"/>
      <c r="AI57" s="70" t="s">
        <v>163</v>
      </c>
      <c r="AJ57" s="37">
        <v>9</v>
      </c>
      <c r="AK57" s="42">
        <v>447</v>
      </c>
      <c r="AL57" s="158"/>
      <c r="AM57" s="70" t="s">
        <v>163</v>
      </c>
      <c r="AN57" s="37">
        <v>5</v>
      </c>
      <c r="AO57" s="42">
        <v>258</v>
      </c>
      <c r="AP57" s="158"/>
      <c r="AQ57" s="70" t="s">
        <v>163</v>
      </c>
      <c r="AR57" s="37">
        <v>1</v>
      </c>
      <c r="AS57" s="22">
        <v>10</v>
      </c>
      <c r="AT57" s="299"/>
      <c r="AU57" s="9" t="s">
        <v>163</v>
      </c>
      <c r="AV57" s="37">
        <v>9</v>
      </c>
      <c r="AW57" s="42">
        <v>217</v>
      </c>
      <c r="AX57" s="158"/>
      <c r="AY57" s="70" t="s">
        <v>163</v>
      </c>
      <c r="AZ57" s="37">
        <v>6</v>
      </c>
      <c r="BA57" s="42">
        <v>132</v>
      </c>
      <c r="BB57" s="158"/>
      <c r="BC57" s="70" t="s">
        <v>163</v>
      </c>
      <c r="BD57" s="22">
        <v>2</v>
      </c>
      <c r="BE57" s="86">
        <v>60</v>
      </c>
      <c r="BG57" s="70" t="s">
        <v>163</v>
      </c>
      <c r="BH57" s="37">
        <v>5</v>
      </c>
      <c r="BI57" s="42">
        <v>161</v>
      </c>
      <c r="BK57" s="70" t="s">
        <v>163</v>
      </c>
      <c r="BL57" s="37">
        <v>5</v>
      </c>
      <c r="BM57" s="42">
        <v>161</v>
      </c>
      <c r="BO57" s="70" t="s">
        <v>163</v>
      </c>
      <c r="BP57" s="37">
        <v>5</v>
      </c>
      <c r="BQ57" s="42">
        <v>161</v>
      </c>
      <c r="BS57" s="70" t="s">
        <v>163</v>
      </c>
      <c r="BT57" s="37">
        <v>2</v>
      </c>
      <c r="BU57" s="42">
        <v>87</v>
      </c>
      <c r="BW57" s="70" t="s">
        <v>163</v>
      </c>
      <c r="BX57" s="37"/>
      <c r="BY57" s="42"/>
      <c r="BZ57" s="22"/>
      <c r="CA57" s="70" t="s">
        <v>163</v>
      </c>
      <c r="CB57" s="37">
        <v>2</v>
      </c>
      <c r="CC57" s="42">
        <v>73</v>
      </c>
      <c r="CD57" s="22"/>
      <c r="CF57" s="70" t="s">
        <v>163</v>
      </c>
      <c r="CG57" s="37">
        <v>5</v>
      </c>
      <c r="CH57" s="42">
        <v>53</v>
      </c>
      <c r="CJ57" s="30" t="s">
        <v>103</v>
      </c>
      <c r="CK57" s="37">
        <v>23</v>
      </c>
      <c r="CL57" s="42">
        <v>2281</v>
      </c>
    </row>
    <row r="58" spans="1:90" s="39" customFormat="1" x14ac:dyDescent="0.25">
      <c r="C58" s="30" t="s">
        <v>103</v>
      </c>
      <c r="D58" s="37">
        <v>3</v>
      </c>
      <c r="E58" s="42">
        <v>42</v>
      </c>
      <c r="G58" s="30" t="s">
        <v>103</v>
      </c>
      <c r="H58" s="37">
        <v>2</v>
      </c>
      <c r="I58" s="42">
        <v>24</v>
      </c>
      <c r="J58" s="41"/>
      <c r="K58" s="30" t="s">
        <v>103</v>
      </c>
      <c r="L58" s="37">
        <v>1</v>
      </c>
      <c r="M58" s="22">
        <v>30</v>
      </c>
      <c r="O58" s="30" t="s">
        <v>103</v>
      </c>
      <c r="P58" s="22">
        <f>D58-H58</f>
        <v>1</v>
      </c>
      <c r="Q58" s="86">
        <f>E58-I58</f>
        <v>18</v>
      </c>
      <c r="S58" s="30" t="s">
        <v>103</v>
      </c>
      <c r="T58" s="22">
        <f t="shared" si="14"/>
        <v>2</v>
      </c>
      <c r="U58" s="86">
        <f t="shared" si="15"/>
        <v>12</v>
      </c>
      <c r="V58" s="158"/>
      <c r="W58" s="30" t="s">
        <v>103</v>
      </c>
      <c r="X58" s="37">
        <v>3</v>
      </c>
      <c r="Y58" s="42">
        <v>42</v>
      </c>
      <c r="Z58" s="158"/>
      <c r="AA58" s="30" t="s">
        <v>103</v>
      </c>
      <c r="AB58" s="37">
        <v>2</v>
      </c>
      <c r="AC58" s="42">
        <v>24</v>
      </c>
      <c r="AD58" s="158"/>
      <c r="AE58" s="30" t="s">
        <v>103</v>
      </c>
      <c r="AF58" s="37">
        <v>2</v>
      </c>
      <c r="AG58" s="42">
        <v>15</v>
      </c>
      <c r="AH58" s="158"/>
      <c r="AI58" s="30" t="s">
        <v>103</v>
      </c>
      <c r="AJ58" s="37">
        <v>2</v>
      </c>
      <c r="AK58" s="42">
        <v>32</v>
      </c>
      <c r="AL58" s="158"/>
      <c r="AM58" s="30" t="s">
        <v>103</v>
      </c>
      <c r="AN58" s="37">
        <v>1</v>
      </c>
      <c r="AO58" s="42">
        <v>29</v>
      </c>
      <c r="AP58" s="158"/>
      <c r="AQ58" s="30" t="s">
        <v>103</v>
      </c>
      <c r="AR58" s="37">
        <v>1</v>
      </c>
      <c r="AS58" s="22">
        <v>30</v>
      </c>
      <c r="AT58" s="299"/>
      <c r="AU58" t="s">
        <v>103</v>
      </c>
      <c r="AV58" s="37">
        <v>0</v>
      </c>
      <c r="AW58" s="42">
        <v>0</v>
      </c>
      <c r="AX58" s="158"/>
      <c r="AY58" s="30" t="s">
        <v>103</v>
      </c>
      <c r="AZ58" s="37">
        <v>0</v>
      </c>
      <c r="BA58" s="42">
        <v>0</v>
      </c>
      <c r="BB58" s="158"/>
      <c r="BC58" s="30" t="s">
        <v>103</v>
      </c>
      <c r="BD58" s="22">
        <v>1</v>
      </c>
      <c r="BE58" s="86">
        <v>64</v>
      </c>
      <c r="BG58" s="30" t="s">
        <v>103</v>
      </c>
      <c r="BH58" s="37">
        <v>6</v>
      </c>
      <c r="BI58" s="42">
        <v>73</v>
      </c>
      <c r="BK58" s="30" t="s">
        <v>103</v>
      </c>
      <c r="BL58" s="37">
        <v>6</v>
      </c>
      <c r="BM58" s="42">
        <v>73</v>
      </c>
      <c r="BO58" s="30" t="s">
        <v>103</v>
      </c>
      <c r="BP58" s="37">
        <v>6</v>
      </c>
      <c r="BQ58" s="42">
        <v>73</v>
      </c>
      <c r="BS58" s="30" t="s">
        <v>103</v>
      </c>
      <c r="BT58" s="37">
        <v>5</v>
      </c>
      <c r="BU58" s="42">
        <v>75</v>
      </c>
      <c r="BW58" s="30" t="s">
        <v>103</v>
      </c>
      <c r="BX58" s="37">
        <v>52</v>
      </c>
      <c r="BY58" s="42">
        <v>7180</v>
      </c>
      <c r="BZ58" s="22"/>
      <c r="CA58" s="30" t="s">
        <v>103</v>
      </c>
      <c r="CB58" s="37">
        <v>7</v>
      </c>
      <c r="CC58" s="42">
        <v>49</v>
      </c>
      <c r="CD58" s="22"/>
      <c r="CF58" s="30" t="s">
        <v>103</v>
      </c>
      <c r="CG58" s="37">
        <v>6</v>
      </c>
      <c r="CH58" s="42">
        <v>62</v>
      </c>
      <c r="CJ58" s="30" t="s">
        <v>102</v>
      </c>
      <c r="CK58" s="37">
        <v>10</v>
      </c>
      <c r="CL58" s="42">
        <v>3304</v>
      </c>
    </row>
    <row r="59" spans="1:90" s="39" customFormat="1" x14ac:dyDescent="0.25">
      <c r="C59" s="30" t="s">
        <v>158</v>
      </c>
      <c r="D59" s="37">
        <v>0</v>
      </c>
      <c r="E59" s="42">
        <v>0</v>
      </c>
      <c r="G59" s="30" t="s">
        <v>158</v>
      </c>
      <c r="H59" s="37">
        <v>0</v>
      </c>
      <c r="I59" s="42">
        <v>0</v>
      </c>
      <c r="J59" s="41"/>
      <c r="K59" s="30" t="s">
        <v>158</v>
      </c>
      <c r="L59" s="37">
        <v>0</v>
      </c>
      <c r="M59" s="22">
        <v>0</v>
      </c>
      <c r="O59" s="30" t="s">
        <v>158</v>
      </c>
      <c r="P59" s="22"/>
      <c r="Q59" s="86"/>
      <c r="S59" s="30" t="s">
        <v>158</v>
      </c>
      <c r="T59" s="22">
        <f t="shared" si="14"/>
        <v>0</v>
      </c>
      <c r="U59" s="86">
        <f t="shared" si="15"/>
        <v>0</v>
      </c>
      <c r="V59" s="158"/>
      <c r="W59" s="30" t="s">
        <v>158</v>
      </c>
      <c r="X59" s="37">
        <v>0</v>
      </c>
      <c r="Y59" s="42">
        <v>0</v>
      </c>
      <c r="Z59" s="158"/>
      <c r="AA59" s="30" t="s">
        <v>158</v>
      </c>
      <c r="AB59" s="37">
        <v>0</v>
      </c>
      <c r="AC59" s="42">
        <v>0</v>
      </c>
      <c r="AD59" s="158"/>
      <c r="AE59" s="30" t="s">
        <v>158</v>
      </c>
      <c r="AF59" s="37">
        <v>0</v>
      </c>
      <c r="AG59" s="42">
        <v>0</v>
      </c>
      <c r="AH59" s="158"/>
      <c r="AI59" s="30" t="s">
        <v>158</v>
      </c>
      <c r="AJ59" s="37">
        <v>0</v>
      </c>
      <c r="AK59" s="42">
        <v>0</v>
      </c>
      <c r="AL59" s="158"/>
      <c r="AM59" s="30" t="s">
        <v>158</v>
      </c>
      <c r="AN59" s="37">
        <v>0</v>
      </c>
      <c r="AO59" s="42">
        <v>0</v>
      </c>
      <c r="AP59" s="158"/>
      <c r="AQ59" s="30" t="s">
        <v>158</v>
      </c>
      <c r="AR59" s="37">
        <v>0</v>
      </c>
      <c r="AS59" s="22">
        <v>0</v>
      </c>
      <c r="AT59" s="299"/>
      <c r="AU59" t="s">
        <v>158</v>
      </c>
      <c r="AV59" s="37">
        <v>2</v>
      </c>
      <c r="AW59" s="42">
        <v>61</v>
      </c>
      <c r="AX59" s="158"/>
      <c r="AY59" s="30" t="s">
        <v>158</v>
      </c>
      <c r="AZ59" s="37">
        <v>1</v>
      </c>
      <c r="BA59" s="42">
        <v>30</v>
      </c>
      <c r="BB59" s="158"/>
      <c r="BC59" s="30" t="s">
        <v>158</v>
      </c>
      <c r="BD59" s="22">
        <v>0</v>
      </c>
      <c r="BE59" s="86">
        <v>0</v>
      </c>
      <c r="BG59" s="30" t="s">
        <v>158</v>
      </c>
      <c r="BH59" s="37">
        <v>1</v>
      </c>
      <c r="BI59" s="42">
        <v>30</v>
      </c>
      <c r="BK59" s="30" t="s">
        <v>158</v>
      </c>
      <c r="BL59" s="37">
        <v>1</v>
      </c>
      <c r="BM59" s="42">
        <v>30</v>
      </c>
      <c r="BO59" s="30" t="s">
        <v>158</v>
      </c>
      <c r="BP59" s="37">
        <v>1</v>
      </c>
      <c r="BQ59" s="42">
        <v>30</v>
      </c>
      <c r="BS59" s="30" t="s">
        <v>158</v>
      </c>
      <c r="BT59" s="37">
        <v>2</v>
      </c>
      <c r="BU59" s="42">
        <v>70</v>
      </c>
      <c r="BW59" s="30" t="s">
        <v>158</v>
      </c>
      <c r="BX59" s="37"/>
      <c r="BY59" s="42"/>
      <c r="BZ59" s="22"/>
      <c r="CA59" s="30" t="s">
        <v>158</v>
      </c>
      <c r="CB59" s="37">
        <v>0</v>
      </c>
      <c r="CC59" s="42">
        <v>0</v>
      </c>
      <c r="CD59" s="22"/>
      <c r="CF59" s="30" t="s">
        <v>158</v>
      </c>
      <c r="CG59" s="37">
        <v>0</v>
      </c>
      <c r="CH59" s="42">
        <v>0</v>
      </c>
      <c r="CJ59" s="30" t="s">
        <v>137</v>
      </c>
      <c r="CK59" s="37">
        <v>9</v>
      </c>
      <c r="CL59" s="42">
        <v>1612</v>
      </c>
    </row>
    <row r="60" spans="1:90" s="39" customFormat="1" x14ac:dyDescent="0.25">
      <c r="C60" s="30" t="s">
        <v>102</v>
      </c>
      <c r="D60" s="37">
        <v>13</v>
      </c>
      <c r="E60" s="42">
        <v>365</v>
      </c>
      <c r="G60" s="30" t="s">
        <v>102</v>
      </c>
      <c r="H60" s="37">
        <v>13</v>
      </c>
      <c r="I60" s="42">
        <v>358</v>
      </c>
      <c r="J60" s="41"/>
      <c r="K60" s="30" t="s">
        <v>102</v>
      </c>
      <c r="L60" s="37">
        <v>10</v>
      </c>
      <c r="M60" s="22">
        <v>304</v>
      </c>
      <c r="O60" s="30" t="s">
        <v>102</v>
      </c>
      <c r="P60" s="22">
        <f t="shared" ref="P60:P62" si="16">D60-H60</f>
        <v>0</v>
      </c>
      <c r="Q60" s="86">
        <f t="shared" ref="Q60:Q62" si="17">E60-I60</f>
        <v>7</v>
      </c>
      <c r="S60" s="30" t="s">
        <v>102</v>
      </c>
      <c r="T60" s="22">
        <f t="shared" si="14"/>
        <v>3</v>
      </c>
      <c r="U60" s="86">
        <f t="shared" si="15"/>
        <v>61</v>
      </c>
      <c r="V60" s="158"/>
      <c r="W60" s="30" t="s">
        <v>102</v>
      </c>
      <c r="X60" s="37">
        <v>13</v>
      </c>
      <c r="Y60" s="42">
        <v>365</v>
      </c>
      <c r="Z60" s="158"/>
      <c r="AA60" s="30" t="s">
        <v>102</v>
      </c>
      <c r="AB60" s="37">
        <v>13</v>
      </c>
      <c r="AC60" s="42">
        <v>358</v>
      </c>
      <c r="AD60" s="158"/>
      <c r="AE60" s="30" t="s">
        <v>102</v>
      </c>
      <c r="AF60" s="37">
        <v>15</v>
      </c>
      <c r="AG60" s="42">
        <v>443</v>
      </c>
      <c r="AH60" s="158"/>
      <c r="AI60" s="30" t="s">
        <v>102</v>
      </c>
      <c r="AJ60" s="37">
        <v>16</v>
      </c>
      <c r="AK60" s="42">
        <v>428</v>
      </c>
      <c r="AL60" s="158"/>
      <c r="AM60" s="30" t="s">
        <v>102</v>
      </c>
      <c r="AN60" s="37">
        <v>10</v>
      </c>
      <c r="AO60" s="42">
        <v>311</v>
      </c>
      <c r="AP60" s="158"/>
      <c r="AQ60" s="30" t="s">
        <v>102</v>
      </c>
      <c r="AR60" s="37">
        <v>10</v>
      </c>
      <c r="AS60" s="22">
        <v>304</v>
      </c>
      <c r="AT60" s="299"/>
      <c r="AU60" t="s">
        <v>102</v>
      </c>
      <c r="AV60" s="37">
        <v>14</v>
      </c>
      <c r="AW60" s="42">
        <v>383</v>
      </c>
      <c r="AX60" s="158"/>
      <c r="AY60" s="30" t="s">
        <v>102</v>
      </c>
      <c r="AZ60" s="37">
        <v>7</v>
      </c>
      <c r="BA60" s="42">
        <v>182</v>
      </c>
      <c r="BB60" s="158"/>
      <c r="BC60" s="30" t="s">
        <v>102</v>
      </c>
      <c r="BD60" s="22">
        <v>7</v>
      </c>
      <c r="BE60" s="86">
        <v>201</v>
      </c>
      <c r="BG60" s="30" t="s">
        <v>102</v>
      </c>
      <c r="BH60" s="37">
        <v>26</v>
      </c>
      <c r="BI60" s="42">
        <v>752</v>
      </c>
      <c r="BK60" s="30" t="s">
        <v>102</v>
      </c>
      <c r="BL60" s="37">
        <v>26</v>
      </c>
      <c r="BM60" s="42">
        <v>752</v>
      </c>
      <c r="BO60" s="30" t="s">
        <v>102</v>
      </c>
      <c r="BP60" s="37">
        <v>26</v>
      </c>
      <c r="BQ60" s="42">
        <v>752</v>
      </c>
      <c r="BS60" s="30" t="s">
        <v>102</v>
      </c>
      <c r="BT60" s="37">
        <v>24</v>
      </c>
      <c r="BU60" s="42">
        <v>923</v>
      </c>
      <c r="BW60" s="30" t="s">
        <v>102</v>
      </c>
      <c r="BX60" s="37">
        <v>7</v>
      </c>
      <c r="BY60" s="42">
        <v>565</v>
      </c>
      <c r="BZ60" s="22"/>
      <c r="CA60" s="30" t="s">
        <v>102</v>
      </c>
      <c r="CB60" s="37">
        <v>21</v>
      </c>
      <c r="CC60" s="42">
        <v>730</v>
      </c>
      <c r="CD60" s="22"/>
      <c r="CF60" s="30" t="s">
        <v>102</v>
      </c>
      <c r="CG60" s="37">
        <v>26</v>
      </c>
      <c r="CH60" s="42">
        <v>922</v>
      </c>
      <c r="CJ60" s="30" t="s">
        <v>138</v>
      </c>
      <c r="CK60" s="37">
        <v>4</v>
      </c>
      <c r="CL60" s="42">
        <v>1554</v>
      </c>
    </row>
    <row r="61" spans="1:90" s="39" customFormat="1" ht="15.75" thickBot="1" x14ac:dyDescent="0.3">
      <c r="C61" s="30" t="s">
        <v>138</v>
      </c>
      <c r="D61" s="37">
        <v>0</v>
      </c>
      <c r="E61" s="42">
        <v>0</v>
      </c>
      <c r="G61" s="30" t="s">
        <v>138</v>
      </c>
      <c r="H61" s="37">
        <v>0</v>
      </c>
      <c r="I61" s="42">
        <v>0</v>
      </c>
      <c r="J61" s="41"/>
      <c r="K61" s="30" t="s">
        <v>138</v>
      </c>
      <c r="L61" s="37">
        <v>1</v>
      </c>
      <c r="M61" s="22">
        <v>5</v>
      </c>
      <c r="O61" s="30" t="s">
        <v>138</v>
      </c>
      <c r="P61" s="22">
        <f t="shared" si="16"/>
        <v>0</v>
      </c>
      <c r="Q61" s="86">
        <f t="shared" si="17"/>
        <v>0</v>
      </c>
      <c r="S61" s="30" t="s">
        <v>138</v>
      </c>
      <c r="T61" s="22">
        <f t="shared" si="14"/>
        <v>-1</v>
      </c>
      <c r="U61" s="86">
        <f t="shared" si="15"/>
        <v>-5</v>
      </c>
      <c r="V61" s="158"/>
      <c r="W61" s="30" t="s">
        <v>138</v>
      </c>
      <c r="X61" s="37">
        <v>0</v>
      </c>
      <c r="Y61" s="42">
        <v>0</v>
      </c>
      <c r="Z61" s="158"/>
      <c r="AA61" s="30" t="s">
        <v>138</v>
      </c>
      <c r="AB61" s="37">
        <v>0</v>
      </c>
      <c r="AC61" s="42">
        <v>0</v>
      </c>
      <c r="AD61" s="158"/>
      <c r="AE61" s="30" t="s">
        <v>138</v>
      </c>
      <c r="AF61" s="37">
        <v>0</v>
      </c>
      <c r="AG61" s="42">
        <v>0</v>
      </c>
      <c r="AH61" s="158"/>
      <c r="AI61" s="30" t="s">
        <v>138</v>
      </c>
      <c r="AJ61" s="37">
        <v>0</v>
      </c>
      <c r="AK61" s="42">
        <v>0</v>
      </c>
      <c r="AL61" s="158"/>
      <c r="AM61" s="30" t="s">
        <v>138</v>
      </c>
      <c r="AN61" s="37">
        <v>1</v>
      </c>
      <c r="AO61" s="42">
        <v>5</v>
      </c>
      <c r="AP61" s="158"/>
      <c r="AQ61" s="30" t="s">
        <v>138</v>
      </c>
      <c r="AR61" s="37">
        <v>1</v>
      </c>
      <c r="AS61" s="22">
        <v>5</v>
      </c>
      <c r="AT61" s="299"/>
      <c r="AU61" t="s">
        <v>138</v>
      </c>
      <c r="AV61" s="37">
        <v>0</v>
      </c>
      <c r="AW61" s="42">
        <v>0</v>
      </c>
      <c r="AX61" s="158"/>
      <c r="AY61" s="30" t="s">
        <v>138</v>
      </c>
      <c r="AZ61" s="37">
        <v>0</v>
      </c>
      <c r="BA61" s="42">
        <v>0</v>
      </c>
      <c r="BB61" s="158"/>
      <c r="BC61" s="30" t="s">
        <v>138</v>
      </c>
      <c r="BD61" s="22">
        <v>0</v>
      </c>
      <c r="BE61" s="86">
        <v>0</v>
      </c>
      <c r="BG61" s="30" t="s">
        <v>138</v>
      </c>
      <c r="BH61" s="37">
        <v>2</v>
      </c>
      <c r="BI61" s="42">
        <v>12</v>
      </c>
      <c r="BK61" s="30" t="s">
        <v>138</v>
      </c>
      <c r="BL61" s="37">
        <v>2</v>
      </c>
      <c r="BM61" s="42">
        <v>12</v>
      </c>
      <c r="BO61" s="30" t="s">
        <v>138</v>
      </c>
      <c r="BP61" s="37">
        <v>2</v>
      </c>
      <c r="BQ61" s="42">
        <v>12</v>
      </c>
      <c r="BS61" s="30" t="s">
        <v>138</v>
      </c>
      <c r="BT61" s="37">
        <v>3</v>
      </c>
      <c r="BU61" s="42">
        <v>17</v>
      </c>
      <c r="BW61" s="30" t="s">
        <v>138</v>
      </c>
      <c r="BX61" s="37">
        <v>6</v>
      </c>
      <c r="BY61" s="42">
        <v>411</v>
      </c>
      <c r="BZ61" s="22"/>
      <c r="CA61" s="30" t="s">
        <v>138</v>
      </c>
      <c r="CB61" s="37">
        <v>0</v>
      </c>
      <c r="CC61" s="42">
        <v>0</v>
      </c>
      <c r="CD61" s="22"/>
      <c r="CF61" s="30" t="s">
        <v>138</v>
      </c>
      <c r="CG61" s="37">
        <v>0</v>
      </c>
      <c r="CH61" s="42">
        <v>0</v>
      </c>
      <c r="CJ61" s="31" t="s">
        <v>47</v>
      </c>
      <c r="CK61" s="32">
        <v>46</v>
      </c>
      <c r="CL61" s="44">
        <v>8752</v>
      </c>
    </row>
    <row r="62" spans="1:90" s="39" customFormat="1" ht="15.75" thickBot="1" x14ac:dyDescent="0.3">
      <c r="C62" s="33" t="s">
        <v>153</v>
      </c>
      <c r="D62" s="38">
        <v>15</v>
      </c>
      <c r="E62" s="43">
        <v>109</v>
      </c>
      <c r="G62" s="33" t="s">
        <v>153</v>
      </c>
      <c r="H62" s="38">
        <v>11</v>
      </c>
      <c r="I62" s="43">
        <v>72</v>
      </c>
      <c r="J62" s="41"/>
      <c r="K62" s="33" t="s">
        <v>153</v>
      </c>
      <c r="L62" s="38">
        <v>9</v>
      </c>
      <c r="M62" s="237">
        <v>83</v>
      </c>
      <c r="O62" s="33" t="s">
        <v>153</v>
      </c>
      <c r="P62" s="237">
        <f t="shared" si="16"/>
        <v>4</v>
      </c>
      <c r="Q62" s="87">
        <f t="shared" si="17"/>
        <v>37</v>
      </c>
      <c r="S62" s="33" t="s">
        <v>153</v>
      </c>
      <c r="T62" s="237">
        <f t="shared" si="14"/>
        <v>6</v>
      </c>
      <c r="U62" s="87">
        <f t="shared" si="15"/>
        <v>26</v>
      </c>
      <c r="V62" s="158"/>
      <c r="W62" s="33" t="s">
        <v>153</v>
      </c>
      <c r="X62" s="38">
        <v>15</v>
      </c>
      <c r="Y62" s="43">
        <v>109</v>
      </c>
      <c r="Z62" s="158"/>
      <c r="AA62" s="33" t="s">
        <v>153</v>
      </c>
      <c r="AB62" s="38">
        <v>11</v>
      </c>
      <c r="AC62" s="43">
        <v>72</v>
      </c>
      <c r="AD62" s="158"/>
      <c r="AE62" s="33" t="s">
        <v>153</v>
      </c>
      <c r="AF62" s="38">
        <v>9</v>
      </c>
      <c r="AG62" s="43">
        <v>79</v>
      </c>
      <c r="AH62" s="158"/>
      <c r="AI62" s="33" t="s">
        <v>153</v>
      </c>
      <c r="AJ62" s="38">
        <v>12</v>
      </c>
      <c r="AK62" s="43">
        <v>127</v>
      </c>
      <c r="AL62" s="158"/>
      <c r="AM62" s="33" t="s">
        <v>153</v>
      </c>
      <c r="AN62" s="38">
        <v>9</v>
      </c>
      <c r="AO62" s="43">
        <v>85</v>
      </c>
      <c r="AP62" s="158"/>
      <c r="AQ62" s="33" t="s">
        <v>153</v>
      </c>
      <c r="AR62" s="38">
        <v>9</v>
      </c>
      <c r="AS62" s="237">
        <v>83</v>
      </c>
      <c r="AT62" s="299"/>
      <c r="AU62" s="296" t="s">
        <v>153</v>
      </c>
      <c r="AV62" s="38">
        <v>10</v>
      </c>
      <c r="AW62" s="43">
        <v>135</v>
      </c>
      <c r="AX62" s="158"/>
      <c r="AY62" s="33" t="s">
        <v>153</v>
      </c>
      <c r="AZ62" s="38">
        <v>10</v>
      </c>
      <c r="BA62" s="43">
        <v>142</v>
      </c>
      <c r="BB62" s="158"/>
      <c r="BC62" s="33" t="s">
        <v>153</v>
      </c>
      <c r="BD62" s="237">
        <v>13</v>
      </c>
      <c r="BE62" s="87">
        <v>142</v>
      </c>
      <c r="BG62" s="33" t="s">
        <v>153</v>
      </c>
      <c r="BH62" s="38">
        <v>13</v>
      </c>
      <c r="BI62" s="43">
        <v>105</v>
      </c>
      <c r="BK62" s="33" t="s">
        <v>153</v>
      </c>
      <c r="BL62" s="38">
        <v>13</v>
      </c>
      <c r="BM62" s="43">
        <v>105</v>
      </c>
      <c r="BO62" s="33" t="s">
        <v>153</v>
      </c>
      <c r="BP62" s="38">
        <v>13</v>
      </c>
      <c r="BQ62" s="43">
        <v>105</v>
      </c>
      <c r="BS62" s="33" t="s">
        <v>153</v>
      </c>
      <c r="BT62" s="38">
        <v>10</v>
      </c>
      <c r="BU62" s="43">
        <v>61</v>
      </c>
      <c r="BW62" s="33" t="s">
        <v>153</v>
      </c>
      <c r="BX62" s="38">
        <v>0</v>
      </c>
      <c r="BY62" s="43"/>
      <c r="BZ62" s="22"/>
      <c r="CA62" s="33" t="s">
        <v>153</v>
      </c>
      <c r="CB62" s="38">
        <v>7</v>
      </c>
      <c r="CC62" s="43">
        <v>97</v>
      </c>
      <c r="CD62" s="22"/>
      <c r="CF62" s="33" t="s">
        <v>153</v>
      </c>
      <c r="CG62" s="38">
        <v>5</v>
      </c>
      <c r="CH62" s="43">
        <v>82</v>
      </c>
      <c r="CK62" s="40"/>
      <c r="CL62" s="41"/>
    </row>
    <row r="63" spans="1:90" s="39" customFormat="1" ht="16.5" thickTop="1" thickBot="1" x14ac:dyDescent="0.3">
      <c r="C63" s="31" t="s">
        <v>47</v>
      </c>
      <c r="D63" s="32">
        <v>40</v>
      </c>
      <c r="E63" s="44">
        <v>702</v>
      </c>
      <c r="F63" s="40"/>
      <c r="G63" s="31" t="s">
        <v>47</v>
      </c>
      <c r="H63" s="32">
        <v>35</v>
      </c>
      <c r="I63" s="44">
        <v>652</v>
      </c>
      <c r="J63" s="158"/>
      <c r="K63" s="31" t="s">
        <v>47</v>
      </c>
      <c r="L63" s="32">
        <v>27</v>
      </c>
      <c r="M63" s="32">
        <v>530</v>
      </c>
      <c r="N63" s="40"/>
      <c r="O63" s="31" t="s">
        <v>47</v>
      </c>
      <c r="P63" s="238">
        <f>D63-H63</f>
        <v>5</v>
      </c>
      <c r="Q63" s="44">
        <f>E63-I63</f>
        <v>50</v>
      </c>
      <c r="R63" s="40"/>
      <c r="S63" s="31" t="s">
        <v>47</v>
      </c>
      <c r="T63" s="238">
        <f t="shared" si="14"/>
        <v>13</v>
      </c>
      <c r="U63" s="44">
        <f t="shared" si="15"/>
        <v>172</v>
      </c>
      <c r="V63" s="158"/>
      <c r="W63" s="31" t="s">
        <v>47</v>
      </c>
      <c r="X63" s="32">
        <v>40</v>
      </c>
      <c r="Y63" s="44">
        <v>702</v>
      </c>
      <c r="Z63" s="158"/>
      <c r="AA63" s="31" t="s">
        <v>47</v>
      </c>
      <c r="AB63" s="32">
        <v>35</v>
      </c>
      <c r="AC63" s="44">
        <v>652</v>
      </c>
      <c r="AD63" s="158"/>
      <c r="AE63" s="31" t="s">
        <v>47</v>
      </c>
      <c r="AF63" s="32">
        <v>42</v>
      </c>
      <c r="AG63" s="44">
        <v>1043</v>
      </c>
      <c r="AH63" s="158"/>
      <c r="AI63" s="31" t="s">
        <v>47</v>
      </c>
      <c r="AJ63" s="32">
        <v>40</v>
      </c>
      <c r="AK63" s="44">
        <v>1040</v>
      </c>
      <c r="AL63" s="158"/>
      <c r="AM63" s="31" t="s">
        <v>47</v>
      </c>
      <c r="AN63" s="32">
        <v>31</v>
      </c>
      <c r="AO63" s="44">
        <v>731</v>
      </c>
      <c r="AP63" s="158"/>
      <c r="AQ63" s="31" t="s">
        <v>47</v>
      </c>
      <c r="AR63" s="32">
        <v>27</v>
      </c>
      <c r="AS63" s="32">
        <v>530</v>
      </c>
      <c r="AT63" s="303"/>
      <c r="AU63" s="298" t="s">
        <v>47</v>
      </c>
      <c r="AV63" s="32">
        <v>39</v>
      </c>
      <c r="AW63" s="44">
        <v>811</v>
      </c>
      <c r="AX63" s="158"/>
      <c r="AY63" s="31" t="s">
        <v>47</v>
      </c>
      <c r="AZ63" s="32">
        <v>26</v>
      </c>
      <c r="BA63" s="44">
        <v>501</v>
      </c>
      <c r="BB63" s="158"/>
      <c r="BC63" s="31" t="s">
        <v>47</v>
      </c>
      <c r="BD63" s="238">
        <v>26</v>
      </c>
      <c r="BE63" s="44">
        <v>501</v>
      </c>
      <c r="BG63" s="31" t="s">
        <v>47</v>
      </c>
      <c r="BH63" s="32">
        <v>61</v>
      </c>
      <c r="BI63" s="44">
        <v>1303</v>
      </c>
      <c r="BK63" s="31" t="s">
        <v>47</v>
      </c>
      <c r="BL63" s="32">
        <v>61</v>
      </c>
      <c r="BM63" s="44">
        <v>1302</v>
      </c>
      <c r="BO63" s="31" t="s">
        <v>47</v>
      </c>
      <c r="BP63" s="32">
        <v>61</v>
      </c>
      <c r="BQ63" s="44">
        <v>1303</v>
      </c>
      <c r="BS63" s="31" t="s">
        <v>47</v>
      </c>
      <c r="BT63" s="32">
        <v>53</v>
      </c>
      <c r="BU63" s="44">
        <v>1292</v>
      </c>
      <c r="BV63" s="40"/>
      <c r="BW63" s="31" t="s">
        <v>47</v>
      </c>
      <c r="BX63" s="32">
        <v>80</v>
      </c>
      <c r="BY63" s="44">
        <v>9227</v>
      </c>
      <c r="BZ63" s="37"/>
      <c r="CA63" s="31" t="s">
        <v>47</v>
      </c>
      <c r="CB63" s="32">
        <v>43</v>
      </c>
      <c r="CC63" s="44">
        <v>1094</v>
      </c>
      <c r="CD63" s="37"/>
      <c r="CE63" s="40"/>
      <c r="CF63" s="31" t="s">
        <v>47</v>
      </c>
      <c r="CG63" s="32">
        <v>49</v>
      </c>
      <c r="CH63" s="44">
        <v>1152</v>
      </c>
      <c r="CI63" s="40"/>
      <c r="CK63" s="40"/>
      <c r="CL63" s="41"/>
    </row>
    <row r="64" spans="1:90" s="39" customFormat="1" x14ac:dyDescent="0.25">
      <c r="E64" s="158"/>
      <c r="H64" s="40"/>
      <c r="I64" s="41"/>
      <c r="J64" s="41"/>
      <c r="K64" s="41"/>
      <c r="L64" s="41"/>
      <c r="M64" s="41"/>
      <c r="Q64" s="158"/>
      <c r="U64" s="41"/>
      <c r="V64" s="41"/>
      <c r="Y64" s="158"/>
      <c r="Z64" s="41"/>
      <c r="AA64" s="41"/>
      <c r="AB64" s="41"/>
      <c r="AC64" s="41"/>
      <c r="AD64" s="41"/>
      <c r="AG64" s="158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T64" s="40"/>
      <c r="BU64" s="41"/>
      <c r="BX64" s="40"/>
      <c r="BY64" s="41"/>
      <c r="BZ64" s="41"/>
      <c r="CA64" s="41"/>
      <c r="CB64" s="41"/>
      <c r="CC64" s="41"/>
      <c r="CD64" s="41"/>
      <c r="CK64" s="40"/>
      <c r="CL64" s="41"/>
    </row>
    <row r="65" spans="1:90" s="39" customFormat="1" x14ac:dyDescent="0.25">
      <c r="E65" s="158"/>
      <c r="H65" s="40"/>
      <c r="I65" s="41"/>
      <c r="J65" s="41"/>
      <c r="K65" s="41"/>
      <c r="L65" s="41"/>
      <c r="M65" s="41"/>
      <c r="Q65" s="158"/>
      <c r="U65" s="41"/>
      <c r="V65" s="41"/>
      <c r="Y65" s="158"/>
      <c r="Z65" s="41"/>
      <c r="AA65" s="41"/>
      <c r="AB65" s="41"/>
      <c r="AC65" s="41"/>
      <c r="AD65" s="41"/>
      <c r="AG65" s="158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T65" s="40"/>
      <c r="BU65" s="41"/>
      <c r="BX65" s="40"/>
      <c r="BY65" s="41"/>
      <c r="BZ65" s="41"/>
      <c r="CA65" s="41"/>
      <c r="CB65" s="41"/>
      <c r="CC65" s="41"/>
      <c r="CD65" s="41"/>
      <c r="CK65" s="40"/>
      <c r="CL65" s="41"/>
    </row>
    <row r="66" spans="1:90" s="39" customFormat="1" x14ac:dyDescent="0.25">
      <c r="E66" s="158"/>
      <c r="H66" s="40"/>
      <c r="I66" s="41"/>
      <c r="J66" s="41"/>
      <c r="K66" s="41"/>
      <c r="L66" s="41"/>
      <c r="M66" s="41"/>
      <c r="Q66" s="158"/>
      <c r="U66" s="41"/>
      <c r="V66" s="41"/>
      <c r="Y66" s="158"/>
      <c r="Z66" s="41"/>
      <c r="AA66" s="41"/>
      <c r="AB66" s="41"/>
      <c r="AC66" s="41"/>
      <c r="AD66" s="41"/>
      <c r="AG66" s="158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T66" s="40"/>
      <c r="BU66" s="41"/>
      <c r="BX66" s="40"/>
      <c r="BY66" s="41"/>
      <c r="BZ66" s="41"/>
      <c r="CA66" s="41"/>
      <c r="CB66" s="41"/>
      <c r="CC66" s="41"/>
      <c r="CD66" s="41"/>
      <c r="CK66" s="40"/>
      <c r="CL66" s="41"/>
    </row>
    <row r="67" spans="1:90" s="39" customFormat="1" x14ac:dyDescent="0.25">
      <c r="E67" s="158"/>
      <c r="H67" s="40"/>
      <c r="I67" s="41"/>
      <c r="J67" s="41"/>
      <c r="K67" s="41"/>
      <c r="L67" s="41"/>
      <c r="M67" s="41"/>
      <c r="Q67" s="158"/>
      <c r="U67" s="41"/>
      <c r="V67" s="41"/>
      <c r="Y67" s="158"/>
      <c r="Z67" s="41"/>
      <c r="AA67" s="41"/>
      <c r="AB67" s="41"/>
      <c r="AC67" s="41"/>
      <c r="AD67" s="41"/>
      <c r="AG67" s="158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T67" s="40"/>
      <c r="BU67" s="41"/>
      <c r="BX67" s="40"/>
      <c r="BY67" s="41"/>
      <c r="BZ67" s="41"/>
      <c r="CA67" s="41"/>
      <c r="CB67" s="41"/>
      <c r="CC67" s="41"/>
      <c r="CD67" s="41"/>
      <c r="CK67" s="40"/>
      <c r="CL67" s="41"/>
    </row>
    <row r="68" spans="1:90" s="39" customFormat="1" x14ac:dyDescent="0.25">
      <c r="E68" s="158"/>
      <c r="H68" s="40"/>
      <c r="I68" s="41"/>
      <c r="J68" s="41"/>
      <c r="K68" s="41"/>
      <c r="L68" s="41"/>
      <c r="M68" s="41"/>
      <c r="Q68" s="158"/>
      <c r="U68" s="41"/>
      <c r="V68" s="41"/>
      <c r="Y68" s="158"/>
      <c r="Z68" s="41"/>
      <c r="AA68" s="41"/>
      <c r="AB68" s="41"/>
      <c r="AC68" s="41"/>
      <c r="AD68" s="41"/>
      <c r="AG68" s="158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T68" s="40"/>
      <c r="BU68" s="41"/>
      <c r="BX68" s="40"/>
      <c r="BY68" s="41"/>
      <c r="BZ68" s="41"/>
      <c r="CA68" s="41"/>
      <c r="CB68" s="41"/>
      <c r="CC68" s="41"/>
      <c r="CD68" s="41"/>
      <c r="CK68" s="40"/>
      <c r="CL68" s="41"/>
    </row>
    <row r="69" spans="1:90" s="39" customFormat="1" x14ac:dyDescent="0.25">
      <c r="E69" s="158"/>
      <c r="H69" s="40"/>
      <c r="I69" s="41"/>
      <c r="J69" s="41"/>
      <c r="K69" s="41"/>
      <c r="L69" s="41"/>
      <c r="M69" s="41"/>
      <c r="Q69" s="158"/>
      <c r="U69" s="41"/>
      <c r="V69" s="41"/>
      <c r="Y69" s="158"/>
      <c r="Z69" s="41"/>
      <c r="AA69" s="41"/>
      <c r="AB69" s="41"/>
      <c r="AC69" s="41"/>
      <c r="AD69" s="41"/>
      <c r="AG69" s="15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T69" s="40"/>
      <c r="BU69" s="41"/>
      <c r="BX69" s="40"/>
      <c r="BY69" s="41"/>
      <c r="BZ69" s="41"/>
      <c r="CA69" s="41"/>
      <c r="CB69" s="41"/>
      <c r="CC69" s="41"/>
      <c r="CD69" s="41"/>
      <c r="CK69" s="40"/>
      <c r="CL69" s="41"/>
    </row>
    <row r="70" spans="1:90" s="39" customFormat="1" x14ac:dyDescent="0.25">
      <c r="E70" s="158"/>
      <c r="H70" s="40"/>
      <c r="I70" s="41"/>
      <c r="J70" s="41"/>
      <c r="K70" s="41"/>
      <c r="L70" s="41"/>
      <c r="M70" s="41"/>
      <c r="Q70" s="158"/>
      <c r="U70" s="41"/>
      <c r="V70" s="41"/>
      <c r="Y70" s="158"/>
      <c r="Z70" s="41"/>
      <c r="AA70" s="41"/>
      <c r="AB70" s="41"/>
      <c r="AC70" s="41"/>
      <c r="AD70" s="41"/>
      <c r="AG70" s="158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T70" s="40"/>
      <c r="BU70" s="41"/>
      <c r="BX70" s="40"/>
      <c r="BY70" s="41"/>
      <c r="BZ70" s="41"/>
      <c r="CA70" s="41"/>
      <c r="CB70" s="41"/>
      <c r="CC70" s="41"/>
      <c r="CD70" s="41"/>
      <c r="CK70" s="40"/>
      <c r="CL70" s="41"/>
    </row>
    <row r="71" spans="1:90" s="39" customFormat="1" x14ac:dyDescent="0.25">
      <c r="E71" s="158"/>
      <c r="H71" s="40"/>
      <c r="I71" s="41"/>
      <c r="J71" s="41"/>
      <c r="K71" s="41"/>
      <c r="L71" s="41"/>
      <c r="M71" s="41"/>
      <c r="Q71" s="158"/>
      <c r="U71" s="41"/>
      <c r="V71" s="41"/>
      <c r="Y71" s="158"/>
      <c r="Z71" s="41"/>
      <c r="AA71" s="41"/>
      <c r="AB71" s="41"/>
      <c r="AC71" s="41"/>
      <c r="AD71" s="41"/>
      <c r="AG71" s="158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T71" s="40"/>
      <c r="BU71" s="41"/>
      <c r="BX71" s="40"/>
      <c r="BY71" s="41"/>
      <c r="BZ71" s="41"/>
      <c r="CA71" s="41"/>
      <c r="CB71" s="41"/>
      <c r="CC71" s="41"/>
      <c r="CD71" s="41"/>
      <c r="CK71" s="40"/>
      <c r="CL71" s="41"/>
    </row>
    <row r="72" spans="1:90" s="39" customFormat="1" x14ac:dyDescent="0.25">
      <c r="E72" s="158"/>
      <c r="H72" s="40"/>
      <c r="I72" s="41"/>
      <c r="J72" s="41"/>
      <c r="K72" s="41"/>
      <c r="L72" s="41"/>
      <c r="M72" s="41"/>
      <c r="Q72" s="158"/>
      <c r="U72" s="41"/>
      <c r="V72" s="41"/>
      <c r="Y72" s="158"/>
      <c r="Z72" s="41"/>
      <c r="AA72" s="41"/>
      <c r="AB72" s="41"/>
      <c r="AC72" s="41"/>
      <c r="AD72" s="41"/>
      <c r="AG72" s="158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T72" s="40"/>
      <c r="BU72" s="41"/>
      <c r="BX72" s="40"/>
      <c r="BY72" s="41"/>
      <c r="BZ72" s="41"/>
      <c r="CA72" s="41"/>
      <c r="CB72" s="41"/>
      <c r="CC72" s="41"/>
      <c r="CD72" s="41"/>
      <c r="CK72" s="40"/>
      <c r="CL72" s="41"/>
    </row>
    <row r="73" spans="1:90" s="39" customFormat="1" x14ac:dyDescent="0.25">
      <c r="E73" s="158"/>
      <c r="H73" s="40"/>
      <c r="I73" s="41"/>
      <c r="J73" s="41"/>
      <c r="K73" s="41"/>
      <c r="L73" s="41"/>
      <c r="M73" s="41"/>
      <c r="Q73" s="158"/>
      <c r="U73" s="41"/>
      <c r="V73" s="41"/>
      <c r="Y73" s="158"/>
      <c r="Z73" s="41"/>
      <c r="AA73" s="41"/>
      <c r="AB73" s="41"/>
      <c r="AC73" s="41"/>
      <c r="AD73" s="41"/>
      <c r="AG73" s="158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T73" s="40"/>
      <c r="BU73" s="41"/>
      <c r="BX73" s="40"/>
      <c r="BY73" s="41"/>
      <c r="BZ73" s="41"/>
      <c r="CA73" s="41"/>
      <c r="CB73" s="41"/>
      <c r="CC73" s="41"/>
      <c r="CD73" s="41"/>
      <c r="CK73" s="40"/>
      <c r="CL73" s="41"/>
    </row>
    <row r="74" spans="1:90" s="39" customFormat="1" x14ac:dyDescent="0.25">
      <c r="E74" s="158"/>
      <c r="H74" s="40"/>
      <c r="I74" s="41"/>
      <c r="J74" s="41"/>
      <c r="K74" s="41"/>
      <c r="L74" s="41"/>
      <c r="M74" s="41"/>
      <c r="Q74" s="158"/>
      <c r="U74" s="41"/>
      <c r="V74" s="41"/>
      <c r="Y74" s="158"/>
      <c r="Z74" s="41"/>
      <c r="AA74" s="41"/>
      <c r="AB74" s="41"/>
      <c r="AC74" s="41"/>
      <c r="AD74" s="41"/>
      <c r="AG74" s="158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T74" s="40"/>
      <c r="BU74" s="41"/>
      <c r="BX74" s="40"/>
      <c r="BY74" s="41"/>
      <c r="BZ74" s="41"/>
      <c r="CA74" s="41"/>
      <c r="CB74" s="41"/>
      <c r="CC74" s="41"/>
      <c r="CD74" s="41"/>
      <c r="CK74" s="40"/>
      <c r="CL74" s="41"/>
    </row>
    <row r="75" spans="1:90" s="39" customFormat="1" x14ac:dyDescent="0.25">
      <c r="E75" s="158"/>
      <c r="H75" s="40"/>
      <c r="I75" s="41"/>
      <c r="J75" s="41"/>
      <c r="K75" s="41"/>
      <c r="L75" s="41"/>
      <c r="M75" s="41"/>
      <c r="Q75" s="158"/>
      <c r="U75" s="41"/>
      <c r="V75" s="41"/>
      <c r="Y75" s="158"/>
      <c r="Z75" s="41"/>
      <c r="AA75" s="41"/>
      <c r="AB75" s="41"/>
      <c r="AC75" s="41"/>
      <c r="AD75" s="41"/>
      <c r="AG75" s="158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T75" s="40"/>
      <c r="BU75" s="41"/>
      <c r="BX75" s="40"/>
      <c r="BY75" s="41"/>
      <c r="BZ75" s="41"/>
      <c r="CA75" s="41"/>
      <c r="CB75" s="41"/>
      <c r="CC75" s="41"/>
      <c r="CD75" s="41"/>
      <c r="CK75" s="40"/>
      <c r="CL75" s="41"/>
    </row>
    <row r="76" spans="1:90" s="39" customFormat="1" x14ac:dyDescent="0.25">
      <c r="C76" s="158"/>
      <c r="E76" s="158"/>
      <c r="H76" s="40"/>
      <c r="I76" s="41"/>
      <c r="J76" s="41"/>
      <c r="K76" s="41"/>
      <c r="L76" s="41"/>
      <c r="M76" s="41"/>
      <c r="Q76" s="158"/>
      <c r="U76" s="41"/>
      <c r="V76" s="41"/>
      <c r="W76" s="158"/>
      <c r="Y76" s="158"/>
      <c r="Z76" s="41"/>
      <c r="AA76" s="41"/>
      <c r="AB76" s="41"/>
      <c r="AC76" s="41"/>
      <c r="AD76" s="41"/>
      <c r="AE76" s="158"/>
      <c r="AG76" s="158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T76" s="40"/>
      <c r="BU76" s="41"/>
      <c r="BX76" s="40"/>
      <c r="BY76" s="41"/>
      <c r="BZ76" s="41"/>
      <c r="CA76" s="41"/>
      <c r="CB76" s="41"/>
      <c r="CC76" s="41"/>
      <c r="CD76" s="41"/>
      <c r="CK76" s="40"/>
      <c r="CL76" s="41"/>
    </row>
    <row r="77" spans="1:90" x14ac:dyDescent="0.25">
      <c r="A77"/>
      <c r="B77"/>
      <c r="C77" s="37"/>
      <c r="W77" s="37"/>
      <c r="AE77" s="37"/>
    </row>
    <row r="78" spans="1:90" x14ac:dyDescent="0.25">
      <c r="A78"/>
      <c r="B78"/>
      <c r="C78" s="37"/>
      <c r="W78" s="37"/>
      <c r="AE78" s="37"/>
    </row>
    <row r="79" spans="1:90" x14ac:dyDescent="0.25">
      <c r="A79"/>
      <c r="B79"/>
      <c r="C79" s="37"/>
      <c r="W79" s="37"/>
      <c r="AE79" s="37"/>
    </row>
    <row r="80" spans="1:90" x14ac:dyDescent="0.25">
      <c r="A80"/>
      <c r="B80"/>
      <c r="C80" s="37"/>
      <c r="W80" s="37"/>
      <c r="AE80" s="37"/>
    </row>
    <row r="81" spans="1:31" x14ac:dyDescent="0.25">
      <c r="A81"/>
      <c r="B81"/>
      <c r="C81" s="37"/>
      <c r="W81" s="37"/>
      <c r="AE81" s="37"/>
    </row>
    <row r="82" spans="1:31" x14ac:dyDescent="0.25">
      <c r="A82"/>
      <c r="B82"/>
      <c r="C82" s="37"/>
      <c r="W82" s="37"/>
      <c r="AE82" s="37"/>
    </row>
  </sheetData>
  <mergeCells count="238">
    <mergeCell ref="AQ6:AS6"/>
    <mergeCell ref="AM6:AO6"/>
    <mergeCell ref="AI6:AK6"/>
    <mergeCell ref="AM54:AO54"/>
    <mergeCell ref="AM55:AO55"/>
    <mergeCell ref="AQ7:AS7"/>
    <mergeCell ref="AQ17:AS17"/>
    <mergeCell ref="AQ18:AS18"/>
    <mergeCell ref="AQ27:AS27"/>
    <mergeCell ref="AQ28:AS28"/>
    <mergeCell ref="AQ36:AS36"/>
    <mergeCell ref="AQ37:AS37"/>
    <mergeCell ref="AQ45:AS45"/>
    <mergeCell ref="AQ46:AS46"/>
    <mergeCell ref="AQ54:AS54"/>
    <mergeCell ref="AQ55:AS55"/>
    <mergeCell ref="AM7:AO7"/>
    <mergeCell ref="AM17:AO17"/>
    <mergeCell ref="AM18:AO18"/>
    <mergeCell ref="AM27:AO27"/>
    <mergeCell ref="AM28:AO28"/>
    <mergeCell ref="AM36:AO36"/>
    <mergeCell ref="AM37:AO37"/>
    <mergeCell ref="AM45:AO45"/>
    <mergeCell ref="AM46:AO46"/>
    <mergeCell ref="AI18:AK18"/>
    <mergeCell ref="AI27:AK27"/>
    <mergeCell ref="AI28:AK28"/>
    <mergeCell ref="AI36:AK36"/>
    <mergeCell ref="AI37:AK37"/>
    <mergeCell ref="AI45:AK45"/>
    <mergeCell ref="AI46:AK46"/>
    <mergeCell ref="AI54:AK54"/>
    <mergeCell ref="AI55:AK55"/>
    <mergeCell ref="BG54:BI54"/>
    <mergeCell ref="BG55:BI55"/>
    <mergeCell ref="BG6:BI6"/>
    <mergeCell ref="K7:M7"/>
    <mergeCell ref="K17:M17"/>
    <mergeCell ref="K18:M18"/>
    <mergeCell ref="K27:M27"/>
    <mergeCell ref="K28:M28"/>
    <mergeCell ref="K36:M36"/>
    <mergeCell ref="K37:M37"/>
    <mergeCell ref="K46:M46"/>
    <mergeCell ref="K55:M55"/>
    <mergeCell ref="D1:R6"/>
    <mergeCell ref="C7:E7"/>
    <mergeCell ref="C17:E17"/>
    <mergeCell ref="S46:U46"/>
    <mergeCell ref="C46:E46"/>
    <mergeCell ref="G46:I46"/>
    <mergeCell ref="O46:Q46"/>
    <mergeCell ref="C55:E55"/>
    <mergeCell ref="G55:I55"/>
    <mergeCell ref="O55:Q55"/>
    <mergeCell ref="BG28:BI28"/>
    <mergeCell ref="BG46:BI46"/>
    <mergeCell ref="CJ46:CL46"/>
    <mergeCell ref="BO36:BQ36"/>
    <mergeCell ref="BO37:BQ37"/>
    <mergeCell ref="BO46:BQ46"/>
    <mergeCell ref="BO28:BQ28"/>
    <mergeCell ref="CF28:CH28"/>
    <mergeCell ref="CF36:CH36"/>
    <mergeCell ref="BK45:BM45"/>
    <mergeCell ref="BK46:BM46"/>
    <mergeCell ref="BS28:BU28"/>
    <mergeCell ref="BW28:BY28"/>
    <mergeCell ref="BS36:BU36"/>
    <mergeCell ref="BW36:BY36"/>
    <mergeCell ref="BS46:BU46"/>
    <mergeCell ref="BW46:BY46"/>
    <mergeCell ref="BS37:BU37"/>
    <mergeCell ref="BW37:BY37"/>
    <mergeCell ref="CJ55:CL55"/>
    <mergeCell ref="BO55:BQ55"/>
    <mergeCell ref="CF37:CH37"/>
    <mergeCell ref="CA28:CC28"/>
    <mergeCell ref="CA37:CC37"/>
    <mergeCell ref="CJ6:CL6"/>
    <mergeCell ref="CF6:CH6"/>
    <mergeCell ref="BO27:BQ27"/>
    <mergeCell ref="BS6:BU6"/>
    <mergeCell ref="CA6:CC6"/>
    <mergeCell ref="CA7:CC7"/>
    <mergeCell ref="CA17:CC17"/>
    <mergeCell ref="CA18:CC18"/>
    <mergeCell ref="BS7:BU7"/>
    <mergeCell ref="BW7:BY7"/>
    <mergeCell ref="CF17:CH17"/>
    <mergeCell ref="CF18:CH18"/>
    <mergeCell ref="CA27:CC27"/>
    <mergeCell ref="BS27:BU27"/>
    <mergeCell ref="BW27:BY27"/>
    <mergeCell ref="G36:I36"/>
    <mergeCell ref="C37:E37"/>
    <mergeCell ref="G37:I37"/>
    <mergeCell ref="O37:Q37"/>
    <mergeCell ref="S37:U37"/>
    <mergeCell ref="CJ37:CL37"/>
    <mergeCell ref="S7:U7"/>
    <mergeCell ref="S18:U18"/>
    <mergeCell ref="S28:U28"/>
    <mergeCell ref="CJ7:CL7"/>
    <mergeCell ref="CJ17:CL17"/>
    <mergeCell ref="CJ18:CL18"/>
    <mergeCell ref="CJ27:CL27"/>
    <mergeCell ref="CJ28:CL28"/>
    <mergeCell ref="G17:I17"/>
    <mergeCell ref="O7:Q7"/>
    <mergeCell ref="C18:E18"/>
    <mergeCell ref="G7:I7"/>
    <mergeCell ref="CF7:CH7"/>
    <mergeCell ref="G27:I27"/>
    <mergeCell ref="BO7:BQ7"/>
    <mergeCell ref="BO17:BQ17"/>
    <mergeCell ref="BO18:BQ18"/>
    <mergeCell ref="BG37:BI37"/>
    <mergeCell ref="C54:E54"/>
    <mergeCell ref="C45:E45"/>
    <mergeCell ref="C27:E27"/>
    <mergeCell ref="C28:E28"/>
    <mergeCell ref="G28:I28"/>
    <mergeCell ref="CF46:CH46"/>
    <mergeCell ref="CF55:CH55"/>
    <mergeCell ref="G54:I54"/>
    <mergeCell ref="G45:I45"/>
    <mergeCell ref="O28:Q28"/>
    <mergeCell ref="CF27:CH27"/>
    <mergeCell ref="CA45:CC45"/>
    <mergeCell ref="CA46:CC46"/>
    <mergeCell ref="CA54:CC54"/>
    <mergeCell ref="CA55:CC55"/>
    <mergeCell ref="BK28:BM28"/>
    <mergeCell ref="BK36:BM36"/>
    <mergeCell ref="BK37:BM37"/>
    <mergeCell ref="BS55:BU55"/>
    <mergeCell ref="BW55:BY55"/>
    <mergeCell ref="BK54:BM54"/>
    <mergeCell ref="BK55:BM55"/>
    <mergeCell ref="BG27:BI27"/>
    <mergeCell ref="C36:E36"/>
    <mergeCell ref="BK27:BM27"/>
    <mergeCell ref="BC7:BE7"/>
    <mergeCell ref="BC17:BE17"/>
    <mergeCell ref="BC18:BE18"/>
    <mergeCell ref="BC27:BE27"/>
    <mergeCell ref="BC28:BE28"/>
    <mergeCell ref="BC36:BE36"/>
    <mergeCell ref="BC37:BE37"/>
    <mergeCell ref="BC45:BE45"/>
    <mergeCell ref="BG45:BI45"/>
    <mergeCell ref="BG36:BI36"/>
    <mergeCell ref="BC46:BE46"/>
    <mergeCell ref="BC54:BE54"/>
    <mergeCell ref="BC55:BE55"/>
    <mergeCell ref="BC6:BE6"/>
    <mergeCell ref="G18:I18"/>
    <mergeCell ref="O18:Q18"/>
    <mergeCell ref="BW6:BY6"/>
    <mergeCell ref="BS17:BU17"/>
    <mergeCell ref="BW17:BY17"/>
    <mergeCell ref="BG7:BI7"/>
    <mergeCell ref="BG17:BI17"/>
    <mergeCell ref="BG18:BI18"/>
    <mergeCell ref="BK6:BM6"/>
    <mergeCell ref="BK7:BM7"/>
    <mergeCell ref="BK17:BM17"/>
    <mergeCell ref="BK18:BM18"/>
    <mergeCell ref="BS18:BU18"/>
    <mergeCell ref="BW18:BY18"/>
    <mergeCell ref="BO6:BQ6"/>
    <mergeCell ref="AY7:BA7"/>
    <mergeCell ref="AY17:BA17"/>
    <mergeCell ref="AY18:BA18"/>
    <mergeCell ref="AY27:BA27"/>
    <mergeCell ref="AY28:BA28"/>
    <mergeCell ref="AY36:BA36"/>
    <mergeCell ref="AY37:BA37"/>
    <mergeCell ref="AY45:BA45"/>
    <mergeCell ref="AY46:BA46"/>
    <mergeCell ref="AY54:BA54"/>
    <mergeCell ref="AY55:BA55"/>
    <mergeCell ref="AY6:BA6"/>
    <mergeCell ref="K45:M45"/>
    <mergeCell ref="K54:M54"/>
    <mergeCell ref="AU7:AW7"/>
    <mergeCell ref="AU17:AW17"/>
    <mergeCell ref="AU18:AW18"/>
    <mergeCell ref="AU27:AW27"/>
    <mergeCell ref="AU28:AW28"/>
    <mergeCell ref="AU36:AW36"/>
    <mergeCell ref="AU37:AW37"/>
    <mergeCell ref="AU45:AW45"/>
    <mergeCell ref="AU46:AW46"/>
    <mergeCell ref="AU54:AW54"/>
    <mergeCell ref="AU55:AW55"/>
    <mergeCell ref="AU6:AW6"/>
    <mergeCell ref="S55:U55"/>
    <mergeCell ref="AI7:AK7"/>
    <mergeCell ref="AI17:AK17"/>
    <mergeCell ref="AE54:AG54"/>
    <mergeCell ref="AE55:AG55"/>
    <mergeCell ref="AE6:AG6"/>
    <mergeCell ref="AA7:AC7"/>
    <mergeCell ref="AA17:AC17"/>
    <mergeCell ref="AA18:AC18"/>
    <mergeCell ref="AA27:AC27"/>
    <mergeCell ref="AA28:AC28"/>
    <mergeCell ref="AA36:AC36"/>
    <mergeCell ref="AA37:AC37"/>
    <mergeCell ref="AA45:AC45"/>
    <mergeCell ref="AA46:AC46"/>
    <mergeCell ref="AA54:AC54"/>
    <mergeCell ref="AA55:AC55"/>
    <mergeCell ref="AA6:AC6"/>
    <mergeCell ref="AE7:AG7"/>
    <mergeCell ref="AE17:AG17"/>
    <mergeCell ref="AE18:AG18"/>
    <mergeCell ref="AE27:AG27"/>
    <mergeCell ref="AE28:AG28"/>
    <mergeCell ref="AE36:AG36"/>
    <mergeCell ref="AE37:AG37"/>
    <mergeCell ref="AE45:AG45"/>
    <mergeCell ref="AE46:AG46"/>
    <mergeCell ref="W54:Y54"/>
    <mergeCell ref="W55:Y55"/>
    <mergeCell ref="W6:Y6"/>
    <mergeCell ref="W7:Y7"/>
    <mergeCell ref="W17:Y17"/>
    <mergeCell ref="W18:Y18"/>
    <mergeCell ref="W27:Y27"/>
    <mergeCell ref="W28:Y28"/>
    <mergeCell ref="W36:Y36"/>
    <mergeCell ref="W37:Y37"/>
    <mergeCell ref="W45:Y45"/>
    <mergeCell ref="W46:Y46"/>
  </mergeCells>
  <conditionalFormatting sqref="P9:Q16 BB9:BB16 BB20:BB26 BB30:BB35 BB39:BB44 BB48:BB53 BB57:BB63">
    <cfRule type="cellIs" dxfId="2012" priority="1" operator="lessThan">
      <formula>0</formula>
    </cfRule>
    <cfRule type="cellIs" dxfId="2011" priority="2" operator="greaterThan">
      <formula>0</formula>
    </cfRule>
  </conditionalFormatting>
  <conditionalFormatting sqref="P20:Q25 P30:Q34">
    <cfRule type="cellIs" dxfId="2010" priority="51" operator="lessThan">
      <formula>0</formula>
    </cfRule>
    <cfRule type="cellIs" dxfId="2009" priority="52" operator="greaterThan">
      <formula>0</formula>
    </cfRule>
  </conditionalFormatting>
  <conditionalFormatting sqref="P39:Q43">
    <cfRule type="cellIs" dxfId="2008" priority="41" operator="lessThan">
      <formula>0</formula>
    </cfRule>
    <cfRule type="cellIs" dxfId="2007" priority="42" operator="greaterThan">
      <formula>0</formula>
    </cfRule>
  </conditionalFormatting>
  <conditionalFormatting sqref="P48:Q52">
    <cfRule type="cellIs" dxfId="2006" priority="33" operator="lessThan">
      <formula>0</formula>
    </cfRule>
    <cfRule type="cellIs" dxfId="2005" priority="34" operator="greaterThan">
      <formula>0</formula>
    </cfRule>
  </conditionalFormatting>
  <conditionalFormatting sqref="P58:Q62">
    <cfRule type="cellIs" dxfId="2004" priority="53" operator="lessThan">
      <formula>0</formula>
    </cfRule>
    <cfRule type="cellIs" dxfId="2003" priority="54" operator="greaterThan">
      <formula>0</formula>
    </cfRule>
  </conditionalFormatting>
  <conditionalFormatting sqref="T9:V16 Z9:Z16 AD9:AD16 AH9:AH16 AL9:AL16 AP9:AP16 AX9:AX16">
    <cfRule type="cellIs" dxfId="2002" priority="21" operator="lessThan">
      <formula>0</formula>
    </cfRule>
    <cfRule type="cellIs" dxfId="2001" priority="22" operator="greaterThan">
      <formula>0</formula>
    </cfRule>
  </conditionalFormatting>
  <conditionalFormatting sqref="T20:V26 Z20:Z26 AD20:AD26 AH20:AH26 AL20:AL26 AP20:AP26 AX20:AX26">
    <cfRule type="cellIs" dxfId="2000" priority="11" operator="lessThan">
      <formula>0</formula>
    </cfRule>
    <cfRule type="cellIs" dxfId="1999" priority="12" operator="greaterThan">
      <formula>0</formula>
    </cfRule>
  </conditionalFormatting>
  <conditionalFormatting sqref="T30:V35 Z30:Z35 AD30:AD35 AH30:AH35 AL30:AL35 AP30:AP35 AX30:AX35">
    <cfRule type="cellIs" dxfId="1998" priority="9" operator="lessThan">
      <formula>0</formula>
    </cfRule>
    <cfRule type="cellIs" dxfId="1997" priority="10" operator="greaterThan">
      <formula>0</formula>
    </cfRule>
  </conditionalFormatting>
  <conditionalFormatting sqref="T39:V44 Z39:Z44 AD39:AD44 AH39:AH44 AL39:AL44 AP39:AP44 AX39:AX44">
    <cfRule type="cellIs" dxfId="1996" priority="7" operator="lessThan">
      <formula>0</formula>
    </cfRule>
    <cfRule type="cellIs" dxfId="1995" priority="8" operator="greaterThan">
      <formula>0</formula>
    </cfRule>
  </conditionalFormatting>
  <conditionalFormatting sqref="T48:V53 Z48:Z53 AD48:AD53 AH48:AH53 AL48:AL53 AP48:AP53 AX48:AX53">
    <cfRule type="cellIs" dxfId="1994" priority="5" operator="lessThan">
      <formula>0</formula>
    </cfRule>
    <cfRule type="cellIs" dxfId="1993" priority="6" operator="greaterThan">
      <formula>0</formula>
    </cfRule>
  </conditionalFormatting>
  <conditionalFormatting sqref="T57:V63 Z57:Z63 AD57:AD63 AH57:AH63 AL57:AL63 AP57:AP63 AX57:AX63">
    <cfRule type="cellIs" dxfId="1992" priority="3" operator="lessThan">
      <formula>0</formula>
    </cfRule>
    <cfRule type="cellIs" dxfId="1991" priority="4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6B93-328A-413D-B189-67AB2EA77FB6}">
  <dimension ref="A1:T9"/>
  <sheetViews>
    <sheetView workbookViewId="0">
      <selection activeCell="R16" sqref="R16"/>
    </sheetView>
  </sheetViews>
  <sheetFormatPr defaultRowHeight="15" x14ac:dyDescent="0.25"/>
  <sheetData>
    <row r="1" spans="1:20" x14ac:dyDescent="0.25">
      <c r="A1" s="412" t="s">
        <v>2320</v>
      </c>
      <c r="B1" s="412"/>
      <c r="C1" s="412"/>
      <c r="D1" s="412"/>
      <c r="E1" s="412"/>
      <c r="F1" s="412"/>
      <c r="H1" s="412" t="s">
        <v>2321</v>
      </c>
      <c r="I1" s="412"/>
      <c r="J1" s="412"/>
      <c r="K1" s="412"/>
      <c r="M1" s="412" t="s">
        <v>2322</v>
      </c>
      <c r="N1" s="412"/>
      <c r="O1" s="412"/>
      <c r="P1" s="412"/>
      <c r="Q1" s="412"/>
      <c r="R1" s="412"/>
      <c r="S1" s="412"/>
    </row>
    <row r="2" spans="1:20" x14ac:dyDescent="0.25">
      <c r="A2" s="39"/>
      <c r="B2" s="39" t="s">
        <v>134</v>
      </c>
      <c r="C2" s="158" t="s">
        <v>73</v>
      </c>
      <c r="D2" s="39" t="s">
        <v>82</v>
      </c>
      <c r="E2" s="158" t="s">
        <v>179</v>
      </c>
      <c r="F2" s="39" t="s">
        <v>143</v>
      </c>
      <c r="H2" s="39"/>
      <c r="I2" s="39" t="s">
        <v>134</v>
      </c>
      <c r="J2" s="158" t="s">
        <v>73</v>
      </c>
      <c r="K2" s="39" t="s">
        <v>82</v>
      </c>
      <c r="N2" s="22">
        <v>12.5</v>
      </c>
      <c r="O2" s="22">
        <v>9.5</v>
      </c>
      <c r="P2" s="22">
        <v>12.5</v>
      </c>
      <c r="Q2" s="22">
        <v>11.5</v>
      </c>
      <c r="R2" s="22">
        <v>12.5</v>
      </c>
      <c r="S2" s="22">
        <v>12.5</v>
      </c>
      <c r="T2" s="22">
        <v>12.5</v>
      </c>
    </row>
    <row r="3" spans="1:20" x14ac:dyDescent="0.25">
      <c r="A3" t="s">
        <v>2315</v>
      </c>
      <c r="C3" s="37">
        <v>216</v>
      </c>
      <c r="D3">
        <v>224</v>
      </c>
      <c r="E3" s="37">
        <v>226</v>
      </c>
      <c r="F3">
        <v>224</v>
      </c>
      <c r="H3" t="s">
        <v>2315</v>
      </c>
      <c r="I3">
        <v>425</v>
      </c>
      <c r="J3" s="37">
        <v>462</v>
      </c>
      <c r="M3" s="39"/>
      <c r="N3" s="39" t="s">
        <v>2323</v>
      </c>
      <c r="O3" s="158" t="s">
        <v>1826</v>
      </c>
      <c r="P3" s="158" t="s">
        <v>1846</v>
      </c>
      <c r="Q3" s="39" t="s">
        <v>179</v>
      </c>
      <c r="R3" s="158" t="s">
        <v>2318</v>
      </c>
      <c r="S3" s="39" t="s">
        <v>143</v>
      </c>
      <c r="T3" s="158" t="s">
        <v>2319</v>
      </c>
    </row>
    <row r="4" spans="1:20" x14ac:dyDescent="0.25">
      <c r="A4" t="s">
        <v>2150</v>
      </c>
      <c r="C4" s="37">
        <v>215</v>
      </c>
      <c r="D4">
        <v>223</v>
      </c>
      <c r="E4" s="37">
        <v>226</v>
      </c>
      <c r="F4">
        <v>224</v>
      </c>
      <c r="H4" t="s">
        <v>2150</v>
      </c>
      <c r="I4">
        <v>429</v>
      </c>
      <c r="J4" s="37">
        <v>459</v>
      </c>
      <c r="M4" t="s">
        <v>2315</v>
      </c>
      <c r="N4">
        <v>260</v>
      </c>
      <c r="O4" s="37">
        <v>253</v>
      </c>
      <c r="P4" s="37">
        <v>271</v>
      </c>
      <c r="Q4">
        <v>233</v>
      </c>
      <c r="R4" s="37">
        <v>238</v>
      </c>
      <c r="S4">
        <v>233</v>
      </c>
      <c r="T4" s="37">
        <v>239</v>
      </c>
    </row>
    <row r="5" spans="1:20" x14ac:dyDescent="0.25">
      <c r="A5" t="s">
        <v>2316</v>
      </c>
      <c r="C5" s="37">
        <v>214</v>
      </c>
      <c r="D5">
        <v>223</v>
      </c>
      <c r="E5" s="37">
        <v>231</v>
      </c>
      <c r="F5">
        <v>223</v>
      </c>
      <c r="H5" t="s">
        <v>2316</v>
      </c>
      <c r="I5">
        <v>436</v>
      </c>
      <c r="J5" s="37">
        <v>462</v>
      </c>
      <c r="M5" t="s">
        <v>2150</v>
      </c>
      <c r="N5">
        <v>261</v>
      </c>
      <c r="O5" s="37">
        <v>252</v>
      </c>
      <c r="P5" s="37">
        <v>269</v>
      </c>
      <c r="Q5">
        <v>236</v>
      </c>
      <c r="R5" s="37">
        <v>238</v>
      </c>
      <c r="S5">
        <v>233</v>
      </c>
      <c r="T5" s="37">
        <v>240</v>
      </c>
    </row>
    <row r="6" spans="1:20" x14ac:dyDescent="0.25">
      <c r="A6" t="s">
        <v>2317</v>
      </c>
      <c r="B6">
        <v>219</v>
      </c>
      <c r="C6" s="37">
        <v>214</v>
      </c>
      <c r="D6">
        <v>223</v>
      </c>
      <c r="E6" s="37">
        <v>227</v>
      </c>
      <c r="F6">
        <v>223</v>
      </c>
      <c r="H6" t="s">
        <v>2317</v>
      </c>
      <c r="I6">
        <v>445</v>
      </c>
      <c r="J6" s="37">
        <v>462</v>
      </c>
      <c r="M6" t="s">
        <v>2316</v>
      </c>
      <c r="N6">
        <v>262</v>
      </c>
      <c r="O6" s="37">
        <v>250</v>
      </c>
      <c r="P6" s="37">
        <v>269</v>
      </c>
      <c r="Q6">
        <v>240</v>
      </c>
      <c r="R6" s="37">
        <v>239</v>
      </c>
      <c r="S6">
        <v>234</v>
      </c>
      <c r="T6" s="37">
        <v>242</v>
      </c>
    </row>
    <row r="7" spans="1:20" x14ac:dyDescent="0.25">
      <c r="A7" t="s">
        <v>2153</v>
      </c>
      <c r="B7">
        <v>221</v>
      </c>
      <c r="C7" s="37">
        <v>220</v>
      </c>
      <c r="D7">
        <v>228</v>
      </c>
      <c r="E7" s="37">
        <v>230</v>
      </c>
      <c r="H7" t="s">
        <v>2153</v>
      </c>
      <c r="J7" s="37"/>
      <c r="M7" t="s">
        <v>2317</v>
      </c>
      <c r="N7">
        <v>263</v>
      </c>
      <c r="O7" s="37">
        <v>245</v>
      </c>
      <c r="P7" s="37">
        <v>269</v>
      </c>
      <c r="Q7">
        <v>245</v>
      </c>
      <c r="R7" s="37">
        <v>233</v>
      </c>
      <c r="S7">
        <v>226</v>
      </c>
      <c r="T7" s="37">
        <v>426</v>
      </c>
    </row>
    <row r="8" spans="1:20" x14ac:dyDescent="0.25">
      <c r="A8" t="s">
        <v>927</v>
      </c>
      <c r="C8" s="37"/>
      <c r="E8" s="37"/>
      <c r="H8" t="s">
        <v>927</v>
      </c>
      <c r="J8" s="37"/>
      <c r="M8" t="s">
        <v>2153</v>
      </c>
      <c r="O8" s="37"/>
      <c r="P8" s="37"/>
      <c r="R8" s="37"/>
    </row>
    <row r="9" spans="1:20" x14ac:dyDescent="0.25">
      <c r="M9" t="s">
        <v>927</v>
      </c>
      <c r="O9" s="37"/>
      <c r="P9" s="37"/>
      <c r="R9" s="37"/>
    </row>
  </sheetData>
  <mergeCells count="3">
    <mergeCell ref="A1:F1"/>
    <mergeCell ref="H1:K1"/>
    <mergeCell ref="M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F9BE-B2CB-4D7D-A314-FE978C406D5A}">
  <dimension ref="A1:AC85"/>
  <sheetViews>
    <sheetView workbookViewId="0">
      <selection activeCell="S2" sqref="S2"/>
    </sheetView>
  </sheetViews>
  <sheetFormatPr defaultRowHeight="15" outlineLevelCol="1" x14ac:dyDescent="0.25"/>
  <cols>
    <col min="1" max="1" width="15.42578125" style="39" bestFit="1" customWidth="1"/>
    <col min="2" max="2" width="9" style="22" customWidth="1" outlineLevel="1"/>
    <col min="3" max="3" width="8.7109375" style="39" customWidth="1" outlineLevel="1"/>
    <col min="4" max="5" width="9" style="22" customWidth="1" outlineLevel="1"/>
    <col min="6" max="6" width="9" style="22" customWidth="1" outlineLevel="1" collapsed="1"/>
    <col min="7" max="7" width="9" style="39" customWidth="1" outlineLevel="1"/>
    <col min="8" max="8" width="9.140625" style="39" customWidth="1" outlineLevel="1" collapsed="1"/>
    <col min="9" max="9" width="9.140625" style="39" customWidth="1" outlineLevel="1"/>
    <col min="10" max="10" width="9.140625" style="22"/>
    <col min="11" max="12" width="9.140625" style="37"/>
    <col min="16" max="24" width="9.140625" style="39"/>
    <col min="25" max="25" width="9.28515625" bestFit="1" customWidth="1"/>
    <col min="26" max="26" width="10.28515625" bestFit="1" customWidth="1"/>
    <col min="27" max="27" width="9.5703125" bestFit="1" customWidth="1"/>
    <col min="28" max="28" width="10.5703125" bestFit="1" customWidth="1"/>
    <col min="29" max="29" width="9.5703125" bestFit="1" customWidth="1"/>
  </cols>
  <sheetData>
    <row r="1" spans="1:29" s="158" customFormat="1" x14ac:dyDescent="0.25">
      <c r="B1" s="311">
        <v>46027</v>
      </c>
      <c r="C1" s="311">
        <v>46034</v>
      </c>
      <c r="D1" s="311">
        <v>46042</v>
      </c>
      <c r="E1" s="311">
        <v>46048</v>
      </c>
      <c r="F1" s="311">
        <v>46055</v>
      </c>
      <c r="G1" s="311">
        <v>46062</v>
      </c>
      <c r="H1" s="311">
        <v>46072</v>
      </c>
      <c r="I1" s="311">
        <v>46078</v>
      </c>
      <c r="J1" s="311">
        <v>46085</v>
      </c>
      <c r="K1" s="311">
        <v>46091</v>
      </c>
      <c r="L1" s="311">
        <v>46098</v>
      </c>
      <c r="M1" s="311">
        <v>46105</v>
      </c>
      <c r="N1" s="311">
        <v>46113</v>
      </c>
      <c r="O1" s="311">
        <v>46119</v>
      </c>
      <c r="P1" s="311">
        <v>46126</v>
      </c>
      <c r="Q1" s="311">
        <v>46133</v>
      </c>
      <c r="R1" s="311">
        <v>46140</v>
      </c>
      <c r="S1" s="311">
        <v>46147</v>
      </c>
      <c r="T1" s="311">
        <v>46154</v>
      </c>
      <c r="U1" s="311">
        <v>46161</v>
      </c>
      <c r="V1" s="311">
        <v>46168</v>
      </c>
      <c r="W1" s="311">
        <v>46175</v>
      </c>
      <c r="X1" s="311">
        <v>46182</v>
      </c>
      <c r="Y1" s="158" t="s">
        <v>2486</v>
      </c>
      <c r="Z1" s="158" t="s">
        <v>2487</v>
      </c>
      <c r="AA1" s="158" t="s">
        <v>2148</v>
      </c>
      <c r="AB1" s="158" t="s">
        <v>2157</v>
      </c>
      <c r="AC1" s="158" t="s">
        <v>2488</v>
      </c>
    </row>
    <row r="2" spans="1:29" s="309" customFormat="1" ht="15.75" thickBot="1" x14ac:dyDescent="0.3">
      <c r="A2" s="307" t="s">
        <v>102</v>
      </c>
      <c r="B2" s="308">
        <f>SUM(B3:B8)</f>
        <v>8232</v>
      </c>
      <c r="C2" s="308">
        <f t="shared" ref="C2:O2" si="0">SUM(C3:C8)</f>
        <v>6283</v>
      </c>
      <c r="D2" s="308">
        <f t="shared" si="0"/>
        <v>5980</v>
      </c>
      <c r="E2" s="308">
        <f t="shared" si="0"/>
        <v>3779</v>
      </c>
      <c r="F2" s="308">
        <f t="shared" si="0"/>
        <v>4724</v>
      </c>
      <c r="G2" s="308">
        <f t="shared" si="0"/>
        <v>5259</v>
      </c>
      <c r="H2" s="308">
        <f t="shared" si="0"/>
        <v>4616</v>
      </c>
      <c r="I2" s="308">
        <f t="shared" si="0"/>
        <v>5259</v>
      </c>
      <c r="J2" s="308">
        <f t="shared" si="0"/>
        <v>5391</v>
      </c>
      <c r="K2" s="308">
        <f t="shared" si="0"/>
        <v>5228</v>
      </c>
      <c r="L2" s="308">
        <f t="shared" si="0"/>
        <v>6276</v>
      </c>
      <c r="M2" s="308">
        <f t="shared" si="0"/>
        <v>6041</v>
      </c>
      <c r="N2" s="308">
        <f t="shared" si="0"/>
        <v>7080</v>
      </c>
      <c r="O2" s="308">
        <f t="shared" si="0"/>
        <v>6522</v>
      </c>
      <c r="P2" s="308">
        <f t="shared" ref="P2:R2" si="1">SUM(P3:P8)</f>
        <v>6159</v>
      </c>
      <c r="Q2" s="308">
        <f t="shared" si="1"/>
        <v>5839</v>
      </c>
      <c r="R2" s="308">
        <f t="shared" si="1"/>
        <v>5260</v>
      </c>
      <c r="S2" s="308"/>
      <c r="T2" s="308"/>
      <c r="U2" s="308"/>
      <c r="V2" s="308"/>
      <c r="W2" s="308"/>
      <c r="X2" s="308"/>
      <c r="Y2" s="310">
        <f t="shared" ref="Y2:Y8" si="2">R2-Q2</f>
        <v>-579</v>
      </c>
      <c r="Z2" s="310">
        <f t="shared" ref="Z2:Z8" si="3">R2-N2</f>
        <v>-1820</v>
      </c>
      <c r="AA2" s="310">
        <f t="shared" ref="AA2:AA29" si="4">AVERAGE(G2:N2)</f>
        <v>5643.75</v>
      </c>
      <c r="AB2" s="310">
        <f t="shared" ref="AB2:AB29" si="5">MAX(B2:O2)</f>
        <v>8232</v>
      </c>
      <c r="AC2" s="310">
        <f t="shared" ref="AC2:AC29" si="6">MIN(B2:O2)</f>
        <v>3779</v>
      </c>
    </row>
    <row r="3" spans="1:29" ht="15.75" thickTop="1" x14ac:dyDescent="0.25">
      <c r="A3" s="306" t="s">
        <v>73</v>
      </c>
      <c r="B3" s="41">
        <f t="shared" ref="B3:O3" si="7">B33</f>
        <v>405</v>
      </c>
      <c r="C3" s="41">
        <f t="shared" si="7"/>
        <v>742</v>
      </c>
      <c r="D3" s="41">
        <f t="shared" si="7"/>
        <v>732</v>
      </c>
      <c r="E3" s="41">
        <f t="shared" si="7"/>
        <v>615</v>
      </c>
      <c r="F3" s="41">
        <f t="shared" si="7"/>
        <v>725</v>
      </c>
      <c r="G3" s="41">
        <f t="shared" si="7"/>
        <v>577</v>
      </c>
      <c r="H3" s="41">
        <f t="shared" si="7"/>
        <v>753</v>
      </c>
      <c r="I3" s="41">
        <f t="shared" si="7"/>
        <v>577</v>
      </c>
      <c r="J3" s="41">
        <f t="shared" si="7"/>
        <v>721</v>
      </c>
      <c r="K3" s="41">
        <f t="shared" si="7"/>
        <v>770</v>
      </c>
      <c r="L3" s="41">
        <f t="shared" si="7"/>
        <v>634</v>
      </c>
      <c r="M3" s="41">
        <f t="shared" si="7"/>
        <v>651</v>
      </c>
      <c r="N3" s="41">
        <f t="shared" si="7"/>
        <v>662</v>
      </c>
      <c r="O3" s="41">
        <f t="shared" si="7"/>
        <v>651</v>
      </c>
      <c r="P3" s="41">
        <f t="shared" ref="P3:R3" si="8">P33</f>
        <v>424</v>
      </c>
      <c r="Q3" s="41">
        <f t="shared" si="8"/>
        <v>669</v>
      </c>
      <c r="R3" s="41">
        <f t="shared" si="8"/>
        <v>508</v>
      </c>
      <c r="S3" s="41"/>
      <c r="T3" s="41"/>
      <c r="U3" s="41"/>
      <c r="V3" s="41"/>
      <c r="W3" s="41"/>
      <c r="X3" s="41"/>
      <c r="Y3" s="305">
        <f t="shared" si="2"/>
        <v>-161</v>
      </c>
      <c r="Z3" s="305">
        <f t="shared" si="3"/>
        <v>-154</v>
      </c>
      <c r="AA3" s="305">
        <f t="shared" si="4"/>
        <v>668.125</v>
      </c>
      <c r="AB3" s="305">
        <f t="shared" si="5"/>
        <v>770</v>
      </c>
      <c r="AC3" s="305">
        <f t="shared" si="6"/>
        <v>405</v>
      </c>
    </row>
    <row r="4" spans="1:29" x14ac:dyDescent="0.25">
      <c r="A4" s="306" t="s">
        <v>82</v>
      </c>
      <c r="B4" s="41">
        <f t="shared" ref="B4:O4" si="9">B43</f>
        <v>1189</v>
      </c>
      <c r="C4" s="41">
        <f t="shared" si="9"/>
        <v>1175</v>
      </c>
      <c r="D4" s="41">
        <f t="shared" si="9"/>
        <v>911</v>
      </c>
      <c r="E4" s="41">
        <f t="shared" si="9"/>
        <v>1253</v>
      </c>
      <c r="F4" s="41">
        <f t="shared" si="9"/>
        <v>1277</v>
      </c>
      <c r="G4" s="41">
        <f t="shared" si="9"/>
        <v>1512</v>
      </c>
      <c r="H4" s="41">
        <f t="shared" si="9"/>
        <v>1707</v>
      </c>
      <c r="I4" s="41">
        <f t="shared" si="9"/>
        <v>1512</v>
      </c>
      <c r="J4" s="41">
        <f t="shared" si="9"/>
        <v>1831</v>
      </c>
      <c r="K4" s="41">
        <f t="shared" si="9"/>
        <v>1514</v>
      </c>
      <c r="L4" s="41">
        <f t="shared" si="9"/>
        <v>2043</v>
      </c>
      <c r="M4" s="41">
        <f t="shared" si="9"/>
        <v>1754</v>
      </c>
      <c r="N4" s="41">
        <f t="shared" si="9"/>
        <v>2104</v>
      </c>
      <c r="O4" s="41">
        <f t="shared" si="9"/>
        <v>1754</v>
      </c>
      <c r="P4" s="41">
        <f t="shared" ref="P4:R4" si="10">P43</f>
        <v>2157</v>
      </c>
      <c r="Q4" s="41">
        <f t="shared" si="10"/>
        <v>2157</v>
      </c>
      <c r="R4" s="41">
        <f t="shared" si="10"/>
        <v>1585</v>
      </c>
      <c r="S4" s="41"/>
      <c r="T4" s="41"/>
      <c r="U4" s="41"/>
      <c r="V4" s="41"/>
      <c r="W4" s="41"/>
      <c r="X4" s="41"/>
      <c r="Y4" s="305">
        <f t="shared" si="2"/>
        <v>-572</v>
      </c>
      <c r="Z4" s="305">
        <f t="shared" si="3"/>
        <v>-519</v>
      </c>
      <c r="AA4" s="305">
        <f t="shared" si="4"/>
        <v>1747.125</v>
      </c>
      <c r="AB4" s="305">
        <f t="shared" si="5"/>
        <v>2104</v>
      </c>
      <c r="AC4" s="305">
        <f t="shared" si="6"/>
        <v>911</v>
      </c>
    </row>
    <row r="5" spans="1:29" x14ac:dyDescent="0.25">
      <c r="A5" s="306" t="s">
        <v>2198</v>
      </c>
      <c r="B5" s="41">
        <f t="shared" ref="B5:O5" si="11">B52</f>
        <v>30</v>
      </c>
      <c r="C5" s="41">
        <f t="shared" si="11"/>
        <v>85</v>
      </c>
      <c r="D5" s="41">
        <f t="shared" si="11"/>
        <v>172</v>
      </c>
      <c r="E5" s="41">
        <f t="shared" si="11"/>
        <v>216</v>
      </c>
      <c r="F5" s="41">
        <f t="shared" si="11"/>
        <v>119</v>
      </c>
      <c r="G5" s="41">
        <f t="shared" si="11"/>
        <v>164</v>
      </c>
      <c r="H5" s="41">
        <f t="shared" si="11"/>
        <v>156</v>
      </c>
      <c r="I5" s="41">
        <f t="shared" si="11"/>
        <v>164</v>
      </c>
      <c r="J5" s="41">
        <f t="shared" si="11"/>
        <v>222</v>
      </c>
      <c r="K5" s="41">
        <f t="shared" si="11"/>
        <v>259</v>
      </c>
      <c r="L5" s="41">
        <f t="shared" si="11"/>
        <v>107</v>
      </c>
      <c r="M5" s="41">
        <f t="shared" si="11"/>
        <v>174</v>
      </c>
      <c r="N5" s="41">
        <f t="shared" si="11"/>
        <v>60</v>
      </c>
      <c r="O5" s="41">
        <f t="shared" si="11"/>
        <v>174</v>
      </c>
      <c r="P5" s="41">
        <f t="shared" ref="P5:R5" si="12">P52</f>
        <v>80</v>
      </c>
      <c r="Q5" s="41">
        <f t="shared" si="12"/>
        <v>99</v>
      </c>
      <c r="R5" s="41">
        <f t="shared" si="12"/>
        <v>69</v>
      </c>
      <c r="S5" s="41"/>
      <c r="T5" s="41"/>
      <c r="U5" s="41"/>
      <c r="V5" s="41"/>
      <c r="W5" s="41"/>
      <c r="X5" s="41"/>
      <c r="Y5" s="305">
        <f t="shared" si="2"/>
        <v>-30</v>
      </c>
      <c r="Z5" s="305">
        <f t="shared" si="3"/>
        <v>9</v>
      </c>
      <c r="AA5" s="305">
        <f t="shared" si="4"/>
        <v>163.25</v>
      </c>
      <c r="AB5" s="305">
        <f t="shared" si="5"/>
        <v>259</v>
      </c>
      <c r="AC5" s="305">
        <f t="shared" si="6"/>
        <v>30</v>
      </c>
    </row>
    <row r="6" spans="1:29" x14ac:dyDescent="0.25">
      <c r="A6" s="306" t="s">
        <v>2491</v>
      </c>
      <c r="B6" s="41">
        <f t="shared" ref="B6:O6" si="13">B61</f>
        <v>3304</v>
      </c>
      <c r="C6" s="41">
        <f t="shared" si="13"/>
        <v>3359</v>
      </c>
      <c r="D6" s="41">
        <f t="shared" si="13"/>
        <v>3435</v>
      </c>
      <c r="E6" s="41">
        <f t="shared" si="13"/>
        <v>565</v>
      </c>
      <c r="F6" s="41">
        <f t="shared" si="13"/>
        <v>791</v>
      </c>
      <c r="G6" s="41">
        <f t="shared" si="13"/>
        <v>991</v>
      </c>
      <c r="H6" s="41">
        <f t="shared" si="13"/>
        <v>303</v>
      </c>
      <c r="I6" s="41">
        <f t="shared" si="13"/>
        <v>991</v>
      </c>
      <c r="J6" s="41">
        <f t="shared" si="13"/>
        <v>221</v>
      </c>
      <c r="K6" s="41">
        <f t="shared" si="13"/>
        <v>285</v>
      </c>
      <c r="L6" s="41">
        <f t="shared" si="13"/>
        <v>240</v>
      </c>
      <c r="M6" s="41">
        <f t="shared" si="13"/>
        <v>220</v>
      </c>
      <c r="N6" s="41">
        <f t="shared" si="13"/>
        <v>64</v>
      </c>
      <c r="O6" s="41">
        <f t="shared" si="13"/>
        <v>45</v>
      </c>
      <c r="P6" s="41">
        <f t="shared" ref="P6:R6" si="14">P61</f>
        <v>44</v>
      </c>
      <c r="Q6" s="41">
        <f t="shared" si="14"/>
        <v>65</v>
      </c>
      <c r="R6" s="41">
        <f t="shared" si="14"/>
        <v>43</v>
      </c>
      <c r="S6" s="41"/>
      <c r="T6" s="41"/>
      <c r="U6" s="41"/>
      <c r="V6" s="41"/>
      <c r="W6" s="41"/>
      <c r="X6" s="41"/>
      <c r="Y6" s="305">
        <f t="shared" si="2"/>
        <v>-22</v>
      </c>
      <c r="Z6" s="305">
        <f t="shared" si="3"/>
        <v>-21</v>
      </c>
      <c r="AA6" s="305">
        <f t="shared" si="4"/>
        <v>414.375</v>
      </c>
      <c r="AB6" s="305">
        <f t="shared" si="5"/>
        <v>3435</v>
      </c>
      <c r="AC6" s="305">
        <f t="shared" si="6"/>
        <v>45</v>
      </c>
    </row>
    <row r="7" spans="1:29" x14ac:dyDescent="0.25">
      <c r="A7" s="306" t="s">
        <v>2492</v>
      </c>
      <c r="B7" s="41">
        <f t="shared" ref="B7:O7" si="15">B69</f>
        <v>3304</v>
      </c>
      <c r="C7" s="41">
        <f t="shared" si="15"/>
        <v>0</v>
      </c>
      <c r="D7" s="41">
        <f t="shared" si="15"/>
        <v>0</v>
      </c>
      <c r="E7" s="41">
        <f t="shared" si="15"/>
        <v>565</v>
      </c>
      <c r="F7" s="41">
        <f t="shared" si="15"/>
        <v>889</v>
      </c>
      <c r="G7" s="41">
        <f t="shared" si="15"/>
        <v>1263</v>
      </c>
      <c r="H7" s="41">
        <f t="shared" si="15"/>
        <v>945</v>
      </c>
      <c r="I7" s="41">
        <f t="shared" si="15"/>
        <v>1263</v>
      </c>
      <c r="J7" s="41">
        <f t="shared" si="15"/>
        <v>2195</v>
      </c>
      <c r="K7" s="41">
        <f t="shared" si="15"/>
        <v>2218</v>
      </c>
      <c r="L7" s="41">
        <f t="shared" si="15"/>
        <v>2869</v>
      </c>
      <c r="M7" s="41">
        <f t="shared" si="15"/>
        <v>2938</v>
      </c>
      <c r="N7" s="41">
        <f t="shared" si="15"/>
        <v>3879</v>
      </c>
      <c r="O7" s="41">
        <f t="shared" si="15"/>
        <v>3470</v>
      </c>
      <c r="P7" s="41">
        <f t="shared" ref="P7:R7" si="16">P69</f>
        <v>3011</v>
      </c>
      <c r="Q7" s="41">
        <f t="shared" si="16"/>
        <v>2491</v>
      </c>
      <c r="R7" s="41">
        <f t="shared" si="16"/>
        <v>2690</v>
      </c>
      <c r="S7" s="41"/>
      <c r="T7" s="41"/>
      <c r="U7" s="41"/>
      <c r="V7" s="41"/>
      <c r="W7" s="41"/>
      <c r="X7" s="41"/>
      <c r="Y7" s="305">
        <f t="shared" si="2"/>
        <v>199</v>
      </c>
      <c r="Z7" s="305">
        <f t="shared" si="3"/>
        <v>-1189</v>
      </c>
      <c r="AA7" s="305">
        <f t="shared" si="4"/>
        <v>2196.25</v>
      </c>
      <c r="AB7" s="305">
        <f t="shared" si="5"/>
        <v>3879</v>
      </c>
      <c r="AC7" s="305">
        <f t="shared" si="6"/>
        <v>0</v>
      </c>
    </row>
    <row r="8" spans="1:29" x14ac:dyDescent="0.25">
      <c r="A8" s="306" t="s">
        <v>177</v>
      </c>
      <c r="B8" s="41">
        <f t="shared" ref="B8:O8" si="17">B79</f>
        <v>0</v>
      </c>
      <c r="C8" s="41">
        <f t="shared" si="17"/>
        <v>922</v>
      </c>
      <c r="D8" s="41">
        <f t="shared" si="17"/>
        <v>730</v>
      </c>
      <c r="E8" s="41">
        <f t="shared" si="17"/>
        <v>565</v>
      </c>
      <c r="F8" s="41">
        <f t="shared" si="17"/>
        <v>923</v>
      </c>
      <c r="G8" s="41">
        <f t="shared" si="17"/>
        <v>752</v>
      </c>
      <c r="H8" s="41">
        <f t="shared" si="17"/>
        <v>752</v>
      </c>
      <c r="I8" s="41">
        <f t="shared" si="17"/>
        <v>752</v>
      </c>
      <c r="J8" s="41">
        <f t="shared" si="17"/>
        <v>201</v>
      </c>
      <c r="K8" s="41">
        <f t="shared" si="17"/>
        <v>182</v>
      </c>
      <c r="L8" s="41">
        <f t="shared" si="17"/>
        <v>383</v>
      </c>
      <c r="M8" s="41">
        <f t="shared" si="17"/>
        <v>304</v>
      </c>
      <c r="N8" s="41">
        <f t="shared" si="17"/>
        <v>311</v>
      </c>
      <c r="O8" s="41">
        <f t="shared" si="17"/>
        <v>428</v>
      </c>
      <c r="P8" s="41">
        <f t="shared" ref="P8:R8" si="18">P79</f>
        <v>443</v>
      </c>
      <c r="Q8" s="41">
        <f t="shared" si="18"/>
        <v>358</v>
      </c>
      <c r="R8" s="41">
        <f t="shared" si="18"/>
        <v>365</v>
      </c>
      <c r="S8" s="41"/>
      <c r="T8" s="41"/>
      <c r="U8" s="41"/>
      <c r="V8" s="41"/>
      <c r="W8" s="41"/>
      <c r="X8" s="41"/>
      <c r="Y8" s="305">
        <f t="shared" si="2"/>
        <v>7</v>
      </c>
      <c r="Z8" s="305">
        <f t="shared" si="3"/>
        <v>54</v>
      </c>
      <c r="AA8" s="305">
        <f t="shared" si="4"/>
        <v>454.625</v>
      </c>
      <c r="AB8" s="305">
        <f t="shared" si="5"/>
        <v>923</v>
      </c>
      <c r="AC8" s="305">
        <f t="shared" si="6"/>
        <v>0</v>
      </c>
    </row>
    <row r="9" spans="1:29" x14ac:dyDescent="0.25">
      <c r="A9" s="306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305"/>
      <c r="Z9" s="305"/>
      <c r="AA9" s="305"/>
      <c r="AB9" s="305"/>
      <c r="AC9" s="305"/>
    </row>
    <row r="10" spans="1:29" s="309" customFormat="1" ht="15.75" thickBot="1" x14ac:dyDescent="0.3">
      <c r="A10" s="307" t="s">
        <v>103</v>
      </c>
      <c r="B10" s="308">
        <f>SUM(B11:B16)</f>
        <v>7062</v>
      </c>
      <c r="C10" s="308">
        <f t="shared" ref="C10:O10" si="19">SUM(C11:C16)</f>
        <v>6087</v>
      </c>
      <c r="D10" s="308">
        <f t="shared" si="19"/>
        <v>5975</v>
      </c>
      <c r="E10" s="308">
        <f t="shared" si="19"/>
        <v>23348</v>
      </c>
      <c r="F10" s="308">
        <f t="shared" si="19"/>
        <v>11582</v>
      </c>
      <c r="G10" s="308">
        <f t="shared" si="19"/>
        <v>13592</v>
      </c>
      <c r="H10" s="308">
        <f t="shared" si="19"/>
        <v>4182</v>
      </c>
      <c r="I10" s="308">
        <f t="shared" si="19"/>
        <v>13592</v>
      </c>
      <c r="J10" s="308">
        <f t="shared" si="19"/>
        <v>6679</v>
      </c>
      <c r="K10" s="308">
        <f t="shared" si="19"/>
        <v>6652</v>
      </c>
      <c r="L10" s="308">
        <f t="shared" si="19"/>
        <v>5578</v>
      </c>
      <c r="M10" s="308">
        <f t="shared" si="19"/>
        <v>5866</v>
      </c>
      <c r="N10" s="308">
        <f t="shared" si="19"/>
        <v>6111</v>
      </c>
      <c r="O10" s="308">
        <f t="shared" si="19"/>
        <v>6039</v>
      </c>
      <c r="P10" s="308">
        <f t="shared" ref="P10:R10" si="20">SUM(P11:P16)</f>
        <v>5826</v>
      </c>
      <c r="Q10" s="308">
        <f t="shared" si="20"/>
        <v>6752</v>
      </c>
      <c r="R10" s="308">
        <f t="shared" si="20"/>
        <v>6402</v>
      </c>
      <c r="S10" s="308"/>
      <c r="T10" s="308"/>
      <c r="U10" s="308"/>
      <c r="V10" s="308"/>
      <c r="W10" s="308"/>
      <c r="X10" s="308"/>
      <c r="Y10" s="316">
        <f t="shared" ref="Y10:Y16" si="21">R10-Q10</f>
        <v>-350</v>
      </c>
      <c r="Z10" s="316">
        <f t="shared" ref="Z10:Z16" si="22">R10-N10</f>
        <v>291</v>
      </c>
      <c r="AA10" s="310">
        <f t="shared" si="4"/>
        <v>7781.5</v>
      </c>
      <c r="AB10" s="310">
        <f t="shared" si="5"/>
        <v>23348</v>
      </c>
      <c r="AC10" s="310">
        <f t="shared" si="6"/>
        <v>4182</v>
      </c>
    </row>
    <row r="11" spans="1:29" ht="15.75" thickTop="1" x14ac:dyDescent="0.25">
      <c r="A11" s="306" t="s">
        <v>73</v>
      </c>
      <c r="B11" s="41">
        <f t="shared" ref="B11:O11" si="23">B34</f>
        <v>1779</v>
      </c>
      <c r="C11" s="41">
        <f t="shared" si="23"/>
        <v>1766</v>
      </c>
      <c r="D11" s="41">
        <f t="shared" si="23"/>
        <v>1423</v>
      </c>
      <c r="E11" s="41">
        <f t="shared" si="23"/>
        <v>1411</v>
      </c>
      <c r="F11" s="41">
        <f t="shared" si="23"/>
        <v>1285</v>
      </c>
      <c r="G11" s="41">
        <f t="shared" si="23"/>
        <v>1179</v>
      </c>
      <c r="H11" s="41">
        <f t="shared" si="23"/>
        <v>1185</v>
      </c>
      <c r="I11" s="41">
        <f t="shared" si="23"/>
        <v>1179</v>
      </c>
      <c r="J11" s="41">
        <f t="shared" si="23"/>
        <v>1043</v>
      </c>
      <c r="K11" s="41">
        <f t="shared" si="23"/>
        <v>1459</v>
      </c>
      <c r="L11" s="41">
        <f t="shared" si="23"/>
        <v>450</v>
      </c>
      <c r="M11" s="41">
        <f t="shared" si="23"/>
        <v>763</v>
      </c>
      <c r="N11" s="41">
        <f t="shared" si="23"/>
        <v>798</v>
      </c>
      <c r="O11" s="41">
        <f t="shared" si="23"/>
        <v>763</v>
      </c>
      <c r="P11" s="41">
        <f t="shared" ref="P11:R11" si="24">P34</f>
        <v>532</v>
      </c>
      <c r="Q11" s="41">
        <f t="shared" si="24"/>
        <v>645</v>
      </c>
      <c r="R11" s="41">
        <f t="shared" si="24"/>
        <v>460</v>
      </c>
      <c r="S11" s="41"/>
      <c r="T11" s="41"/>
      <c r="U11" s="41"/>
      <c r="V11" s="41"/>
      <c r="W11" s="41"/>
      <c r="X11" s="41"/>
      <c r="Y11" s="305">
        <f t="shared" si="21"/>
        <v>-185</v>
      </c>
      <c r="Z11" s="305">
        <f t="shared" si="22"/>
        <v>-338</v>
      </c>
      <c r="AA11" s="305">
        <f t="shared" si="4"/>
        <v>1007</v>
      </c>
      <c r="AB11" s="305">
        <f t="shared" si="5"/>
        <v>1779</v>
      </c>
      <c r="AC11" s="305">
        <f t="shared" si="6"/>
        <v>450</v>
      </c>
    </row>
    <row r="12" spans="1:29" x14ac:dyDescent="0.25">
      <c r="A12" s="306" t="s">
        <v>82</v>
      </c>
      <c r="B12" s="41">
        <f t="shared" ref="B12:O12" si="25">B46</f>
        <v>666</v>
      </c>
      <c r="C12" s="41">
        <f t="shared" si="25"/>
        <v>801</v>
      </c>
      <c r="D12" s="41">
        <f t="shared" si="25"/>
        <v>467</v>
      </c>
      <c r="E12" s="41">
        <f t="shared" si="25"/>
        <v>397</v>
      </c>
      <c r="F12" s="41">
        <f t="shared" si="25"/>
        <v>386</v>
      </c>
      <c r="G12" s="41">
        <f t="shared" si="25"/>
        <v>311</v>
      </c>
      <c r="H12" s="41">
        <f t="shared" si="25"/>
        <v>671</v>
      </c>
      <c r="I12" s="41">
        <f t="shared" si="25"/>
        <v>311</v>
      </c>
      <c r="J12" s="41">
        <f t="shared" si="25"/>
        <v>723</v>
      </c>
      <c r="K12" s="41">
        <f t="shared" si="25"/>
        <v>457</v>
      </c>
      <c r="L12" s="41">
        <f t="shared" si="25"/>
        <v>503</v>
      </c>
      <c r="M12" s="41">
        <f t="shared" si="25"/>
        <v>504</v>
      </c>
      <c r="N12" s="41">
        <f t="shared" si="25"/>
        <v>528</v>
      </c>
      <c r="O12" s="41">
        <f t="shared" si="25"/>
        <v>504</v>
      </c>
      <c r="P12" s="41">
        <f t="shared" ref="P12:R12" si="26">P46</f>
        <v>241</v>
      </c>
      <c r="Q12" s="41">
        <f t="shared" si="26"/>
        <v>241</v>
      </c>
      <c r="R12" s="41">
        <f t="shared" si="26"/>
        <v>400</v>
      </c>
      <c r="S12" s="41"/>
      <c r="T12" s="41"/>
      <c r="U12" s="41"/>
      <c r="V12" s="41"/>
      <c r="W12" s="41"/>
      <c r="X12" s="41"/>
      <c r="Y12" s="305">
        <f t="shared" si="21"/>
        <v>159</v>
      </c>
      <c r="Z12" s="305">
        <f t="shared" si="22"/>
        <v>-128</v>
      </c>
      <c r="AA12" s="305">
        <f t="shared" si="4"/>
        <v>501</v>
      </c>
      <c r="AB12" s="305">
        <f t="shared" si="5"/>
        <v>801</v>
      </c>
      <c r="AC12" s="305">
        <f t="shared" si="6"/>
        <v>311</v>
      </c>
    </row>
    <row r="13" spans="1:29" x14ac:dyDescent="0.25">
      <c r="A13" s="306" t="s">
        <v>2198</v>
      </c>
      <c r="B13" s="41">
        <f t="shared" ref="B13:O13" si="27">B55</f>
        <v>55</v>
      </c>
      <c r="C13" s="41">
        <f t="shared" si="27"/>
        <v>0</v>
      </c>
      <c r="D13" s="41">
        <f t="shared" si="27"/>
        <v>0</v>
      </c>
      <c r="E13" s="41">
        <f t="shared" si="27"/>
        <v>0</v>
      </c>
      <c r="F13" s="41">
        <f t="shared" si="27"/>
        <v>0</v>
      </c>
      <c r="G13" s="41">
        <f t="shared" si="27"/>
        <v>0</v>
      </c>
      <c r="H13" s="41">
        <f t="shared" si="27"/>
        <v>0</v>
      </c>
      <c r="I13" s="41">
        <f t="shared" si="27"/>
        <v>0</v>
      </c>
      <c r="J13" s="41">
        <f t="shared" si="27"/>
        <v>0</v>
      </c>
      <c r="K13" s="41">
        <f t="shared" si="27"/>
        <v>0</v>
      </c>
      <c r="L13" s="41">
        <f t="shared" si="27"/>
        <v>0</v>
      </c>
      <c r="M13" s="41">
        <f t="shared" si="27"/>
        <v>0</v>
      </c>
      <c r="N13" s="41">
        <f t="shared" si="27"/>
        <v>0</v>
      </c>
      <c r="O13" s="41">
        <f t="shared" si="27"/>
        <v>0</v>
      </c>
      <c r="P13" s="41">
        <f t="shared" ref="P13:R13" si="28">P55</f>
        <v>0</v>
      </c>
      <c r="Q13" s="41">
        <f t="shared" si="28"/>
        <v>0</v>
      </c>
      <c r="R13" s="41">
        <f t="shared" si="28"/>
        <v>0</v>
      </c>
      <c r="S13" s="41"/>
      <c r="T13" s="41"/>
      <c r="U13" s="41"/>
      <c r="V13" s="41"/>
      <c r="W13" s="41"/>
      <c r="X13" s="41"/>
      <c r="Y13" s="305">
        <f t="shared" si="21"/>
        <v>0</v>
      </c>
      <c r="Z13" s="305">
        <f t="shared" si="22"/>
        <v>0</v>
      </c>
      <c r="AA13" s="305">
        <f t="shared" si="4"/>
        <v>0</v>
      </c>
      <c r="AB13" s="305">
        <f t="shared" si="5"/>
        <v>55</v>
      </c>
      <c r="AC13" s="305">
        <f t="shared" si="6"/>
        <v>0</v>
      </c>
    </row>
    <row r="14" spans="1:29" x14ac:dyDescent="0.25">
      <c r="A14" s="306" t="s">
        <v>2491</v>
      </c>
      <c r="B14" s="41">
        <f t="shared" ref="B14:O14" si="29">B60</f>
        <v>2281</v>
      </c>
      <c r="C14" s="41">
        <f t="shared" si="29"/>
        <v>3458</v>
      </c>
      <c r="D14" s="41">
        <f t="shared" si="29"/>
        <v>4036</v>
      </c>
      <c r="E14" s="41">
        <f t="shared" si="29"/>
        <v>7180</v>
      </c>
      <c r="F14" s="41">
        <f t="shared" si="29"/>
        <v>9836</v>
      </c>
      <c r="G14" s="41">
        <f t="shared" si="29"/>
        <v>12029</v>
      </c>
      <c r="H14" s="41">
        <f t="shared" si="29"/>
        <v>2253</v>
      </c>
      <c r="I14" s="41">
        <f t="shared" si="29"/>
        <v>12029</v>
      </c>
      <c r="J14" s="41">
        <f t="shared" si="29"/>
        <v>4849</v>
      </c>
      <c r="K14" s="41">
        <f t="shared" si="29"/>
        <v>4736</v>
      </c>
      <c r="L14" s="41">
        <f t="shared" si="29"/>
        <v>4625</v>
      </c>
      <c r="M14" s="41">
        <f t="shared" si="29"/>
        <v>4569</v>
      </c>
      <c r="N14" s="41">
        <f t="shared" si="29"/>
        <v>4756</v>
      </c>
      <c r="O14" s="41">
        <f t="shared" si="29"/>
        <v>4696</v>
      </c>
      <c r="P14" s="41">
        <f t="shared" ref="P14:R14" si="30">P60</f>
        <v>4775</v>
      </c>
      <c r="Q14" s="41">
        <f t="shared" si="30"/>
        <v>5376</v>
      </c>
      <c r="R14" s="41">
        <f t="shared" si="30"/>
        <v>4790</v>
      </c>
      <c r="S14" s="41"/>
      <c r="T14" s="41"/>
      <c r="U14" s="41"/>
      <c r="V14" s="41"/>
      <c r="W14" s="41"/>
      <c r="X14" s="41"/>
      <c r="Y14" s="305">
        <f t="shared" si="21"/>
        <v>-586</v>
      </c>
      <c r="Z14" s="305">
        <f t="shared" si="22"/>
        <v>34</v>
      </c>
      <c r="AA14" s="305">
        <f t="shared" si="4"/>
        <v>6230.75</v>
      </c>
      <c r="AB14" s="305">
        <f t="shared" si="5"/>
        <v>12029</v>
      </c>
      <c r="AC14" s="305">
        <f t="shared" si="6"/>
        <v>2253</v>
      </c>
    </row>
    <row r="15" spans="1:29" x14ac:dyDescent="0.25">
      <c r="A15" s="306" t="s">
        <v>2492</v>
      </c>
      <c r="B15" s="41">
        <f t="shared" ref="B15:O15" si="31">B68</f>
        <v>2281</v>
      </c>
      <c r="C15" s="41">
        <f t="shared" si="31"/>
        <v>0</v>
      </c>
      <c r="D15" s="41">
        <f t="shared" si="31"/>
        <v>0</v>
      </c>
      <c r="E15" s="41">
        <f t="shared" si="31"/>
        <v>7180</v>
      </c>
      <c r="F15" s="41">
        <f t="shared" si="31"/>
        <v>0</v>
      </c>
      <c r="G15" s="41">
        <f t="shared" si="31"/>
        <v>0</v>
      </c>
      <c r="H15" s="41">
        <f t="shared" si="31"/>
        <v>0</v>
      </c>
      <c r="I15" s="41">
        <f t="shared" si="31"/>
        <v>0</v>
      </c>
      <c r="J15" s="41">
        <f t="shared" si="31"/>
        <v>0</v>
      </c>
      <c r="K15" s="41">
        <f t="shared" si="31"/>
        <v>0</v>
      </c>
      <c r="L15" s="41">
        <f t="shared" si="31"/>
        <v>0</v>
      </c>
      <c r="M15" s="41">
        <f t="shared" si="31"/>
        <v>0</v>
      </c>
      <c r="N15" s="41">
        <f t="shared" si="31"/>
        <v>0</v>
      </c>
      <c r="O15" s="41">
        <f t="shared" si="31"/>
        <v>44</v>
      </c>
      <c r="P15" s="41">
        <f t="shared" ref="P15:R15" si="32">P68</f>
        <v>263</v>
      </c>
      <c r="Q15" s="41">
        <f t="shared" si="32"/>
        <v>466</v>
      </c>
      <c r="R15" s="41">
        <f t="shared" si="32"/>
        <v>710</v>
      </c>
      <c r="S15" s="41"/>
      <c r="T15" s="41"/>
      <c r="U15" s="41"/>
      <c r="V15" s="41"/>
      <c r="W15" s="41"/>
      <c r="X15" s="41"/>
      <c r="Y15" s="305">
        <f t="shared" si="21"/>
        <v>244</v>
      </c>
      <c r="Z15" s="305">
        <f t="shared" si="22"/>
        <v>710</v>
      </c>
      <c r="AA15" s="305">
        <f t="shared" si="4"/>
        <v>0</v>
      </c>
      <c r="AB15" s="305">
        <f t="shared" si="5"/>
        <v>7180</v>
      </c>
      <c r="AC15" s="305">
        <f t="shared" si="6"/>
        <v>0</v>
      </c>
    </row>
    <row r="16" spans="1:29" x14ac:dyDescent="0.25">
      <c r="A16" s="306" t="s">
        <v>177</v>
      </c>
      <c r="B16" s="41">
        <f t="shared" ref="B16:O16" si="33">B77</f>
        <v>0</v>
      </c>
      <c r="C16" s="41">
        <f t="shared" si="33"/>
        <v>62</v>
      </c>
      <c r="D16" s="41">
        <f t="shared" si="33"/>
        <v>49</v>
      </c>
      <c r="E16" s="41">
        <f t="shared" si="33"/>
        <v>7180</v>
      </c>
      <c r="F16" s="41">
        <f t="shared" si="33"/>
        <v>75</v>
      </c>
      <c r="G16" s="41">
        <f t="shared" si="33"/>
        <v>73</v>
      </c>
      <c r="H16" s="41">
        <f t="shared" si="33"/>
        <v>73</v>
      </c>
      <c r="I16" s="41">
        <f t="shared" si="33"/>
        <v>73</v>
      </c>
      <c r="J16" s="41">
        <f t="shared" si="33"/>
        <v>64</v>
      </c>
      <c r="K16" s="41">
        <f t="shared" si="33"/>
        <v>0</v>
      </c>
      <c r="L16" s="41">
        <f t="shared" si="33"/>
        <v>0</v>
      </c>
      <c r="M16" s="41">
        <f t="shared" si="33"/>
        <v>30</v>
      </c>
      <c r="N16" s="41">
        <f t="shared" si="33"/>
        <v>29</v>
      </c>
      <c r="O16" s="41">
        <f t="shared" si="33"/>
        <v>32</v>
      </c>
      <c r="P16" s="41">
        <f t="shared" ref="P16:R16" si="34">P77</f>
        <v>15</v>
      </c>
      <c r="Q16" s="41">
        <f t="shared" si="34"/>
        <v>24</v>
      </c>
      <c r="R16" s="41">
        <f t="shared" si="34"/>
        <v>42</v>
      </c>
      <c r="S16" s="41"/>
      <c r="T16" s="41"/>
      <c r="U16" s="41"/>
      <c r="V16" s="41"/>
      <c r="W16" s="41"/>
      <c r="X16" s="41"/>
      <c r="Y16" s="315">
        <f t="shared" si="21"/>
        <v>18</v>
      </c>
      <c r="Z16" s="315">
        <f t="shared" si="22"/>
        <v>13</v>
      </c>
      <c r="AA16" s="305">
        <f t="shared" si="4"/>
        <v>42.75</v>
      </c>
      <c r="AB16" s="305">
        <f t="shared" si="5"/>
        <v>7180</v>
      </c>
      <c r="AC16" s="305">
        <f t="shared" si="6"/>
        <v>0</v>
      </c>
    </row>
    <row r="17" spans="1:29" x14ac:dyDescent="0.25">
      <c r="A17" s="306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315"/>
      <c r="Z17" s="315"/>
      <c r="AA17" s="305"/>
      <c r="AB17" s="305"/>
      <c r="AC17" s="305"/>
    </row>
    <row r="18" spans="1:29" s="309" customFormat="1" ht="15.75" thickBot="1" x14ac:dyDescent="0.3">
      <c r="A18" s="307" t="s">
        <v>137</v>
      </c>
      <c r="B18" s="308">
        <f>SUM(B19:B22)</f>
        <v>3496</v>
      </c>
      <c r="C18" s="308">
        <f t="shared" ref="C18:O18" si="35">SUM(C19:C22)</f>
        <v>1834</v>
      </c>
      <c r="D18" s="308">
        <f t="shared" si="35"/>
        <v>1742</v>
      </c>
      <c r="E18" s="308">
        <f t="shared" si="35"/>
        <v>2428</v>
      </c>
      <c r="F18" s="308">
        <f t="shared" si="35"/>
        <v>3435</v>
      </c>
      <c r="G18" s="308">
        <f t="shared" si="35"/>
        <v>3442</v>
      </c>
      <c r="H18" s="308">
        <f t="shared" si="35"/>
        <v>2037</v>
      </c>
      <c r="I18" s="308">
        <f t="shared" si="35"/>
        <v>3442</v>
      </c>
      <c r="J18" s="308">
        <f t="shared" si="35"/>
        <v>2419</v>
      </c>
      <c r="K18" s="308">
        <f t="shared" si="35"/>
        <v>2410</v>
      </c>
      <c r="L18" s="308">
        <f t="shared" si="35"/>
        <v>2329</v>
      </c>
      <c r="M18" s="308">
        <f t="shared" si="35"/>
        <v>1779</v>
      </c>
      <c r="N18" s="308">
        <f t="shared" si="35"/>
        <v>2452</v>
      </c>
      <c r="O18" s="308">
        <f t="shared" si="35"/>
        <v>2466</v>
      </c>
      <c r="P18" s="308">
        <f t="shared" ref="P18:R18" si="36">SUM(P19:P22)</f>
        <v>2670</v>
      </c>
      <c r="Q18" s="308">
        <f t="shared" si="36"/>
        <v>2541</v>
      </c>
      <c r="R18" s="308">
        <f t="shared" si="36"/>
        <v>2495</v>
      </c>
      <c r="S18" s="308"/>
      <c r="T18" s="308"/>
      <c r="U18" s="308"/>
      <c r="V18" s="308"/>
      <c r="W18" s="308"/>
      <c r="X18" s="308"/>
      <c r="Y18" s="316">
        <f>R18-Q18</f>
        <v>-46</v>
      </c>
      <c r="Z18" s="316">
        <f>R18-N18</f>
        <v>43</v>
      </c>
      <c r="AA18" s="310">
        <f t="shared" si="4"/>
        <v>2538.75</v>
      </c>
      <c r="AB18" s="310">
        <f t="shared" si="5"/>
        <v>3496</v>
      </c>
      <c r="AC18" s="310">
        <f t="shared" si="6"/>
        <v>1742</v>
      </c>
    </row>
    <row r="19" spans="1:29" ht="15.75" thickTop="1" x14ac:dyDescent="0.25">
      <c r="A19" s="306" t="s">
        <v>73</v>
      </c>
      <c r="B19" s="41">
        <f t="shared" ref="B19:O19" si="37">B35</f>
        <v>60</v>
      </c>
      <c r="C19" s="41">
        <f t="shared" si="37"/>
        <v>61</v>
      </c>
      <c r="D19" s="41">
        <f t="shared" si="37"/>
        <v>64</v>
      </c>
      <c r="E19" s="41">
        <f t="shared" si="37"/>
        <v>87</v>
      </c>
      <c r="F19" s="41">
        <f t="shared" si="37"/>
        <v>118</v>
      </c>
      <c r="G19" s="41">
        <f t="shared" si="37"/>
        <v>200</v>
      </c>
      <c r="H19" s="41">
        <f t="shared" si="37"/>
        <v>135</v>
      </c>
      <c r="I19" s="41">
        <f t="shared" si="37"/>
        <v>200</v>
      </c>
      <c r="J19" s="41">
        <f t="shared" si="37"/>
        <v>104</v>
      </c>
      <c r="K19" s="41">
        <f t="shared" si="37"/>
        <v>211</v>
      </c>
      <c r="L19" s="41">
        <f t="shared" si="37"/>
        <v>134</v>
      </c>
      <c r="M19" s="41">
        <f t="shared" si="37"/>
        <v>63</v>
      </c>
      <c r="N19" s="41">
        <f t="shared" si="37"/>
        <v>33</v>
      </c>
      <c r="O19" s="41">
        <f t="shared" si="37"/>
        <v>63</v>
      </c>
      <c r="P19" s="41">
        <f t="shared" ref="P19:R19" si="38">P35</f>
        <v>61</v>
      </c>
      <c r="Q19" s="41">
        <f t="shared" si="38"/>
        <v>30</v>
      </c>
      <c r="R19" s="41">
        <f t="shared" si="38"/>
        <v>52</v>
      </c>
      <c r="S19" s="41"/>
      <c r="T19" s="41"/>
      <c r="U19" s="41"/>
      <c r="V19" s="41"/>
      <c r="W19" s="41"/>
      <c r="X19" s="41"/>
      <c r="Y19" s="305">
        <f>R19-Q19</f>
        <v>22</v>
      </c>
      <c r="Z19" s="305">
        <f>R19-N19</f>
        <v>19</v>
      </c>
      <c r="AA19" s="305">
        <f t="shared" si="4"/>
        <v>135</v>
      </c>
      <c r="AB19" s="305">
        <f t="shared" si="5"/>
        <v>211</v>
      </c>
      <c r="AC19" s="305">
        <f t="shared" si="6"/>
        <v>33</v>
      </c>
    </row>
    <row r="20" spans="1:29" x14ac:dyDescent="0.25">
      <c r="A20" s="306" t="s">
        <v>82</v>
      </c>
      <c r="B20" s="41">
        <f t="shared" ref="B20:O20" si="39">B44</f>
        <v>212</v>
      </c>
      <c r="C20" s="41">
        <f t="shared" si="39"/>
        <v>254</v>
      </c>
      <c r="D20" s="41">
        <f t="shared" si="39"/>
        <v>108</v>
      </c>
      <c r="E20" s="41">
        <f t="shared" si="39"/>
        <v>201</v>
      </c>
      <c r="F20" s="41">
        <f t="shared" si="39"/>
        <v>226</v>
      </c>
      <c r="G20" s="41">
        <f t="shared" si="39"/>
        <v>331</v>
      </c>
      <c r="H20" s="41">
        <f t="shared" si="39"/>
        <v>153</v>
      </c>
      <c r="I20" s="41">
        <f t="shared" si="39"/>
        <v>331</v>
      </c>
      <c r="J20" s="41">
        <f t="shared" si="39"/>
        <v>279</v>
      </c>
      <c r="K20" s="41">
        <f t="shared" si="39"/>
        <v>189</v>
      </c>
      <c r="L20" s="41">
        <f t="shared" si="39"/>
        <v>90</v>
      </c>
      <c r="M20" s="41">
        <f t="shared" si="39"/>
        <v>93</v>
      </c>
      <c r="N20" s="41">
        <f t="shared" si="39"/>
        <v>48</v>
      </c>
      <c r="O20" s="41">
        <f t="shared" si="39"/>
        <v>93</v>
      </c>
      <c r="P20" s="41">
        <f t="shared" ref="P20:R20" si="40">P44</f>
        <v>289</v>
      </c>
      <c r="Q20" s="41">
        <f t="shared" si="40"/>
        <v>289</v>
      </c>
      <c r="R20" s="41">
        <f t="shared" si="40"/>
        <v>313</v>
      </c>
      <c r="S20" s="41"/>
      <c r="T20" s="41"/>
      <c r="U20" s="41"/>
      <c r="V20" s="41"/>
      <c r="W20" s="41"/>
      <c r="X20" s="41"/>
      <c r="Y20" s="305">
        <f>R20-Q20</f>
        <v>24</v>
      </c>
      <c r="Z20" s="305">
        <f>R20-N20</f>
        <v>265</v>
      </c>
      <c r="AA20" s="305">
        <f t="shared" si="4"/>
        <v>189.25</v>
      </c>
      <c r="AB20" s="305">
        <f t="shared" si="5"/>
        <v>331</v>
      </c>
      <c r="AC20" s="305">
        <f t="shared" si="6"/>
        <v>48</v>
      </c>
    </row>
    <row r="21" spans="1:29" x14ac:dyDescent="0.25">
      <c r="A21" s="306" t="s">
        <v>2489</v>
      </c>
      <c r="B21" s="41">
        <f t="shared" ref="B21:O21" si="41">B62</f>
        <v>1612</v>
      </c>
      <c r="C21" s="41">
        <f t="shared" si="41"/>
        <v>1519</v>
      </c>
      <c r="D21" s="41">
        <f t="shared" si="41"/>
        <v>1570</v>
      </c>
      <c r="E21" s="41">
        <f t="shared" si="41"/>
        <v>1070</v>
      </c>
      <c r="F21" s="41">
        <f t="shared" si="41"/>
        <v>1273</v>
      </c>
      <c r="G21" s="41">
        <f t="shared" si="41"/>
        <v>1675</v>
      </c>
      <c r="H21" s="41">
        <f t="shared" si="41"/>
        <v>355</v>
      </c>
      <c r="I21" s="41">
        <f t="shared" si="41"/>
        <v>1675</v>
      </c>
      <c r="J21" s="41">
        <f t="shared" si="41"/>
        <v>571</v>
      </c>
      <c r="K21" s="41">
        <f t="shared" si="41"/>
        <v>600</v>
      </c>
      <c r="L21" s="41">
        <f t="shared" si="41"/>
        <v>765</v>
      </c>
      <c r="M21" s="41">
        <f t="shared" si="41"/>
        <v>603</v>
      </c>
      <c r="N21" s="41">
        <f t="shared" si="41"/>
        <v>821</v>
      </c>
      <c r="O21" s="41">
        <f t="shared" si="41"/>
        <v>768</v>
      </c>
      <c r="P21" s="41">
        <f t="shared" ref="P21:R21" si="42">P62</f>
        <v>725</v>
      </c>
      <c r="Q21" s="41">
        <f t="shared" si="42"/>
        <v>824</v>
      </c>
      <c r="R21" s="41">
        <f t="shared" si="42"/>
        <v>750</v>
      </c>
      <c r="S21" s="41"/>
      <c r="T21" s="41"/>
      <c r="U21" s="41"/>
      <c r="V21" s="41"/>
      <c r="W21" s="41"/>
      <c r="X21" s="41"/>
      <c r="Y21" s="305">
        <f>R21-Q21</f>
        <v>-74</v>
      </c>
      <c r="Z21" s="305">
        <f>R21-N21</f>
        <v>-71</v>
      </c>
      <c r="AA21" s="305">
        <f t="shared" si="4"/>
        <v>883.125</v>
      </c>
      <c r="AB21" s="305">
        <f t="shared" si="5"/>
        <v>1675</v>
      </c>
      <c r="AC21" s="305">
        <f t="shared" si="6"/>
        <v>355</v>
      </c>
    </row>
    <row r="22" spans="1:29" x14ac:dyDescent="0.25">
      <c r="A22" s="306" t="s">
        <v>2490</v>
      </c>
      <c r="B22" s="41">
        <f t="shared" ref="B22:O22" si="43">B71</f>
        <v>1612</v>
      </c>
      <c r="C22" s="41">
        <f t="shared" si="43"/>
        <v>0</v>
      </c>
      <c r="D22" s="41">
        <f t="shared" si="43"/>
        <v>0</v>
      </c>
      <c r="E22" s="41">
        <f t="shared" si="43"/>
        <v>1070</v>
      </c>
      <c r="F22" s="41">
        <f t="shared" si="43"/>
        <v>1818</v>
      </c>
      <c r="G22" s="41">
        <f t="shared" si="43"/>
        <v>1236</v>
      </c>
      <c r="H22" s="41">
        <f t="shared" si="43"/>
        <v>1394</v>
      </c>
      <c r="I22" s="41">
        <f t="shared" si="43"/>
        <v>1236</v>
      </c>
      <c r="J22" s="41">
        <f t="shared" si="43"/>
        <v>1465</v>
      </c>
      <c r="K22" s="41">
        <f t="shared" si="43"/>
        <v>1410</v>
      </c>
      <c r="L22" s="41">
        <f t="shared" si="43"/>
        <v>1340</v>
      </c>
      <c r="M22" s="41">
        <f t="shared" si="43"/>
        <v>1020</v>
      </c>
      <c r="N22" s="41">
        <f t="shared" si="43"/>
        <v>1550</v>
      </c>
      <c r="O22" s="41">
        <f t="shared" si="43"/>
        <v>1542</v>
      </c>
      <c r="P22" s="41">
        <f t="shared" ref="P22:R22" si="44">P71</f>
        <v>1595</v>
      </c>
      <c r="Q22" s="41">
        <f t="shared" si="44"/>
        <v>1398</v>
      </c>
      <c r="R22" s="41">
        <f t="shared" si="44"/>
        <v>1380</v>
      </c>
      <c r="S22" s="41"/>
      <c r="T22" s="41"/>
      <c r="U22" s="41"/>
      <c r="V22" s="41"/>
      <c r="W22" s="41"/>
      <c r="X22" s="41"/>
      <c r="Y22" s="305">
        <f>R22-Q22</f>
        <v>-18</v>
      </c>
      <c r="Z22" s="305">
        <f>R22-N22</f>
        <v>-170</v>
      </c>
      <c r="AA22" s="305">
        <f t="shared" si="4"/>
        <v>1331.375</v>
      </c>
      <c r="AB22" s="305">
        <f t="shared" si="5"/>
        <v>1818</v>
      </c>
      <c r="AC22" s="305">
        <f t="shared" si="6"/>
        <v>0</v>
      </c>
    </row>
    <row r="23" spans="1:29" x14ac:dyDescent="0.25">
      <c r="A23" s="306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305"/>
      <c r="Z23" s="305"/>
      <c r="AA23" s="305"/>
      <c r="AB23" s="305"/>
      <c r="AC23" s="305"/>
    </row>
    <row r="24" spans="1:29" s="309" customFormat="1" ht="15.75" thickBot="1" x14ac:dyDescent="0.3">
      <c r="A24" s="307" t="s">
        <v>163</v>
      </c>
      <c r="B24" s="308">
        <f>SUM(B25:B29)</f>
        <v>615</v>
      </c>
      <c r="C24" s="308">
        <f t="shared" ref="C24:O24" si="45">SUM(C25:C29)</f>
        <v>744</v>
      </c>
      <c r="D24" s="308">
        <f t="shared" si="45"/>
        <v>812</v>
      </c>
      <c r="E24" s="308">
        <f t="shared" si="45"/>
        <v>671</v>
      </c>
      <c r="F24" s="308">
        <f t="shared" si="45"/>
        <v>2695</v>
      </c>
      <c r="G24" s="308">
        <f t="shared" si="45"/>
        <v>2675</v>
      </c>
      <c r="H24" s="308">
        <f t="shared" si="45"/>
        <v>2533</v>
      </c>
      <c r="I24" s="308">
        <f t="shared" si="45"/>
        <v>2675</v>
      </c>
      <c r="J24" s="308">
        <f t="shared" si="45"/>
        <v>1877</v>
      </c>
      <c r="K24" s="308">
        <f t="shared" si="45"/>
        <v>1636</v>
      </c>
      <c r="L24" s="308">
        <f t="shared" si="45"/>
        <v>1549</v>
      </c>
      <c r="M24" s="308">
        <f t="shared" si="45"/>
        <v>1410</v>
      </c>
      <c r="N24" s="308">
        <f t="shared" si="45"/>
        <v>1845</v>
      </c>
      <c r="O24" s="308">
        <f t="shared" si="45"/>
        <v>1673</v>
      </c>
      <c r="P24" s="308">
        <f t="shared" ref="P24:R24" si="46">SUM(P25:P29)</f>
        <v>1685</v>
      </c>
      <c r="Q24" s="308">
        <f t="shared" si="46"/>
        <v>1619</v>
      </c>
      <c r="R24" s="308">
        <f t="shared" si="46"/>
        <v>1474</v>
      </c>
      <c r="S24" s="308"/>
      <c r="T24" s="308"/>
      <c r="U24" s="308"/>
      <c r="V24" s="308"/>
      <c r="W24" s="308"/>
      <c r="X24" s="308"/>
      <c r="Y24" s="316">
        <f t="shared" ref="Y24:Y29" si="47">R24-Q24</f>
        <v>-145</v>
      </c>
      <c r="Z24" s="316">
        <f t="shared" ref="Z24:Z29" si="48">R24-N24</f>
        <v>-371</v>
      </c>
      <c r="AA24" s="310">
        <f t="shared" si="4"/>
        <v>2025</v>
      </c>
      <c r="AB24" s="310">
        <f t="shared" si="5"/>
        <v>2695</v>
      </c>
      <c r="AC24" s="310">
        <f t="shared" si="6"/>
        <v>615</v>
      </c>
    </row>
    <row r="25" spans="1:29" ht="15.75" thickTop="1" x14ac:dyDescent="0.25">
      <c r="A25" s="306" t="s">
        <v>73</v>
      </c>
      <c r="B25" s="41">
        <f t="shared" ref="B25:O25" si="49">B36</f>
        <v>0</v>
      </c>
      <c r="C25" s="41">
        <f t="shared" si="49"/>
        <v>0</v>
      </c>
      <c r="D25" s="41">
        <f t="shared" si="49"/>
        <v>32</v>
      </c>
      <c r="E25" s="41">
        <f t="shared" si="49"/>
        <v>62</v>
      </c>
      <c r="F25" s="41">
        <f t="shared" si="49"/>
        <v>30</v>
      </c>
      <c r="G25" s="41">
        <f t="shared" si="49"/>
        <v>95</v>
      </c>
      <c r="H25" s="41">
        <f t="shared" si="49"/>
        <v>85</v>
      </c>
      <c r="I25" s="41">
        <f t="shared" si="49"/>
        <v>95</v>
      </c>
      <c r="J25" s="41">
        <f t="shared" si="49"/>
        <v>87</v>
      </c>
      <c r="K25" s="41">
        <f t="shared" si="49"/>
        <v>80</v>
      </c>
      <c r="L25" s="41">
        <f t="shared" si="49"/>
        <v>0</v>
      </c>
      <c r="M25" s="41">
        <f t="shared" si="49"/>
        <v>0</v>
      </c>
      <c r="N25" s="41">
        <f t="shared" si="49"/>
        <v>0</v>
      </c>
      <c r="O25" s="41">
        <f t="shared" si="49"/>
        <v>0</v>
      </c>
      <c r="P25" s="41">
        <f t="shared" ref="P25:R25" si="50">P36</f>
        <v>7</v>
      </c>
      <c r="Q25" s="41">
        <f t="shared" si="50"/>
        <v>53</v>
      </c>
      <c r="R25" s="41">
        <f t="shared" si="50"/>
        <v>22</v>
      </c>
      <c r="S25" s="41"/>
      <c r="T25" s="41"/>
      <c r="U25" s="41"/>
      <c r="V25" s="41"/>
      <c r="W25" s="41"/>
      <c r="X25" s="41"/>
      <c r="Y25" s="305">
        <f t="shared" si="47"/>
        <v>-31</v>
      </c>
      <c r="Z25" s="305">
        <f t="shared" si="48"/>
        <v>22</v>
      </c>
      <c r="AA25" s="305">
        <f t="shared" si="4"/>
        <v>55.25</v>
      </c>
      <c r="AB25" s="305">
        <f t="shared" si="5"/>
        <v>95</v>
      </c>
      <c r="AC25" s="305">
        <f t="shared" si="6"/>
        <v>0</v>
      </c>
    </row>
    <row r="26" spans="1:29" x14ac:dyDescent="0.25">
      <c r="A26" s="306" t="s">
        <v>82</v>
      </c>
      <c r="B26" s="41">
        <f t="shared" ref="B26:O26" si="51">B45</f>
        <v>585</v>
      </c>
      <c r="C26" s="41">
        <f t="shared" si="51"/>
        <v>606</v>
      </c>
      <c r="D26" s="41">
        <f t="shared" si="51"/>
        <v>535</v>
      </c>
      <c r="E26" s="41">
        <f t="shared" si="51"/>
        <v>393</v>
      </c>
      <c r="F26" s="41">
        <f t="shared" si="51"/>
        <v>641</v>
      </c>
      <c r="G26" s="41">
        <f t="shared" si="51"/>
        <v>567</v>
      </c>
      <c r="H26" s="41">
        <f t="shared" si="51"/>
        <v>540</v>
      </c>
      <c r="I26" s="41">
        <f t="shared" si="51"/>
        <v>567</v>
      </c>
      <c r="J26" s="41">
        <f t="shared" si="51"/>
        <v>507</v>
      </c>
      <c r="K26" s="41">
        <f t="shared" si="51"/>
        <v>255</v>
      </c>
      <c r="L26" s="41">
        <f t="shared" si="51"/>
        <v>257</v>
      </c>
      <c r="M26" s="41">
        <f t="shared" si="51"/>
        <v>446</v>
      </c>
      <c r="N26" s="41">
        <f t="shared" si="51"/>
        <v>752</v>
      </c>
      <c r="O26" s="41">
        <f t="shared" si="51"/>
        <v>446</v>
      </c>
      <c r="P26" s="41">
        <f t="shared" ref="P26:R26" si="52">P45</f>
        <v>707</v>
      </c>
      <c r="Q26" s="41">
        <f t="shared" si="52"/>
        <v>707</v>
      </c>
      <c r="R26" s="41">
        <f t="shared" si="52"/>
        <v>596</v>
      </c>
      <c r="S26" s="41"/>
      <c r="T26" s="41"/>
      <c r="U26" s="41"/>
      <c r="V26" s="41"/>
      <c r="W26" s="41"/>
      <c r="X26" s="41"/>
      <c r="Y26" s="305">
        <f t="shared" si="47"/>
        <v>-111</v>
      </c>
      <c r="Z26" s="305">
        <f t="shared" si="48"/>
        <v>-156</v>
      </c>
      <c r="AA26" s="305">
        <f t="shared" si="4"/>
        <v>486.375</v>
      </c>
      <c r="AB26" s="305">
        <f t="shared" si="5"/>
        <v>752</v>
      </c>
      <c r="AC26" s="305">
        <f t="shared" si="6"/>
        <v>255</v>
      </c>
    </row>
    <row r="27" spans="1:29" x14ac:dyDescent="0.25">
      <c r="A27" s="306" t="s">
        <v>2198</v>
      </c>
      <c r="B27" s="41">
        <f t="shared" ref="B27:O27" si="53">B52</f>
        <v>30</v>
      </c>
      <c r="C27" s="41">
        <f t="shared" si="53"/>
        <v>85</v>
      </c>
      <c r="D27" s="41">
        <f t="shared" si="53"/>
        <v>172</v>
      </c>
      <c r="E27" s="41">
        <f t="shared" si="53"/>
        <v>216</v>
      </c>
      <c r="F27" s="41">
        <f t="shared" si="53"/>
        <v>119</v>
      </c>
      <c r="G27" s="41">
        <f t="shared" si="53"/>
        <v>164</v>
      </c>
      <c r="H27" s="41">
        <f t="shared" si="53"/>
        <v>156</v>
      </c>
      <c r="I27" s="41">
        <f t="shared" si="53"/>
        <v>164</v>
      </c>
      <c r="J27" s="41">
        <f t="shared" si="53"/>
        <v>222</v>
      </c>
      <c r="K27" s="41">
        <f t="shared" si="53"/>
        <v>259</v>
      </c>
      <c r="L27" s="41">
        <f t="shared" si="53"/>
        <v>107</v>
      </c>
      <c r="M27" s="41">
        <f t="shared" si="53"/>
        <v>174</v>
      </c>
      <c r="N27" s="41">
        <f t="shared" si="53"/>
        <v>60</v>
      </c>
      <c r="O27" s="41">
        <f t="shared" si="53"/>
        <v>174</v>
      </c>
      <c r="P27" s="41">
        <f t="shared" ref="P27:R27" si="54">P52</f>
        <v>80</v>
      </c>
      <c r="Q27" s="41">
        <f t="shared" si="54"/>
        <v>99</v>
      </c>
      <c r="R27" s="41">
        <f t="shared" si="54"/>
        <v>69</v>
      </c>
      <c r="S27" s="41"/>
      <c r="T27" s="41"/>
      <c r="U27" s="41"/>
      <c r="V27" s="41"/>
      <c r="W27" s="41"/>
      <c r="X27" s="41"/>
      <c r="Y27" s="305">
        <f t="shared" si="47"/>
        <v>-30</v>
      </c>
      <c r="Z27" s="305">
        <f t="shared" si="48"/>
        <v>9</v>
      </c>
      <c r="AA27" s="305">
        <f t="shared" si="4"/>
        <v>163.25</v>
      </c>
      <c r="AB27" s="305">
        <f t="shared" si="5"/>
        <v>259</v>
      </c>
      <c r="AC27" s="305">
        <f t="shared" si="6"/>
        <v>30</v>
      </c>
    </row>
    <row r="28" spans="1:29" x14ac:dyDescent="0.25">
      <c r="A28" s="306" t="s">
        <v>2492</v>
      </c>
      <c r="B28" s="41">
        <f t="shared" ref="B28:O28" si="55">B70</f>
        <v>0</v>
      </c>
      <c r="C28" s="41">
        <f t="shared" si="55"/>
        <v>0</v>
      </c>
      <c r="D28" s="41">
        <f t="shared" si="55"/>
        <v>0</v>
      </c>
      <c r="E28" s="41">
        <f t="shared" si="55"/>
        <v>0</v>
      </c>
      <c r="F28" s="41">
        <f t="shared" si="55"/>
        <v>1818</v>
      </c>
      <c r="G28" s="41">
        <f t="shared" si="55"/>
        <v>1688</v>
      </c>
      <c r="H28" s="41">
        <f t="shared" si="55"/>
        <v>1591</v>
      </c>
      <c r="I28" s="41">
        <f t="shared" si="55"/>
        <v>1688</v>
      </c>
      <c r="J28" s="41">
        <f t="shared" si="55"/>
        <v>1001</v>
      </c>
      <c r="K28" s="41">
        <f t="shared" si="55"/>
        <v>910</v>
      </c>
      <c r="L28" s="41">
        <f t="shared" si="55"/>
        <v>968</v>
      </c>
      <c r="M28" s="41">
        <f t="shared" si="55"/>
        <v>780</v>
      </c>
      <c r="N28" s="41">
        <f t="shared" si="55"/>
        <v>775</v>
      </c>
      <c r="O28" s="41">
        <f t="shared" si="55"/>
        <v>606</v>
      </c>
      <c r="P28" s="41">
        <f t="shared" ref="P28:R28" si="56">P70</f>
        <v>618</v>
      </c>
      <c r="Q28" s="41">
        <f t="shared" si="56"/>
        <v>653</v>
      </c>
      <c r="R28" s="41">
        <f t="shared" si="56"/>
        <v>646</v>
      </c>
      <c r="S28" s="41"/>
      <c r="T28" s="41"/>
      <c r="U28" s="41"/>
      <c r="V28" s="41"/>
      <c r="W28" s="41"/>
      <c r="X28" s="41"/>
      <c r="Y28" s="305">
        <f t="shared" si="47"/>
        <v>-7</v>
      </c>
      <c r="Z28" s="305">
        <f t="shared" si="48"/>
        <v>-129</v>
      </c>
      <c r="AA28" s="305">
        <f t="shared" si="4"/>
        <v>1175.125</v>
      </c>
      <c r="AB28" s="305">
        <f t="shared" si="5"/>
        <v>1818</v>
      </c>
      <c r="AC28" s="305">
        <f t="shared" si="6"/>
        <v>0</v>
      </c>
    </row>
    <row r="29" spans="1:29" x14ac:dyDescent="0.25">
      <c r="A29" s="306" t="s">
        <v>177</v>
      </c>
      <c r="B29" s="41">
        <f t="shared" ref="B29:O29" si="57">B76</f>
        <v>0</v>
      </c>
      <c r="C29" s="41">
        <f t="shared" si="57"/>
        <v>53</v>
      </c>
      <c r="D29" s="41">
        <f t="shared" si="57"/>
        <v>73</v>
      </c>
      <c r="E29" s="41">
        <f t="shared" si="57"/>
        <v>0</v>
      </c>
      <c r="F29" s="41">
        <f t="shared" si="57"/>
        <v>87</v>
      </c>
      <c r="G29" s="41">
        <f t="shared" si="57"/>
        <v>161</v>
      </c>
      <c r="H29" s="41">
        <f t="shared" si="57"/>
        <v>161</v>
      </c>
      <c r="I29" s="41">
        <f t="shared" si="57"/>
        <v>161</v>
      </c>
      <c r="J29" s="41">
        <f t="shared" si="57"/>
        <v>60</v>
      </c>
      <c r="K29" s="41">
        <f t="shared" si="57"/>
        <v>132</v>
      </c>
      <c r="L29" s="41">
        <f t="shared" si="57"/>
        <v>217</v>
      </c>
      <c r="M29" s="41">
        <f t="shared" si="57"/>
        <v>10</v>
      </c>
      <c r="N29" s="41">
        <f t="shared" si="57"/>
        <v>258</v>
      </c>
      <c r="O29" s="41">
        <f t="shared" si="57"/>
        <v>447</v>
      </c>
      <c r="P29" s="41">
        <f t="shared" ref="P29:R29" si="58">P76</f>
        <v>273</v>
      </c>
      <c r="Q29" s="41">
        <f t="shared" si="58"/>
        <v>107</v>
      </c>
      <c r="R29" s="41">
        <f t="shared" si="58"/>
        <v>141</v>
      </c>
      <c r="S29" s="41"/>
      <c r="T29" s="41"/>
      <c r="U29" s="41"/>
      <c r="V29" s="41"/>
      <c r="W29" s="41"/>
      <c r="X29" s="41"/>
      <c r="Y29" s="305">
        <f t="shared" si="47"/>
        <v>34</v>
      </c>
      <c r="Z29" s="305">
        <f t="shared" si="48"/>
        <v>-117</v>
      </c>
      <c r="AA29" s="305">
        <f t="shared" si="4"/>
        <v>145</v>
      </c>
      <c r="AB29" s="305">
        <f t="shared" si="5"/>
        <v>447</v>
      </c>
      <c r="AC29" s="305">
        <f t="shared" si="6"/>
        <v>0</v>
      </c>
    </row>
    <row r="30" spans="1:29" x14ac:dyDescent="0.25">
      <c r="A30" s="306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Y30" s="305"/>
      <c r="Z30" s="305"/>
      <c r="AA30" s="305"/>
      <c r="AB30" s="305"/>
      <c r="AC30" s="305"/>
    </row>
    <row r="31" spans="1:29" ht="15.75" thickBot="1" x14ac:dyDescent="0.3">
      <c r="A31" s="39" t="s">
        <v>73</v>
      </c>
      <c r="B31" s="160">
        <v>46027</v>
      </c>
      <c r="C31" s="160">
        <v>46034</v>
      </c>
      <c r="D31" s="160">
        <v>46042</v>
      </c>
      <c r="E31" s="160">
        <v>46048</v>
      </c>
      <c r="F31" s="160">
        <v>46055</v>
      </c>
      <c r="G31" s="160">
        <v>46062</v>
      </c>
      <c r="H31" s="160">
        <v>46072</v>
      </c>
      <c r="I31" s="160">
        <v>46078</v>
      </c>
      <c r="J31" s="160">
        <v>46085</v>
      </c>
      <c r="K31" s="160">
        <v>46091</v>
      </c>
      <c r="L31" s="160">
        <v>46098</v>
      </c>
      <c r="M31" s="160">
        <v>46105</v>
      </c>
      <c r="N31" s="160">
        <v>46113</v>
      </c>
      <c r="O31" s="160">
        <v>46119</v>
      </c>
      <c r="P31" s="314">
        <v>46126</v>
      </c>
      <c r="Q31" s="160">
        <v>46133</v>
      </c>
      <c r="R31" s="314">
        <v>46140</v>
      </c>
      <c r="S31" s="314"/>
      <c r="T31" s="314"/>
      <c r="U31" s="314"/>
      <c r="V31" s="314"/>
      <c r="W31" s="314"/>
      <c r="X31" s="314"/>
      <c r="Y31" s="22" t="s">
        <v>2486</v>
      </c>
      <c r="Z31" s="22" t="s">
        <v>2487</v>
      </c>
      <c r="AA31" s="22" t="s">
        <v>2148</v>
      </c>
      <c r="AB31" s="22" t="s">
        <v>2157</v>
      </c>
      <c r="AC31" s="22" t="s">
        <v>2488</v>
      </c>
    </row>
    <row r="32" spans="1:29" x14ac:dyDescent="0.25">
      <c r="A32" s="52" t="s">
        <v>85</v>
      </c>
      <c r="B32" s="54" t="s">
        <v>77</v>
      </c>
      <c r="C32" s="54" t="s">
        <v>77</v>
      </c>
      <c r="D32" s="54" t="s">
        <v>77</v>
      </c>
      <c r="E32" s="54" t="s">
        <v>77</v>
      </c>
      <c r="F32" s="54" t="s">
        <v>77</v>
      </c>
      <c r="G32" s="54" t="s">
        <v>77</v>
      </c>
      <c r="H32" s="54" t="s">
        <v>77</v>
      </c>
      <c r="I32" s="54" t="s">
        <v>77</v>
      </c>
      <c r="J32" s="54" t="s">
        <v>77</v>
      </c>
      <c r="K32" s="54" t="s">
        <v>77</v>
      </c>
      <c r="L32" s="54" t="s">
        <v>77</v>
      </c>
      <c r="M32" s="54" t="s">
        <v>77</v>
      </c>
      <c r="N32" s="54" t="s">
        <v>77</v>
      </c>
      <c r="O32" s="54" t="s">
        <v>77</v>
      </c>
      <c r="P32" s="54" t="s">
        <v>77</v>
      </c>
      <c r="Q32" s="54" t="s">
        <v>77</v>
      </c>
      <c r="R32" s="54" t="s">
        <v>77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x14ac:dyDescent="0.25">
      <c r="A33" s="55" t="s">
        <v>7</v>
      </c>
      <c r="B33" s="56">
        <v>405</v>
      </c>
      <c r="C33" s="56">
        <v>742</v>
      </c>
      <c r="D33" s="56">
        <v>732</v>
      </c>
      <c r="E33" s="56">
        <v>615</v>
      </c>
      <c r="F33" s="56">
        <v>725</v>
      </c>
      <c r="G33" s="56">
        <v>577</v>
      </c>
      <c r="H33" s="56">
        <v>753</v>
      </c>
      <c r="I33" s="56">
        <v>577</v>
      </c>
      <c r="J33" s="56">
        <v>721</v>
      </c>
      <c r="K33" s="56">
        <v>770</v>
      </c>
      <c r="L33" s="56">
        <v>634</v>
      </c>
      <c r="M33" s="56">
        <v>651</v>
      </c>
      <c r="N33" s="56">
        <v>662</v>
      </c>
      <c r="O33" s="56">
        <v>651</v>
      </c>
      <c r="P33" s="56">
        <v>424</v>
      </c>
      <c r="Q33" s="56">
        <v>669</v>
      </c>
      <c r="R33" s="56">
        <v>508</v>
      </c>
      <c r="S33" s="22"/>
      <c r="T33" s="22"/>
      <c r="U33" s="22"/>
      <c r="V33" s="22"/>
      <c r="W33" s="22"/>
      <c r="X33" s="22"/>
      <c r="Y33" s="305">
        <f t="shared" ref="Y33:Y40" si="59">R33-Q33</f>
        <v>-161</v>
      </c>
      <c r="Z33" s="305">
        <f t="shared" ref="Z33:Z40" si="60">R33-N33</f>
        <v>-154</v>
      </c>
      <c r="AA33" s="305">
        <f>AVERAGE(G33:N33)</f>
        <v>668.125</v>
      </c>
      <c r="AB33" s="305">
        <f>MAX(B33:O33)</f>
        <v>770</v>
      </c>
      <c r="AC33" s="305">
        <f>MIN(B33:O33)</f>
        <v>405</v>
      </c>
    </row>
    <row r="34" spans="1:29" x14ac:dyDescent="0.25">
      <c r="A34" s="55" t="s">
        <v>5</v>
      </c>
      <c r="B34" s="56">
        <v>1779</v>
      </c>
      <c r="C34" s="56">
        <v>1766</v>
      </c>
      <c r="D34" s="56">
        <v>1423</v>
      </c>
      <c r="E34" s="56">
        <v>1411</v>
      </c>
      <c r="F34" s="56">
        <v>1285</v>
      </c>
      <c r="G34" s="56">
        <v>1179</v>
      </c>
      <c r="H34" s="56">
        <v>1185</v>
      </c>
      <c r="I34" s="56">
        <v>1179</v>
      </c>
      <c r="J34" s="56">
        <v>1043</v>
      </c>
      <c r="K34" s="56">
        <v>1459</v>
      </c>
      <c r="L34" s="56">
        <v>450</v>
      </c>
      <c r="M34" s="56">
        <v>763</v>
      </c>
      <c r="N34" s="56">
        <v>798</v>
      </c>
      <c r="O34" s="56">
        <v>763</v>
      </c>
      <c r="P34" s="56">
        <v>532</v>
      </c>
      <c r="Q34" s="56">
        <v>645</v>
      </c>
      <c r="R34" s="56">
        <v>460</v>
      </c>
      <c r="S34" s="22"/>
      <c r="T34" s="22"/>
      <c r="U34" s="22"/>
      <c r="V34" s="22"/>
      <c r="W34" s="22"/>
      <c r="X34" s="22"/>
      <c r="Y34" s="305">
        <f t="shared" si="59"/>
        <v>-185</v>
      </c>
      <c r="Z34" s="305">
        <f t="shared" si="60"/>
        <v>-338</v>
      </c>
      <c r="AA34" s="305">
        <f t="shared" ref="AA34:AA82" si="61">AVERAGE(G34:N34)</f>
        <v>1007</v>
      </c>
      <c r="AB34" s="305">
        <f t="shared" ref="AB34:AB82" si="62">MAX(B34:O34)</f>
        <v>1779</v>
      </c>
      <c r="AC34" s="305">
        <f t="shared" ref="AC34:AC82" si="63">MIN(B34:O34)</f>
        <v>450</v>
      </c>
    </row>
    <row r="35" spans="1:29" x14ac:dyDescent="0.25">
      <c r="A35" s="55" t="s">
        <v>20</v>
      </c>
      <c r="B35" s="56">
        <v>60</v>
      </c>
      <c r="C35" s="56">
        <v>61</v>
      </c>
      <c r="D35" s="56">
        <v>64</v>
      </c>
      <c r="E35" s="56">
        <v>87</v>
      </c>
      <c r="F35" s="56">
        <v>118</v>
      </c>
      <c r="G35" s="56">
        <v>200</v>
      </c>
      <c r="H35" s="56">
        <v>135</v>
      </c>
      <c r="I35" s="56">
        <v>200</v>
      </c>
      <c r="J35" s="56">
        <v>104</v>
      </c>
      <c r="K35" s="56">
        <v>211</v>
      </c>
      <c r="L35" s="56">
        <v>134</v>
      </c>
      <c r="M35" s="56">
        <v>63</v>
      </c>
      <c r="N35" s="56">
        <v>33</v>
      </c>
      <c r="O35" s="56">
        <v>63</v>
      </c>
      <c r="P35" s="56">
        <v>61</v>
      </c>
      <c r="Q35" s="56">
        <v>30</v>
      </c>
      <c r="R35" s="56">
        <v>52</v>
      </c>
      <c r="S35" s="22"/>
      <c r="T35" s="22"/>
      <c r="U35" s="22"/>
      <c r="V35" s="22"/>
      <c r="W35" s="22"/>
      <c r="X35" s="22"/>
      <c r="Y35" s="305">
        <f t="shared" si="59"/>
        <v>22</v>
      </c>
      <c r="Z35" s="305">
        <f t="shared" si="60"/>
        <v>19</v>
      </c>
      <c r="AA35" s="305">
        <f t="shared" si="61"/>
        <v>135</v>
      </c>
      <c r="AB35" s="305">
        <f t="shared" si="62"/>
        <v>211</v>
      </c>
      <c r="AC35" s="305">
        <f t="shared" si="63"/>
        <v>33</v>
      </c>
    </row>
    <row r="36" spans="1:29" x14ac:dyDescent="0.25">
      <c r="A36" s="55" t="s">
        <v>52</v>
      </c>
      <c r="B36" s="56">
        <v>0</v>
      </c>
      <c r="C36" s="56">
        <v>0</v>
      </c>
      <c r="D36" s="56">
        <v>32</v>
      </c>
      <c r="E36" s="56">
        <v>62</v>
      </c>
      <c r="F36" s="56">
        <v>30</v>
      </c>
      <c r="G36" s="56">
        <v>95</v>
      </c>
      <c r="H36" s="56">
        <v>85</v>
      </c>
      <c r="I36" s="56">
        <v>95</v>
      </c>
      <c r="J36" s="56">
        <v>87</v>
      </c>
      <c r="K36" s="56">
        <v>80</v>
      </c>
      <c r="L36" s="56">
        <v>0</v>
      </c>
      <c r="M36" s="56">
        <v>0</v>
      </c>
      <c r="N36" s="56"/>
      <c r="O36" s="56">
        <v>0</v>
      </c>
      <c r="P36" s="56">
        <v>7</v>
      </c>
      <c r="Q36" s="56">
        <v>53</v>
      </c>
      <c r="R36" s="56">
        <v>22</v>
      </c>
      <c r="S36" s="22"/>
      <c r="T36" s="22"/>
      <c r="U36" s="22"/>
      <c r="V36" s="22"/>
      <c r="W36" s="22"/>
      <c r="X36" s="22"/>
      <c r="Y36" s="305">
        <f t="shared" si="59"/>
        <v>-31</v>
      </c>
      <c r="Z36" s="305">
        <f t="shared" si="60"/>
        <v>22</v>
      </c>
      <c r="AA36" s="305">
        <f t="shared" si="61"/>
        <v>63.142857142857146</v>
      </c>
      <c r="AB36" s="305">
        <f t="shared" si="62"/>
        <v>95</v>
      </c>
      <c r="AC36" s="305">
        <f t="shared" si="63"/>
        <v>0</v>
      </c>
    </row>
    <row r="37" spans="1:29" x14ac:dyDescent="0.25">
      <c r="A37" s="57" t="s">
        <v>14</v>
      </c>
      <c r="B37" s="56">
        <v>210</v>
      </c>
      <c r="C37" s="56">
        <v>241</v>
      </c>
      <c r="D37" s="56">
        <v>150</v>
      </c>
      <c r="E37" s="56">
        <v>234</v>
      </c>
      <c r="F37" s="56">
        <v>295</v>
      </c>
      <c r="G37" s="56">
        <v>32</v>
      </c>
      <c r="H37" s="56">
        <v>128</v>
      </c>
      <c r="I37" s="56">
        <v>32</v>
      </c>
      <c r="J37" s="56">
        <v>221</v>
      </c>
      <c r="K37" s="56">
        <v>358</v>
      </c>
      <c r="L37" s="56">
        <v>341</v>
      </c>
      <c r="M37" s="56">
        <v>282</v>
      </c>
      <c r="N37" s="56">
        <v>253</v>
      </c>
      <c r="O37" s="56">
        <v>282</v>
      </c>
      <c r="P37" s="56">
        <v>222</v>
      </c>
      <c r="Q37" s="56">
        <v>384</v>
      </c>
      <c r="R37" s="56">
        <v>254</v>
      </c>
      <c r="S37" s="22"/>
      <c r="T37" s="22"/>
      <c r="U37" s="22"/>
      <c r="V37" s="22"/>
      <c r="W37" s="22"/>
      <c r="X37" s="22"/>
      <c r="Y37" s="305">
        <f t="shared" si="59"/>
        <v>-130</v>
      </c>
      <c r="Z37" s="305">
        <f t="shared" si="60"/>
        <v>1</v>
      </c>
      <c r="AA37" s="305">
        <f t="shared" si="61"/>
        <v>205.875</v>
      </c>
      <c r="AB37" s="305">
        <f t="shared" si="62"/>
        <v>358</v>
      </c>
      <c r="AC37" s="305">
        <f t="shared" si="63"/>
        <v>32</v>
      </c>
    </row>
    <row r="38" spans="1:29" x14ac:dyDescent="0.25">
      <c r="A38" s="57" t="s">
        <v>1</v>
      </c>
      <c r="B38" s="56">
        <v>34</v>
      </c>
      <c r="C38" s="56">
        <v>84</v>
      </c>
      <c r="D38" s="56">
        <v>116</v>
      </c>
      <c r="E38" s="56">
        <v>184</v>
      </c>
      <c r="F38" s="56">
        <v>128</v>
      </c>
      <c r="G38" s="56">
        <v>84</v>
      </c>
      <c r="H38" s="56">
        <v>84</v>
      </c>
      <c r="I38" s="56">
        <v>84</v>
      </c>
      <c r="J38" s="56">
        <v>72</v>
      </c>
      <c r="K38" s="56">
        <v>66</v>
      </c>
      <c r="L38" s="56">
        <v>62</v>
      </c>
      <c r="M38" s="56">
        <v>33</v>
      </c>
      <c r="N38" s="56">
        <v>114</v>
      </c>
      <c r="O38" s="56">
        <v>33</v>
      </c>
      <c r="P38" s="56">
        <v>64</v>
      </c>
      <c r="Q38" s="56">
        <v>30</v>
      </c>
      <c r="R38" s="56">
        <v>65</v>
      </c>
      <c r="S38" s="22"/>
      <c r="T38" s="22"/>
      <c r="U38" s="22"/>
      <c r="V38" s="22"/>
      <c r="W38" s="22"/>
      <c r="X38" s="22"/>
      <c r="Y38" s="305">
        <f t="shared" si="59"/>
        <v>35</v>
      </c>
      <c r="Z38" s="305">
        <f t="shared" si="60"/>
        <v>-49</v>
      </c>
      <c r="AA38" s="305">
        <f t="shared" si="61"/>
        <v>74.875</v>
      </c>
      <c r="AB38" s="305">
        <f t="shared" si="62"/>
        <v>184</v>
      </c>
      <c r="AC38" s="305">
        <f t="shared" si="63"/>
        <v>33</v>
      </c>
    </row>
    <row r="39" spans="1:29" ht="15.75" thickBot="1" x14ac:dyDescent="0.3">
      <c r="A39" s="58" t="s">
        <v>0</v>
      </c>
      <c r="B39" s="59">
        <v>0</v>
      </c>
      <c r="C39" s="59">
        <v>0</v>
      </c>
      <c r="D39" s="59">
        <v>0</v>
      </c>
      <c r="E39" s="59">
        <v>0</v>
      </c>
      <c r="F39" s="59">
        <v>49</v>
      </c>
      <c r="G39" s="59">
        <v>49</v>
      </c>
      <c r="H39" s="59">
        <v>0</v>
      </c>
      <c r="I39" s="59">
        <v>49</v>
      </c>
      <c r="J39" s="59">
        <v>0</v>
      </c>
      <c r="K39" s="59">
        <v>79</v>
      </c>
      <c r="L39" s="59">
        <v>29</v>
      </c>
      <c r="M39" s="59">
        <v>0</v>
      </c>
      <c r="N39" s="59">
        <v>0</v>
      </c>
      <c r="O39" s="59">
        <v>0</v>
      </c>
      <c r="P39" s="59">
        <v>30</v>
      </c>
      <c r="Q39" s="59">
        <v>0</v>
      </c>
      <c r="R39" s="59">
        <v>0</v>
      </c>
      <c r="S39" s="22"/>
      <c r="T39" s="22"/>
      <c r="U39" s="22"/>
      <c r="V39" s="22"/>
      <c r="W39" s="22"/>
      <c r="X39" s="22"/>
      <c r="Y39" s="305">
        <f t="shared" si="59"/>
        <v>0</v>
      </c>
      <c r="Z39" s="305">
        <f t="shared" si="60"/>
        <v>0</v>
      </c>
      <c r="AA39" s="305">
        <f t="shared" si="61"/>
        <v>25.75</v>
      </c>
      <c r="AB39" s="305">
        <f t="shared" si="62"/>
        <v>79</v>
      </c>
      <c r="AC39" s="305">
        <f t="shared" si="63"/>
        <v>0</v>
      </c>
    </row>
    <row r="40" spans="1:29" ht="16.5" thickTop="1" thickBot="1" x14ac:dyDescent="0.3">
      <c r="A40" s="60" t="s">
        <v>73</v>
      </c>
      <c r="B40" s="62">
        <v>2904</v>
      </c>
      <c r="C40" s="62">
        <v>3782</v>
      </c>
      <c r="D40" s="62">
        <v>3335</v>
      </c>
      <c r="E40" s="62">
        <v>3362</v>
      </c>
      <c r="F40" s="62">
        <v>3340</v>
      </c>
      <c r="G40" s="62">
        <v>3000</v>
      </c>
      <c r="H40" s="62">
        <v>3236</v>
      </c>
      <c r="I40" s="62">
        <v>3000</v>
      </c>
      <c r="J40" s="62">
        <v>3003</v>
      </c>
      <c r="K40" s="62">
        <v>3846</v>
      </c>
      <c r="L40" s="62">
        <v>2510</v>
      </c>
      <c r="M40" s="62">
        <v>2780</v>
      </c>
      <c r="N40" s="62">
        <v>2702</v>
      </c>
      <c r="O40" s="62">
        <v>2780</v>
      </c>
      <c r="P40" s="62">
        <v>2067</v>
      </c>
      <c r="Q40" s="62">
        <v>2657</v>
      </c>
      <c r="R40" s="62">
        <v>2042</v>
      </c>
      <c r="S40" s="37"/>
      <c r="T40" s="37"/>
      <c r="U40" s="37"/>
      <c r="V40" s="37"/>
      <c r="W40" s="37"/>
      <c r="X40" s="37"/>
      <c r="Y40" s="305">
        <f t="shared" si="59"/>
        <v>-615</v>
      </c>
      <c r="Z40" s="305">
        <f t="shared" si="60"/>
        <v>-660</v>
      </c>
      <c r="AA40" s="305">
        <f t="shared" si="61"/>
        <v>3009.625</v>
      </c>
      <c r="AB40" s="305">
        <f t="shared" si="62"/>
        <v>3846</v>
      </c>
      <c r="AC40" s="305">
        <f t="shared" si="63"/>
        <v>2510</v>
      </c>
    </row>
    <row r="41" spans="1:29" ht="19.5" thickBot="1" x14ac:dyDescent="0.35">
      <c r="A41" t="s">
        <v>82</v>
      </c>
      <c r="B41"/>
      <c r="C41"/>
      <c r="D41"/>
      <c r="E41"/>
      <c r="F41"/>
      <c r="G41"/>
      <c r="H41"/>
      <c r="I41"/>
      <c r="J41"/>
      <c r="K41"/>
      <c r="L41" s="266"/>
      <c r="M41" s="37"/>
      <c r="N41" s="37"/>
      <c r="O41" s="37"/>
      <c r="Q41" s="320"/>
      <c r="Y41" s="305"/>
      <c r="Z41" s="305"/>
      <c r="AA41" s="305"/>
      <c r="AB41" s="305"/>
      <c r="AC41" s="305"/>
    </row>
    <row r="42" spans="1:29" x14ac:dyDescent="0.25">
      <c r="A42" s="34" t="s">
        <v>85</v>
      </c>
      <c r="B42" s="35" t="s">
        <v>77</v>
      </c>
      <c r="C42" s="35" t="s">
        <v>77</v>
      </c>
      <c r="D42" s="35" t="s">
        <v>77</v>
      </c>
      <c r="E42" s="35" t="s">
        <v>77</v>
      </c>
      <c r="F42" s="35" t="s">
        <v>77</v>
      </c>
      <c r="G42" s="35" t="s">
        <v>77</v>
      </c>
      <c r="H42" s="35" t="s">
        <v>77</v>
      </c>
      <c r="I42" s="35" t="s">
        <v>77</v>
      </c>
      <c r="J42" s="35" t="s">
        <v>77</v>
      </c>
      <c r="K42" s="35" t="s">
        <v>77</v>
      </c>
      <c r="L42" s="35" t="s">
        <v>77</v>
      </c>
      <c r="M42" s="35" t="s">
        <v>77</v>
      </c>
      <c r="N42" s="35" t="s">
        <v>77</v>
      </c>
      <c r="O42" s="35" t="s">
        <v>77</v>
      </c>
      <c r="P42" s="35" t="s">
        <v>77</v>
      </c>
      <c r="Q42" s="35" t="s">
        <v>77</v>
      </c>
      <c r="R42" s="35" t="s">
        <v>77</v>
      </c>
      <c r="S42" s="22"/>
      <c r="T42" s="22"/>
      <c r="U42" s="22"/>
      <c r="V42" s="22"/>
      <c r="W42" s="22"/>
      <c r="X42" s="22"/>
      <c r="Y42" s="305"/>
      <c r="Z42" s="305"/>
      <c r="AA42" s="305"/>
      <c r="AB42" s="305"/>
      <c r="AC42" s="305"/>
    </row>
    <row r="43" spans="1:29" x14ac:dyDescent="0.25">
      <c r="A43" s="30" t="s">
        <v>7</v>
      </c>
      <c r="B43" s="42">
        <v>1189</v>
      </c>
      <c r="C43" s="42">
        <v>1175</v>
      </c>
      <c r="D43" s="42">
        <v>911</v>
      </c>
      <c r="E43" s="42">
        <v>1253</v>
      </c>
      <c r="F43" s="42">
        <v>1277</v>
      </c>
      <c r="G43" s="42">
        <v>1512</v>
      </c>
      <c r="H43" s="42">
        <v>1707</v>
      </c>
      <c r="I43" s="42">
        <v>1512</v>
      </c>
      <c r="J43" s="42">
        <v>1831</v>
      </c>
      <c r="K43" s="42">
        <v>1514</v>
      </c>
      <c r="L43" s="42">
        <v>2043</v>
      </c>
      <c r="M43" s="42">
        <v>1754</v>
      </c>
      <c r="N43" s="42">
        <v>2104</v>
      </c>
      <c r="O43" s="42">
        <v>1754</v>
      </c>
      <c r="P43" s="42">
        <v>2157</v>
      </c>
      <c r="Q43" s="42">
        <v>2157</v>
      </c>
      <c r="R43" s="42">
        <v>1585</v>
      </c>
      <c r="S43" s="22"/>
      <c r="T43" s="22"/>
      <c r="U43" s="22"/>
      <c r="V43" s="22"/>
      <c r="W43" s="22"/>
      <c r="X43" s="22"/>
      <c r="Y43" s="305">
        <f t="shared" ref="Y43:Y49" si="64">R43-Q43</f>
        <v>-572</v>
      </c>
      <c r="Z43" s="305">
        <f t="shared" ref="Z43:Z49" si="65">R43-N43</f>
        <v>-519</v>
      </c>
      <c r="AA43" s="305">
        <f t="shared" si="61"/>
        <v>1747.125</v>
      </c>
      <c r="AB43" s="305">
        <f t="shared" si="62"/>
        <v>2104</v>
      </c>
      <c r="AC43" s="305">
        <f t="shared" si="63"/>
        <v>911</v>
      </c>
    </row>
    <row r="44" spans="1:29" x14ac:dyDescent="0.25">
      <c r="A44" s="30" t="s">
        <v>20</v>
      </c>
      <c r="B44" s="42">
        <v>212</v>
      </c>
      <c r="C44" s="42">
        <v>254</v>
      </c>
      <c r="D44" s="42">
        <v>108</v>
      </c>
      <c r="E44" s="42">
        <v>201</v>
      </c>
      <c r="F44" s="42">
        <v>226</v>
      </c>
      <c r="G44" s="42">
        <v>331</v>
      </c>
      <c r="H44" s="42">
        <v>153</v>
      </c>
      <c r="I44" s="42">
        <v>331</v>
      </c>
      <c r="J44" s="42">
        <v>279</v>
      </c>
      <c r="K44" s="42">
        <v>189</v>
      </c>
      <c r="L44" s="42">
        <v>90</v>
      </c>
      <c r="M44" s="42">
        <v>93</v>
      </c>
      <c r="N44" s="42">
        <v>48</v>
      </c>
      <c r="O44" s="42">
        <v>93</v>
      </c>
      <c r="P44" s="42">
        <v>289</v>
      </c>
      <c r="Q44" s="42">
        <v>289</v>
      </c>
      <c r="R44" s="42">
        <v>313</v>
      </c>
      <c r="S44" s="22"/>
      <c r="T44" s="22"/>
      <c r="U44" s="22"/>
      <c r="V44" s="22"/>
      <c r="W44" s="22"/>
      <c r="X44" s="22"/>
      <c r="Y44" s="305">
        <f t="shared" si="64"/>
        <v>24</v>
      </c>
      <c r="Z44" s="305">
        <f t="shared" si="65"/>
        <v>265</v>
      </c>
      <c r="AA44" s="305">
        <f t="shared" si="61"/>
        <v>189.25</v>
      </c>
      <c r="AB44" s="305">
        <f t="shared" si="62"/>
        <v>331</v>
      </c>
      <c r="AC44" s="305">
        <f t="shared" si="63"/>
        <v>48</v>
      </c>
    </row>
    <row r="45" spans="1:29" x14ac:dyDescent="0.25">
      <c r="A45" s="30" t="s">
        <v>52</v>
      </c>
      <c r="B45" s="42">
        <v>585</v>
      </c>
      <c r="C45" s="42">
        <v>606</v>
      </c>
      <c r="D45" s="42">
        <v>535</v>
      </c>
      <c r="E45" s="42">
        <v>393</v>
      </c>
      <c r="F45" s="42">
        <v>641</v>
      </c>
      <c r="G45" s="42">
        <v>567</v>
      </c>
      <c r="H45" s="42">
        <v>540</v>
      </c>
      <c r="I45" s="42">
        <v>567</v>
      </c>
      <c r="J45" s="42">
        <v>507</v>
      </c>
      <c r="K45" s="42">
        <v>255</v>
      </c>
      <c r="L45" s="42">
        <v>257</v>
      </c>
      <c r="M45" s="42">
        <v>446</v>
      </c>
      <c r="N45" s="42">
        <v>752</v>
      </c>
      <c r="O45" s="42">
        <v>446</v>
      </c>
      <c r="P45" s="42">
        <v>707</v>
      </c>
      <c r="Q45" s="42">
        <v>707</v>
      </c>
      <c r="R45" s="42">
        <v>596</v>
      </c>
      <c r="S45" s="22"/>
      <c r="T45" s="22"/>
      <c r="U45" s="22"/>
      <c r="V45" s="22"/>
      <c r="W45" s="22"/>
      <c r="X45" s="22"/>
      <c r="Y45" s="305">
        <f t="shared" si="64"/>
        <v>-111</v>
      </c>
      <c r="Z45" s="305">
        <f t="shared" si="65"/>
        <v>-156</v>
      </c>
      <c r="AA45" s="305">
        <f t="shared" si="61"/>
        <v>486.375</v>
      </c>
      <c r="AB45" s="305">
        <f t="shared" si="62"/>
        <v>752</v>
      </c>
      <c r="AC45" s="305">
        <f t="shared" si="63"/>
        <v>255</v>
      </c>
    </row>
    <row r="46" spans="1:29" x14ac:dyDescent="0.25">
      <c r="A46" s="30" t="s">
        <v>5</v>
      </c>
      <c r="B46" s="42">
        <v>666</v>
      </c>
      <c r="C46" s="42">
        <v>801</v>
      </c>
      <c r="D46" s="42">
        <v>467</v>
      </c>
      <c r="E46" s="42">
        <v>397</v>
      </c>
      <c r="F46" s="42">
        <v>386</v>
      </c>
      <c r="G46" s="42">
        <v>311</v>
      </c>
      <c r="H46" s="42">
        <v>671</v>
      </c>
      <c r="I46" s="42">
        <v>311</v>
      </c>
      <c r="J46" s="42">
        <v>723</v>
      </c>
      <c r="K46" s="42">
        <v>457</v>
      </c>
      <c r="L46" s="42">
        <v>503</v>
      </c>
      <c r="M46" s="42">
        <v>504</v>
      </c>
      <c r="N46" s="42">
        <v>528</v>
      </c>
      <c r="O46" s="42">
        <v>504</v>
      </c>
      <c r="P46" s="42">
        <v>241</v>
      </c>
      <c r="Q46" s="42">
        <v>241</v>
      </c>
      <c r="R46" s="42">
        <v>400</v>
      </c>
      <c r="S46" s="22"/>
      <c r="T46" s="22"/>
      <c r="U46" s="22"/>
      <c r="V46" s="22"/>
      <c r="W46" s="22"/>
      <c r="X46" s="22"/>
      <c r="Y46" s="305">
        <f t="shared" si="64"/>
        <v>159</v>
      </c>
      <c r="Z46" s="305">
        <f t="shared" si="65"/>
        <v>-128</v>
      </c>
      <c r="AA46" s="305">
        <f t="shared" si="61"/>
        <v>501</v>
      </c>
      <c r="AB46" s="305">
        <f t="shared" si="62"/>
        <v>801</v>
      </c>
      <c r="AC46" s="305">
        <f t="shared" si="63"/>
        <v>311</v>
      </c>
    </row>
    <row r="47" spans="1:29" x14ac:dyDescent="0.25">
      <c r="A47" s="30" t="s">
        <v>192</v>
      </c>
      <c r="B47" s="42">
        <v>70</v>
      </c>
      <c r="C47" s="42">
        <v>70</v>
      </c>
      <c r="D47" s="42">
        <v>0</v>
      </c>
      <c r="E47" s="42">
        <v>70</v>
      </c>
      <c r="F47" s="42">
        <v>0</v>
      </c>
      <c r="G47" s="42">
        <v>460</v>
      </c>
      <c r="H47" s="42">
        <v>0</v>
      </c>
      <c r="I47" s="42">
        <v>460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135</v>
      </c>
      <c r="Q47" s="42">
        <v>135</v>
      </c>
      <c r="R47" s="42">
        <v>69</v>
      </c>
      <c r="S47" s="22"/>
      <c r="T47" s="22"/>
      <c r="U47" s="22"/>
      <c r="V47" s="22"/>
      <c r="W47" s="22"/>
      <c r="X47" s="22"/>
      <c r="Y47" s="305">
        <f t="shared" si="64"/>
        <v>-66</v>
      </c>
      <c r="Z47" s="305">
        <f t="shared" si="65"/>
        <v>69</v>
      </c>
      <c r="AA47" s="305">
        <f t="shared" si="61"/>
        <v>115</v>
      </c>
      <c r="AB47" s="305">
        <f t="shared" si="62"/>
        <v>460</v>
      </c>
      <c r="AC47" s="305">
        <f t="shared" si="63"/>
        <v>0</v>
      </c>
    </row>
    <row r="48" spans="1:29" ht="15.75" thickBot="1" x14ac:dyDescent="0.3">
      <c r="A48" s="33" t="s">
        <v>0</v>
      </c>
      <c r="B48" s="43">
        <v>0</v>
      </c>
      <c r="C48" s="43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22"/>
      <c r="T48" s="22"/>
      <c r="U48" s="22"/>
      <c r="V48" s="22"/>
      <c r="W48" s="22"/>
      <c r="X48" s="22"/>
      <c r="Y48" s="305">
        <f t="shared" si="64"/>
        <v>0</v>
      </c>
      <c r="Z48" s="305">
        <f t="shared" si="65"/>
        <v>0</v>
      </c>
      <c r="AA48" s="305">
        <f t="shared" si="61"/>
        <v>0</v>
      </c>
      <c r="AB48" s="305">
        <f t="shared" si="62"/>
        <v>0</v>
      </c>
      <c r="AC48" s="305">
        <f t="shared" si="63"/>
        <v>0</v>
      </c>
    </row>
    <row r="49" spans="1:29" ht="16.5" thickTop="1" thickBot="1" x14ac:dyDescent="0.3">
      <c r="A49" s="31" t="s">
        <v>82</v>
      </c>
      <c r="B49" s="44">
        <v>2722</v>
      </c>
      <c r="C49" s="44">
        <v>2906</v>
      </c>
      <c r="D49" s="44">
        <v>2021</v>
      </c>
      <c r="E49" s="44">
        <v>2314</v>
      </c>
      <c r="F49" s="44">
        <v>2530</v>
      </c>
      <c r="G49" s="44">
        <v>2993</v>
      </c>
      <c r="H49" s="44">
        <v>3121</v>
      </c>
      <c r="I49" s="44">
        <v>2993</v>
      </c>
      <c r="J49" s="44">
        <v>3390</v>
      </c>
      <c r="K49" s="44">
        <v>2465</v>
      </c>
      <c r="L49" s="44">
        <v>2943</v>
      </c>
      <c r="M49" s="44">
        <v>2797</v>
      </c>
      <c r="N49" s="44">
        <v>3432</v>
      </c>
      <c r="O49" s="44">
        <v>2797</v>
      </c>
      <c r="P49" s="44">
        <v>3529</v>
      </c>
      <c r="Q49" s="44">
        <v>3529</v>
      </c>
      <c r="R49" s="44">
        <v>2963</v>
      </c>
      <c r="S49" s="37"/>
      <c r="T49" s="37"/>
      <c r="U49" s="37"/>
      <c r="V49" s="37"/>
      <c r="W49" s="37"/>
      <c r="X49" s="37"/>
      <c r="Y49" s="305">
        <f t="shared" si="64"/>
        <v>-566</v>
      </c>
      <c r="Z49" s="305">
        <f t="shared" si="65"/>
        <v>-469</v>
      </c>
      <c r="AA49" s="305">
        <f t="shared" si="61"/>
        <v>3016.75</v>
      </c>
      <c r="AB49" s="305">
        <f t="shared" si="62"/>
        <v>3432</v>
      </c>
      <c r="AC49" s="305">
        <f t="shared" si="63"/>
        <v>2021</v>
      </c>
    </row>
    <row r="50" spans="1:29" ht="19.5" thickBot="1" x14ac:dyDescent="0.35">
      <c r="A50" t="s">
        <v>2198</v>
      </c>
      <c r="B50"/>
      <c r="C50"/>
      <c r="D50"/>
      <c r="E50"/>
      <c r="F50"/>
      <c r="G50"/>
      <c r="H50"/>
      <c r="I50"/>
      <c r="J50"/>
      <c r="K50"/>
      <c r="L50" s="266"/>
      <c r="M50" s="86"/>
      <c r="N50" s="86"/>
      <c r="O50" s="86"/>
      <c r="Q50" s="319"/>
      <c r="Y50" s="305"/>
      <c r="Z50" s="305"/>
      <c r="AA50" s="305"/>
      <c r="AB50" s="305"/>
      <c r="AC50" s="305"/>
    </row>
    <row r="51" spans="1:29" x14ac:dyDescent="0.25">
      <c r="A51" s="34" t="s">
        <v>85</v>
      </c>
      <c r="B51" s="35" t="s">
        <v>77</v>
      </c>
      <c r="C51" s="35" t="s">
        <v>77</v>
      </c>
      <c r="D51" s="35" t="s">
        <v>77</v>
      </c>
      <c r="E51" s="35" t="s">
        <v>77</v>
      </c>
      <c r="F51" s="35" t="s">
        <v>77</v>
      </c>
      <c r="G51" s="35" t="s">
        <v>77</v>
      </c>
      <c r="H51" s="35" t="s">
        <v>77</v>
      </c>
      <c r="I51" s="35" t="s">
        <v>77</v>
      </c>
      <c r="J51" s="35" t="s">
        <v>77</v>
      </c>
      <c r="K51" s="35" t="s">
        <v>77</v>
      </c>
      <c r="L51" s="35" t="s">
        <v>77</v>
      </c>
      <c r="M51" s="35" t="s">
        <v>77</v>
      </c>
      <c r="N51" s="35" t="s">
        <v>77</v>
      </c>
      <c r="O51" s="35" t="s">
        <v>77</v>
      </c>
      <c r="P51" s="35" t="s">
        <v>77</v>
      </c>
      <c r="Q51" s="35" t="s">
        <v>77</v>
      </c>
      <c r="R51" s="35" t="s">
        <v>77</v>
      </c>
      <c r="S51" s="22"/>
      <c r="T51" s="22"/>
      <c r="U51" s="22"/>
      <c r="V51" s="22"/>
      <c r="W51" s="22"/>
      <c r="X51" s="22"/>
      <c r="Y51" s="305"/>
      <c r="Z51" s="305"/>
      <c r="AA51" s="305"/>
      <c r="AB51" s="305"/>
      <c r="AC51" s="305"/>
    </row>
    <row r="52" spans="1:29" x14ac:dyDescent="0.25">
      <c r="A52" s="30" t="s">
        <v>52</v>
      </c>
      <c r="B52" s="42">
        <v>30</v>
      </c>
      <c r="C52" s="42">
        <v>85</v>
      </c>
      <c r="D52" s="42">
        <v>172</v>
      </c>
      <c r="E52" s="42">
        <v>216</v>
      </c>
      <c r="F52" s="42">
        <v>119</v>
      </c>
      <c r="G52" s="42">
        <v>164</v>
      </c>
      <c r="H52" s="42">
        <v>156</v>
      </c>
      <c r="I52" s="42">
        <v>164</v>
      </c>
      <c r="J52" s="42">
        <v>222</v>
      </c>
      <c r="K52" s="42">
        <v>259</v>
      </c>
      <c r="L52" s="42">
        <v>107</v>
      </c>
      <c r="M52" s="42">
        <v>174</v>
      </c>
      <c r="N52" s="42">
        <v>60</v>
      </c>
      <c r="O52" s="42">
        <v>174</v>
      </c>
      <c r="P52" s="42">
        <v>80</v>
      </c>
      <c r="Q52" s="42">
        <v>99</v>
      </c>
      <c r="R52" s="42">
        <v>69</v>
      </c>
      <c r="S52" s="22"/>
      <c r="T52" s="22"/>
      <c r="U52" s="22"/>
      <c r="V52" s="22"/>
      <c r="W52" s="22"/>
      <c r="X52" s="22"/>
      <c r="Y52" s="305">
        <f t="shared" ref="Y52:Y57" si="66">R52-Q52</f>
        <v>-30</v>
      </c>
      <c r="Z52" s="305">
        <f t="shared" ref="Z52:Z57" si="67">R52-N52</f>
        <v>9</v>
      </c>
      <c r="AA52" s="305">
        <f t="shared" si="61"/>
        <v>163.25</v>
      </c>
      <c r="AB52" s="305">
        <f t="shared" si="62"/>
        <v>259</v>
      </c>
      <c r="AC52" s="305">
        <f t="shared" si="63"/>
        <v>30</v>
      </c>
    </row>
    <row r="53" spans="1:29" x14ac:dyDescent="0.25">
      <c r="A53" s="30" t="s">
        <v>51</v>
      </c>
      <c r="B53" s="42">
        <v>284</v>
      </c>
      <c r="C53" s="42">
        <v>258</v>
      </c>
      <c r="D53" s="42">
        <v>324</v>
      </c>
      <c r="E53" s="42">
        <v>506</v>
      </c>
      <c r="F53" s="42">
        <v>510</v>
      </c>
      <c r="G53" s="42">
        <v>575</v>
      </c>
      <c r="H53" s="42">
        <v>503</v>
      </c>
      <c r="I53" s="42">
        <v>575</v>
      </c>
      <c r="J53" s="42">
        <v>517</v>
      </c>
      <c r="K53" s="42">
        <v>687</v>
      </c>
      <c r="L53" s="42">
        <v>487</v>
      </c>
      <c r="M53" s="42">
        <v>429</v>
      </c>
      <c r="N53" s="42">
        <v>433</v>
      </c>
      <c r="O53" s="42">
        <v>429</v>
      </c>
      <c r="P53" s="42">
        <v>120</v>
      </c>
      <c r="Q53" s="42">
        <v>180</v>
      </c>
      <c r="R53" s="42">
        <v>120</v>
      </c>
      <c r="S53" s="22"/>
      <c r="T53" s="22"/>
      <c r="U53" s="22"/>
      <c r="V53" s="22"/>
      <c r="W53" s="22"/>
      <c r="X53" s="22"/>
      <c r="Y53" s="305">
        <f t="shared" si="66"/>
        <v>-60</v>
      </c>
      <c r="Z53" s="305">
        <f t="shared" si="67"/>
        <v>-313</v>
      </c>
      <c r="AA53" s="305">
        <f t="shared" si="61"/>
        <v>525.75</v>
      </c>
      <c r="AB53" s="305">
        <f t="shared" si="62"/>
        <v>687</v>
      </c>
      <c r="AC53" s="305">
        <f t="shared" si="63"/>
        <v>258</v>
      </c>
    </row>
    <row r="54" spans="1:29" x14ac:dyDescent="0.25">
      <c r="A54" s="30" t="s">
        <v>102</v>
      </c>
      <c r="B54" s="42">
        <v>0</v>
      </c>
      <c r="C54" s="42">
        <v>0</v>
      </c>
      <c r="D54" s="42">
        <v>33</v>
      </c>
      <c r="E54" s="42">
        <v>93</v>
      </c>
      <c r="F54" s="42">
        <v>126</v>
      </c>
      <c r="G54" s="42">
        <v>63</v>
      </c>
      <c r="H54" s="42">
        <v>33</v>
      </c>
      <c r="I54" s="42">
        <v>63</v>
      </c>
      <c r="J54" s="42">
        <v>35</v>
      </c>
      <c r="K54" s="42">
        <v>0</v>
      </c>
      <c r="L54" s="42">
        <v>45</v>
      </c>
      <c r="M54" s="42">
        <v>52</v>
      </c>
      <c r="N54" s="42">
        <v>52</v>
      </c>
      <c r="O54" s="42">
        <v>52</v>
      </c>
      <c r="P54" s="42">
        <v>122</v>
      </c>
      <c r="Q54" s="42">
        <v>67</v>
      </c>
      <c r="R54" s="42">
        <v>0</v>
      </c>
      <c r="S54" s="22"/>
      <c r="T54" s="22"/>
      <c r="U54" s="22"/>
      <c r="V54" s="22"/>
      <c r="W54" s="22"/>
      <c r="X54" s="22"/>
      <c r="Y54" s="305">
        <f t="shared" si="66"/>
        <v>-67</v>
      </c>
      <c r="Z54" s="305">
        <f t="shared" si="67"/>
        <v>-52</v>
      </c>
      <c r="AA54" s="305">
        <f t="shared" si="61"/>
        <v>42.875</v>
      </c>
      <c r="AB54" s="305">
        <f t="shared" si="62"/>
        <v>126</v>
      </c>
      <c r="AC54" s="305">
        <f t="shared" si="63"/>
        <v>0</v>
      </c>
    </row>
    <row r="55" spans="1:29" x14ac:dyDescent="0.25">
      <c r="A55" s="30" t="s">
        <v>103</v>
      </c>
      <c r="B55" s="42">
        <v>55</v>
      </c>
      <c r="C55" s="42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22"/>
      <c r="T55" s="22"/>
      <c r="U55" s="22"/>
      <c r="V55" s="22"/>
      <c r="W55" s="22"/>
      <c r="X55" s="22"/>
      <c r="Y55" s="305">
        <f t="shared" si="66"/>
        <v>0</v>
      </c>
      <c r="Z55" s="305">
        <f t="shared" si="67"/>
        <v>0</v>
      </c>
      <c r="AA55" s="305">
        <f t="shared" si="61"/>
        <v>0</v>
      </c>
      <c r="AB55" s="305">
        <f t="shared" si="62"/>
        <v>55</v>
      </c>
      <c r="AC55" s="305">
        <f t="shared" si="63"/>
        <v>0</v>
      </c>
    </row>
    <row r="56" spans="1:29" ht="15.75" thickBot="1" x14ac:dyDescent="0.3">
      <c r="A56" s="33" t="s">
        <v>0</v>
      </c>
      <c r="B56" s="43">
        <v>0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51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22"/>
      <c r="T56" s="22"/>
      <c r="U56" s="22"/>
      <c r="V56" s="22"/>
      <c r="W56" s="22"/>
      <c r="X56" s="22"/>
      <c r="Y56" s="305">
        <f t="shared" si="66"/>
        <v>0</v>
      </c>
      <c r="Z56" s="305">
        <f t="shared" si="67"/>
        <v>0</v>
      </c>
      <c r="AA56" s="305">
        <f t="shared" si="61"/>
        <v>6.375</v>
      </c>
      <c r="AB56" s="305">
        <f t="shared" si="62"/>
        <v>51</v>
      </c>
      <c r="AC56" s="305">
        <f t="shared" si="63"/>
        <v>0</v>
      </c>
    </row>
    <row r="57" spans="1:29" ht="16.5" thickTop="1" thickBot="1" x14ac:dyDescent="0.3">
      <c r="A57" s="31" t="s">
        <v>2198</v>
      </c>
      <c r="B57" s="44">
        <v>369</v>
      </c>
      <c r="C57" s="44">
        <v>343</v>
      </c>
      <c r="D57" s="44">
        <v>529</v>
      </c>
      <c r="E57" s="44">
        <v>815</v>
      </c>
      <c r="F57" s="44">
        <v>755</v>
      </c>
      <c r="G57" s="44">
        <v>802</v>
      </c>
      <c r="H57" s="44">
        <v>700</v>
      </c>
      <c r="I57" s="44">
        <v>802</v>
      </c>
      <c r="J57" s="44">
        <v>774</v>
      </c>
      <c r="K57" s="44">
        <v>997</v>
      </c>
      <c r="L57" s="44">
        <v>639</v>
      </c>
      <c r="M57" s="44">
        <v>655</v>
      </c>
      <c r="N57" s="44">
        <v>545</v>
      </c>
      <c r="O57" s="44">
        <v>655</v>
      </c>
      <c r="P57" s="44">
        <v>322</v>
      </c>
      <c r="Q57" s="44">
        <v>346</v>
      </c>
      <c r="R57" s="44">
        <v>189</v>
      </c>
      <c r="S57" s="37"/>
      <c r="T57" s="37"/>
      <c r="U57" s="37"/>
      <c r="V57" s="37"/>
      <c r="W57" s="37"/>
      <c r="X57" s="37"/>
      <c r="Y57" s="305">
        <f t="shared" si="66"/>
        <v>-157</v>
      </c>
      <c r="Z57" s="305">
        <f t="shared" si="67"/>
        <v>-356</v>
      </c>
      <c r="AA57" s="305">
        <f t="shared" si="61"/>
        <v>739.25</v>
      </c>
      <c r="AB57" s="305">
        <f t="shared" si="62"/>
        <v>997</v>
      </c>
      <c r="AC57" s="305">
        <f t="shared" si="63"/>
        <v>343</v>
      </c>
    </row>
    <row r="58" spans="1:29" ht="19.5" thickBot="1" x14ac:dyDescent="0.35">
      <c r="A58" t="s">
        <v>134</v>
      </c>
      <c r="B58"/>
      <c r="C58"/>
      <c r="D58"/>
      <c r="E58"/>
      <c r="F58"/>
      <c r="G58"/>
      <c r="H58"/>
      <c r="I58"/>
      <c r="J58"/>
      <c r="K58"/>
      <c r="L58" s="266"/>
      <c r="M58" s="86"/>
      <c r="N58" s="86"/>
      <c r="O58" s="86"/>
      <c r="Q58" s="319"/>
      <c r="Y58" s="305"/>
      <c r="Z58" s="305"/>
      <c r="AA58" s="305"/>
      <c r="AB58" s="305"/>
      <c r="AC58" s="305"/>
    </row>
    <row r="59" spans="1:29" x14ac:dyDescent="0.25">
      <c r="A59" s="34" t="s">
        <v>85</v>
      </c>
      <c r="B59" s="35" t="s">
        <v>77</v>
      </c>
      <c r="C59" s="35" t="s">
        <v>140</v>
      </c>
      <c r="D59" s="35" t="s">
        <v>140</v>
      </c>
      <c r="E59" s="35" t="s">
        <v>140</v>
      </c>
      <c r="F59" s="35" t="s">
        <v>140</v>
      </c>
      <c r="G59" s="35" t="s">
        <v>140</v>
      </c>
      <c r="H59" s="35" t="s">
        <v>140</v>
      </c>
      <c r="I59" s="35" t="s">
        <v>140</v>
      </c>
      <c r="J59" s="35" t="s">
        <v>1893</v>
      </c>
      <c r="K59" s="35" t="s">
        <v>1893</v>
      </c>
      <c r="L59" s="35" t="s">
        <v>1893</v>
      </c>
      <c r="M59" s="35" t="s">
        <v>1893</v>
      </c>
      <c r="N59" s="35" t="s">
        <v>1893</v>
      </c>
      <c r="O59" s="35" t="s">
        <v>1893</v>
      </c>
      <c r="P59" s="35" t="s">
        <v>1893</v>
      </c>
      <c r="Q59" s="35" t="s">
        <v>1893</v>
      </c>
      <c r="R59" s="35" t="s">
        <v>1893</v>
      </c>
      <c r="S59" s="22"/>
      <c r="T59" s="22"/>
      <c r="U59" s="22"/>
      <c r="V59" s="22"/>
      <c r="W59" s="22"/>
      <c r="X59" s="22"/>
      <c r="Y59" s="305"/>
      <c r="Z59" s="305"/>
      <c r="AA59" s="305"/>
      <c r="AB59" s="305"/>
      <c r="AC59" s="305"/>
    </row>
    <row r="60" spans="1:29" x14ac:dyDescent="0.25">
      <c r="A60" s="30" t="s">
        <v>103</v>
      </c>
      <c r="B60" s="42">
        <v>2281</v>
      </c>
      <c r="C60" s="42">
        <v>3458</v>
      </c>
      <c r="D60" s="42">
        <v>4036</v>
      </c>
      <c r="E60" s="42">
        <v>7180</v>
      </c>
      <c r="F60" s="42">
        <v>9836</v>
      </c>
      <c r="G60" s="42">
        <v>12029</v>
      </c>
      <c r="H60" s="42">
        <v>2253</v>
      </c>
      <c r="I60" s="42">
        <v>12029</v>
      </c>
      <c r="J60" s="42">
        <v>4849</v>
      </c>
      <c r="K60" s="42">
        <v>4736</v>
      </c>
      <c r="L60" s="42">
        <v>4625</v>
      </c>
      <c r="M60" s="42">
        <v>4569</v>
      </c>
      <c r="N60" s="42">
        <v>4756</v>
      </c>
      <c r="O60" s="42">
        <v>4696</v>
      </c>
      <c r="P60" s="42">
        <v>4775</v>
      </c>
      <c r="Q60" s="42">
        <v>5376</v>
      </c>
      <c r="R60" s="42">
        <v>4790</v>
      </c>
      <c r="S60" s="22"/>
      <c r="T60" s="22"/>
      <c r="U60" s="22"/>
      <c r="V60" s="22"/>
      <c r="W60" s="22"/>
      <c r="X60" s="22"/>
      <c r="Y60" s="305">
        <f t="shared" ref="Y60:Y65" si="68">R60-Q60</f>
        <v>-586</v>
      </c>
      <c r="Z60" s="305">
        <f t="shared" ref="Z60:Z65" si="69">R60-N60</f>
        <v>34</v>
      </c>
      <c r="AA60" s="305">
        <f t="shared" si="61"/>
        <v>6230.75</v>
      </c>
      <c r="AB60" s="305">
        <f t="shared" si="62"/>
        <v>12029</v>
      </c>
      <c r="AC60" s="305">
        <f t="shared" si="63"/>
        <v>2253</v>
      </c>
    </row>
    <row r="61" spans="1:29" x14ac:dyDescent="0.25">
      <c r="A61" s="30" t="s">
        <v>102</v>
      </c>
      <c r="B61" s="42">
        <v>3304</v>
      </c>
      <c r="C61" s="42">
        <v>3359</v>
      </c>
      <c r="D61" s="42">
        <v>3435</v>
      </c>
      <c r="E61" s="42">
        <v>565</v>
      </c>
      <c r="F61" s="42">
        <v>791</v>
      </c>
      <c r="G61" s="42">
        <v>991</v>
      </c>
      <c r="H61" s="42">
        <v>303</v>
      </c>
      <c r="I61" s="42">
        <v>991</v>
      </c>
      <c r="J61" s="42">
        <v>221</v>
      </c>
      <c r="K61" s="42">
        <v>285</v>
      </c>
      <c r="L61" s="42">
        <v>240</v>
      </c>
      <c r="M61" s="42">
        <v>220</v>
      </c>
      <c r="N61" s="42">
        <v>64</v>
      </c>
      <c r="O61" s="42">
        <v>45</v>
      </c>
      <c r="P61" s="42">
        <v>44</v>
      </c>
      <c r="Q61" s="42">
        <v>65</v>
      </c>
      <c r="R61" s="42">
        <v>43</v>
      </c>
      <c r="S61" s="22"/>
      <c r="T61" s="22"/>
      <c r="U61" s="22"/>
      <c r="V61" s="22"/>
      <c r="W61" s="22"/>
      <c r="X61" s="22"/>
      <c r="Y61" s="305">
        <f t="shared" si="68"/>
        <v>-22</v>
      </c>
      <c r="Z61" s="305">
        <f t="shared" si="69"/>
        <v>-21</v>
      </c>
      <c r="AA61" s="305">
        <f t="shared" si="61"/>
        <v>414.375</v>
      </c>
      <c r="AB61" s="305">
        <f t="shared" si="62"/>
        <v>3435</v>
      </c>
      <c r="AC61" s="305">
        <f t="shared" si="63"/>
        <v>45</v>
      </c>
    </row>
    <row r="62" spans="1:29" x14ac:dyDescent="0.25">
      <c r="A62" s="30" t="s">
        <v>137</v>
      </c>
      <c r="B62" s="42">
        <v>1612</v>
      </c>
      <c r="C62" s="42">
        <v>1519</v>
      </c>
      <c r="D62" s="42">
        <v>1570</v>
      </c>
      <c r="E62" s="42">
        <v>1070</v>
      </c>
      <c r="F62" s="42">
        <v>1273</v>
      </c>
      <c r="G62" s="42">
        <v>1675</v>
      </c>
      <c r="H62" s="42">
        <v>355</v>
      </c>
      <c r="I62" s="42">
        <v>1675</v>
      </c>
      <c r="J62" s="42">
        <v>571</v>
      </c>
      <c r="K62" s="42">
        <v>600</v>
      </c>
      <c r="L62" s="42">
        <v>765</v>
      </c>
      <c r="M62" s="42">
        <v>603</v>
      </c>
      <c r="N62" s="42">
        <v>821</v>
      </c>
      <c r="O62" s="42">
        <v>768</v>
      </c>
      <c r="P62" s="42">
        <v>725</v>
      </c>
      <c r="Q62" s="42">
        <v>824</v>
      </c>
      <c r="R62" s="42">
        <v>750</v>
      </c>
      <c r="S62" s="22"/>
      <c r="T62" s="22"/>
      <c r="U62" s="22"/>
      <c r="V62" s="22"/>
      <c r="W62" s="22"/>
      <c r="X62" s="22"/>
      <c r="Y62" s="305">
        <f t="shared" si="68"/>
        <v>-74</v>
      </c>
      <c r="Z62" s="305">
        <f t="shared" si="69"/>
        <v>-71</v>
      </c>
      <c r="AA62" s="305">
        <f t="shared" si="61"/>
        <v>883.125</v>
      </c>
      <c r="AB62" s="305">
        <f t="shared" si="62"/>
        <v>1675</v>
      </c>
      <c r="AC62" s="305">
        <f t="shared" si="63"/>
        <v>355</v>
      </c>
    </row>
    <row r="63" spans="1:29" x14ac:dyDescent="0.25">
      <c r="A63" s="30" t="s">
        <v>138</v>
      </c>
      <c r="B63" s="42">
        <v>1554</v>
      </c>
      <c r="C63" s="42">
        <v>1563</v>
      </c>
      <c r="D63" s="42">
        <v>1983</v>
      </c>
      <c r="E63" s="42">
        <v>411</v>
      </c>
      <c r="F63" s="42">
        <v>1554</v>
      </c>
      <c r="G63" s="42">
        <v>1561</v>
      </c>
      <c r="H63" s="42">
        <v>284</v>
      </c>
      <c r="I63" s="42">
        <v>1561</v>
      </c>
      <c r="J63" s="42">
        <v>382</v>
      </c>
      <c r="K63" s="42">
        <v>598</v>
      </c>
      <c r="L63" s="42">
        <v>644</v>
      </c>
      <c r="M63" s="42">
        <v>688</v>
      </c>
      <c r="N63" s="42">
        <v>336</v>
      </c>
      <c r="O63" s="42">
        <v>254</v>
      </c>
      <c r="P63" s="42">
        <v>456</v>
      </c>
      <c r="Q63" s="42">
        <v>544</v>
      </c>
      <c r="R63" s="42">
        <v>689</v>
      </c>
      <c r="S63" s="22"/>
      <c r="T63" s="22"/>
      <c r="U63" s="22"/>
      <c r="V63" s="22"/>
      <c r="W63" s="22"/>
      <c r="X63" s="22"/>
      <c r="Y63" s="305">
        <f t="shared" si="68"/>
        <v>145</v>
      </c>
      <c r="Z63" s="305">
        <f t="shared" si="69"/>
        <v>353</v>
      </c>
      <c r="AA63" s="305">
        <f t="shared" si="61"/>
        <v>756.75</v>
      </c>
      <c r="AB63" s="305">
        <f t="shared" si="62"/>
        <v>1983</v>
      </c>
      <c r="AC63" s="305">
        <f t="shared" si="63"/>
        <v>254</v>
      </c>
    </row>
    <row r="64" spans="1:29" ht="15.75" thickBot="1" x14ac:dyDescent="0.3">
      <c r="A64" s="33" t="s">
        <v>139</v>
      </c>
      <c r="B64" s="43"/>
      <c r="C64" s="43">
        <v>0</v>
      </c>
      <c r="D64" s="43">
        <v>0</v>
      </c>
      <c r="E64" s="43"/>
      <c r="F64" s="43"/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22"/>
      <c r="T64" s="22"/>
      <c r="U64" s="22"/>
      <c r="V64" s="22"/>
      <c r="W64" s="22"/>
      <c r="X64" s="22"/>
      <c r="Y64" s="305">
        <f t="shared" si="68"/>
        <v>0</v>
      </c>
      <c r="Z64" s="305">
        <f t="shared" si="69"/>
        <v>0</v>
      </c>
      <c r="AA64" s="305">
        <f t="shared" si="61"/>
        <v>0</v>
      </c>
      <c r="AB64" s="305">
        <f t="shared" si="62"/>
        <v>0</v>
      </c>
      <c r="AC64" s="305">
        <f t="shared" si="63"/>
        <v>0</v>
      </c>
    </row>
    <row r="65" spans="1:29" ht="16.5" thickTop="1" thickBot="1" x14ac:dyDescent="0.3">
      <c r="A65" s="31" t="s">
        <v>134</v>
      </c>
      <c r="B65" s="44">
        <v>8752</v>
      </c>
      <c r="C65" s="44">
        <v>9899</v>
      </c>
      <c r="D65" s="44">
        <v>11024</v>
      </c>
      <c r="E65" s="44">
        <v>9227</v>
      </c>
      <c r="F65" s="44">
        <v>12922</v>
      </c>
      <c r="G65" s="44">
        <v>16258</v>
      </c>
      <c r="H65" s="44">
        <v>3296</v>
      </c>
      <c r="I65" s="44">
        <v>16258</v>
      </c>
      <c r="J65" s="44">
        <v>6024</v>
      </c>
      <c r="K65" s="44">
        <v>6213</v>
      </c>
      <c r="L65" s="44">
        <v>6275</v>
      </c>
      <c r="M65" s="44">
        <v>6081</v>
      </c>
      <c r="N65" s="44">
        <v>5977</v>
      </c>
      <c r="O65" s="44">
        <v>5763</v>
      </c>
      <c r="P65" s="44">
        <v>6001</v>
      </c>
      <c r="Q65" s="44">
        <v>6809</v>
      </c>
      <c r="R65" s="44">
        <v>6174</v>
      </c>
      <c r="S65" s="37"/>
      <c r="T65" s="37"/>
      <c r="U65" s="37"/>
      <c r="V65" s="37"/>
      <c r="W65" s="37"/>
      <c r="X65" s="37"/>
      <c r="Y65" s="305">
        <f t="shared" si="68"/>
        <v>-635</v>
      </c>
      <c r="Z65" s="305">
        <f t="shared" si="69"/>
        <v>197</v>
      </c>
      <c r="AA65" s="305">
        <f t="shared" si="61"/>
        <v>8297.75</v>
      </c>
      <c r="AB65" s="305">
        <f t="shared" si="62"/>
        <v>16258</v>
      </c>
      <c r="AC65" s="305">
        <f t="shared" si="63"/>
        <v>3296</v>
      </c>
    </row>
    <row r="66" spans="1:29" ht="19.5" thickBot="1" x14ac:dyDescent="0.35">
      <c r="A66" t="s">
        <v>179</v>
      </c>
      <c r="B66"/>
      <c r="C66"/>
      <c r="D66"/>
      <c r="E66"/>
      <c r="F66"/>
      <c r="G66"/>
      <c r="H66"/>
      <c r="I66"/>
      <c r="J66"/>
      <c r="K66"/>
      <c r="L66" s="266"/>
      <c r="M66" s="86"/>
      <c r="N66" s="86"/>
      <c r="O66" s="86"/>
      <c r="Q66" s="319"/>
      <c r="Y66" s="305"/>
      <c r="Z66" s="305"/>
      <c r="AA66" s="305"/>
      <c r="AB66" s="305"/>
      <c r="AC66" s="305"/>
    </row>
    <row r="67" spans="1:29" x14ac:dyDescent="0.25">
      <c r="A67" s="34" t="s">
        <v>85</v>
      </c>
      <c r="B67" s="35" t="s">
        <v>77</v>
      </c>
      <c r="C67" s="35" t="s">
        <v>140</v>
      </c>
      <c r="D67" s="35" t="s">
        <v>77</v>
      </c>
      <c r="E67" s="35" t="s">
        <v>140</v>
      </c>
      <c r="F67" s="35" t="s">
        <v>140</v>
      </c>
      <c r="G67" s="35" t="s">
        <v>77</v>
      </c>
      <c r="H67" s="35" t="s">
        <v>77</v>
      </c>
      <c r="I67" s="35" t="s">
        <v>77</v>
      </c>
      <c r="J67" s="35" t="s">
        <v>77</v>
      </c>
      <c r="K67" s="35" t="s">
        <v>77</v>
      </c>
      <c r="L67" s="35" t="s">
        <v>77</v>
      </c>
      <c r="M67" s="35" t="s">
        <v>77</v>
      </c>
      <c r="N67" s="35" t="s">
        <v>77</v>
      </c>
      <c r="O67" s="35" t="s">
        <v>77</v>
      </c>
      <c r="P67" s="35" t="s">
        <v>77</v>
      </c>
      <c r="Q67" s="35" t="s">
        <v>77</v>
      </c>
      <c r="R67" s="35" t="s">
        <v>77</v>
      </c>
      <c r="S67" s="22"/>
      <c r="T67" s="22"/>
      <c r="U67" s="22"/>
      <c r="V67" s="22"/>
      <c r="W67" s="22"/>
      <c r="X67" s="22"/>
      <c r="Y67" s="305"/>
      <c r="Z67" s="305"/>
      <c r="AA67" s="305"/>
      <c r="AB67" s="305"/>
      <c r="AC67" s="305"/>
    </row>
    <row r="68" spans="1:29" x14ac:dyDescent="0.25">
      <c r="A68" s="30" t="s">
        <v>103</v>
      </c>
      <c r="B68" s="42">
        <v>2281</v>
      </c>
      <c r="C68" s="42"/>
      <c r="D68" s="42"/>
      <c r="E68" s="42">
        <v>7180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44</v>
      </c>
      <c r="P68" s="42">
        <v>263</v>
      </c>
      <c r="Q68" s="42">
        <v>466</v>
      </c>
      <c r="R68" s="42">
        <v>710</v>
      </c>
      <c r="S68" s="22"/>
      <c r="T68" s="22"/>
      <c r="U68" s="22"/>
      <c r="V68" s="22"/>
      <c r="W68" s="22"/>
      <c r="X68" s="22"/>
      <c r="Y68" s="305">
        <f t="shared" ref="Y68:Y73" si="70">R68-Q68</f>
        <v>244</v>
      </c>
      <c r="Z68" s="305">
        <f t="shared" ref="Z68:Z73" si="71">R68-N68</f>
        <v>710</v>
      </c>
      <c r="AA68" s="305">
        <f t="shared" si="61"/>
        <v>0</v>
      </c>
      <c r="AB68" s="305">
        <f t="shared" si="62"/>
        <v>7180</v>
      </c>
      <c r="AC68" s="305">
        <f t="shared" si="63"/>
        <v>0</v>
      </c>
    </row>
    <row r="69" spans="1:29" x14ac:dyDescent="0.25">
      <c r="A69" s="30" t="s">
        <v>102</v>
      </c>
      <c r="B69" s="42">
        <v>3304</v>
      </c>
      <c r="C69" s="42"/>
      <c r="D69" s="42"/>
      <c r="E69" s="42">
        <v>565</v>
      </c>
      <c r="F69" s="42">
        <v>889</v>
      </c>
      <c r="G69" s="42">
        <v>1263</v>
      </c>
      <c r="H69" s="42">
        <v>945</v>
      </c>
      <c r="I69" s="42">
        <v>1263</v>
      </c>
      <c r="J69" s="42">
        <v>2195</v>
      </c>
      <c r="K69" s="42">
        <v>2218</v>
      </c>
      <c r="L69" s="42">
        <v>2869</v>
      </c>
      <c r="M69" s="42">
        <v>2938</v>
      </c>
      <c r="N69" s="42">
        <v>3879</v>
      </c>
      <c r="O69" s="42">
        <v>3470</v>
      </c>
      <c r="P69" s="42">
        <v>3011</v>
      </c>
      <c r="Q69" s="42">
        <v>2491</v>
      </c>
      <c r="R69" s="42">
        <v>2690</v>
      </c>
      <c r="S69" s="22"/>
      <c r="T69" s="22"/>
      <c r="U69" s="22"/>
      <c r="V69" s="22"/>
      <c r="W69" s="22"/>
      <c r="X69" s="22"/>
      <c r="Y69" s="305">
        <f t="shared" si="70"/>
        <v>199</v>
      </c>
      <c r="Z69" s="305">
        <f t="shared" si="71"/>
        <v>-1189</v>
      </c>
      <c r="AA69" s="305">
        <f t="shared" si="61"/>
        <v>2196.25</v>
      </c>
      <c r="AB69" s="305">
        <f t="shared" si="62"/>
        <v>3879</v>
      </c>
      <c r="AC69" s="305">
        <f t="shared" si="63"/>
        <v>565</v>
      </c>
    </row>
    <row r="70" spans="1:29" x14ac:dyDescent="0.25">
      <c r="A70" s="30" t="s">
        <v>163</v>
      </c>
      <c r="B70" s="42"/>
      <c r="C70" s="42"/>
      <c r="D70" s="42"/>
      <c r="E70" s="42"/>
      <c r="F70" s="42">
        <v>1818</v>
      </c>
      <c r="G70" s="42">
        <v>1688</v>
      </c>
      <c r="H70" s="42">
        <v>1591</v>
      </c>
      <c r="I70" s="42">
        <v>1688</v>
      </c>
      <c r="J70" s="42">
        <v>1001</v>
      </c>
      <c r="K70" s="42">
        <v>910</v>
      </c>
      <c r="L70" s="42">
        <v>968</v>
      </c>
      <c r="M70" s="42">
        <v>780</v>
      </c>
      <c r="N70" s="42">
        <v>775</v>
      </c>
      <c r="O70" s="42">
        <v>606</v>
      </c>
      <c r="P70" s="42">
        <v>618</v>
      </c>
      <c r="Q70" s="42">
        <v>653</v>
      </c>
      <c r="R70" s="42">
        <v>646</v>
      </c>
      <c r="S70" s="22"/>
      <c r="T70" s="22"/>
      <c r="U70" s="22"/>
      <c r="V70" s="22"/>
      <c r="W70" s="22"/>
      <c r="X70" s="22"/>
      <c r="Y70" s="305">
        <f t="shared" si="70"/>
        <v>-7</v>
      </c>
      <c r="Z70" s="305">
        <f t="shared" si="71"/>
        <v>-129</v>
      </c>
      <c r="AA70" s="305">
        <f t="shared" si="61"/>
        <v>1175.125</v>
      </c>
      <c r="AB70" s="305">
        <f t="shared" si="62"/>
        <v>1818</v>
      </c>
      <c r="AC70" s="305">
        <f t="shared" si="63"/>
        <v>606</v>
      </c>
    </row>
    <row r="71" spans="1:29" x14ac:dyDescent="0.25">
      <c r="A71" s="30" t="s">
        <v>137</v>
      </c>
      <c r="B71" s="42">
        <v>1612</v>
      </c>
      <c r="C71" s="42"/>
      <c r="D71" s="42"/>
      <c r="E71" s="42">
        <v>1070</v>
      </c>
      <c r="F71" s="42">
        <v>1818</v>
      </c>
      <c r="G71" s="42">
        <v>1236</v>
      </c>
      <c r="H71" s="42">
        <v>1394</v>
      </c>
      <c r="I71" s="42">
        <v>1236</v>
      </c>
      <c r="J71" s="42">
        <v>1465</v>
      </c>
      <c r="K71" s="42">
        <v>1410</v>
      </c>
      <c r="L71" s="42">
        <v>1340</v>
      </c>
      <c r="M71" s="42">
        <v>1020</v>
      </c>
      <c r="N71" s="42">
        <v>1550</v>
      </c>
      <c r="O71" s="42">
        <v>1542</v>
      </c>
      <c r="P71" s="42">
        <v>1595</v>
      </c>
      <c r="Q71" s="42">
        <v>1398</v>
      </c>
      <c r="R71" s="42">
        <v>1380</v>
      </c>
      <c r="S71" s="22"/>
      <c r="T71" s="22"/>
      <c r="U71" s="22"/>
      <c r="V71" s="22"/>
      <c r="W71" s="22"/>
      <c r="X71" s="22"/>
      <c r="Y71" s="305">
        <f t="shared" si="70"/>
        <v>-18</v>
      </c>
      <c r="Z71" s="305">
        <f t="shared" si="71"/>
        <v>-170</v>
      </c>
      <c r="AA71" s="305">
        <f t="shared" si="61"/>
        <v>1331.375</v>
      </c>
      <c r="AB71" s="305">
        <f t="shared" si="62"/>
        <v>1818</v>
      </c>
      <c r="AC71" s="305">
        <f t="shared" si="63"/>
        <v>1020</v>
      </c>
    </row>
    <row r="72" spans="1:29" ht="15.75" thickBot="1" x14ac:dyDescent="0.3">
      <c r="A72" s="30" t="s">
        <v>185</v>
      </c>
      <c r="B72" s="42">
        <v>1554</v>
      </c>
      <c r="C72" s="42"/>
      <c r="D72" s="43"/>
      <c r="E72" s="42">
        <v>411</v>
      </c>
      <c r="F72" s="42">
        <v>237</v>
      </c>
      <c r="G72" s="42">
        <v>268</v>
      </c>
      <c r="H72" s="43">
        <v>203</v>
      </c>
      <c r="I72" s="43">
        <v>268</v>
      </c>
      <c r="J72" s="43">
        <v>381</v>
      </c>
      <c r="K72" s="43">
        <v>370</v>
      </c>
      <c r="L72" s="43">
        <v>287</v>
      </c>
      <c r="M72" s="43">
        <v>256</v>
      </c>
      <c r="N72" s="43">
        <v>425</v>
      </c>
      <c r="O72" s="43">
        <v>286</v>
      </c>
      <c r="P72" s="43">
        <v>337</v>
      </c>
      <c r="Q72" s="43">
        <v>359</v>
      </c>
      <c r="R72" s="43">
        <v>337</v>
      </c>
      <c r="S72" s="22"/>
      <c r="T72" s="22"/>
      <c r="U72" s="22"/>
      <c r="V72" s="22"/>
      <c r="W72" s="22"/>
      <c r="X72" s="22"/>
      <c r="Y72" s="305">
        <f t="shared" si="70"/>
        <v>-22</v>
      </c>
      <c r="Z72" s="305">
        <f t="shared" si="71"/>
        <v>-88</v>
      </c>
      <c r="AA72" s="305">
        <f t="shared" si="61"/>
        <v>307.25</v>
      </c>
      <c r="AB72" s="305">
        <f t="shared" si="62"/>
        <v>1554</v>
      </c>
      <c r="AC72" s="305">
        <f t="shared" si="63"/>
        <v>203</v>
      </c>
    </row>
    <row r="73" spans="1:29" ht="16.5" thickTop="1" thickBot="1" x14ac:dyDescent="0.3">
      <c r="A73" s="31" t="s">
        <v>179</v>
      </c>
      <c r="B73" s="44">
        <v>8752</v>
      </c>
      <c r="C73" s="44"/>
      <c r="D73" s="44"/>
      <c r="E73" s="44">
        <v>9227</v>
      </c>
      <c r="F73" s="44">
        <v>4742</v>
      </c>
      <c r="G73" s="44">
        <v>5249</v>
      </c>
      <c r="H73" s="44">
        <v>4802</v>
      </c>
      <c r="I73" s="44">
        <v>5249</v>
      </c>
      <c r="J73" s="44">
        <v>5753</v>
      </c>
      <c r="K73" s="44">
        <v>5640</v>
      </c>
      <c r="L73" s="44">
        <v>6083</v>
      </c>
      <c r="M73" s="44">
        <v>5587</v>
      </c>
      <c r="N73" s="44">
        <v>7151</v>
      </c>
      <c r="O73" s="44">
        <v>6386</v>
      </c>
      <c r="P73" s="44">
        <v>6301</v>
      </c>
      <c r="Q73" s="44">
        <v>5922</v>
      </c>
      <c r="R73" s="44">
        <v>6296</v>
      </c>
      <c r="S73" s="37"/>
      <c r="T73" s="37"/>
      <c r="U73" s="37"/>
      <c r="V73" s="37"/>
      <c r="W73" s="37"/>
      <c r="X73" s="37"/>
      <c r="Y73" s="305">
        <f t="shared" si="70"/>
        <v>374</v>
      </c>
      <c r="Z73" s="305">
        <f t="shared" si="71"/>
        <v>-855</v>
      </c>
      <c r="AA73" s="305">
        <f t="shared" si="61"/>
        <v>5689.25</v>
      </c>
      <c r="AB73" s="305">
        <f t="shared" si="62"/>
        <v>9227</v>
      </c>
      <c r="AC73" s="305">
        <f t="shared" si="63"/>
        <v>4742</v>
      </c>
    </row>
    <row r="74" spans="1:29" ht="19.5" thickBot="1" x14ac:dyDescent="0.35">
      <c r="A74" s="267" t="s">
        <v>2249</v>
      </c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304"/>
      <c r="M74" s="86"/>
      <c r="N74" s="86"/>
      <c r="O74" s="86"/>
      <c r="Q74" s="319"/>
      <c r="Y74" s="305"/>
      <c r="Z74" s="305"/>
      <c r="AA74" s="305"/>
      <c r="AB74" s="305"/>
      <c r="AC74" s="305"/>
    </row>
    <row r="75" spans="1:29" x14ac:dyDescent="0.25">
      <c r="A75" s="34" t="s">
        <v>85</v>
      </c>
      <c r="B75" s="35" t="s">
        <v>77</v>
      </c>
      <c r="C75" s="35" t="s">
        <v>140</v>
      </c>
      <c r="D75" s="35" t="s">
        <v>140</v>
      </c>
      <c r="E75" s="35" t="s">
        <v>140</v>
      </c>
      <c r="F75" s="35" t="s">
        <v>140</v>
      </c>
      <c r="G75" s="35" t="s">
        <v>140</v>
      </c>
      <c r="H75" s="35" t="s">
        <v>140</v>
      </c>
      <c r="I75" s="35" t="s">
        <v>140</v>
      </c>
      <c r="J75" s="35" t="s">
        <v>77</v>
      </c>
      <c r="K75" s="35" t="s">
        <v>77</v>
      </c>
      <c r="L75" s="35" t="s">
        <v>77</v>
      </c>
      <c r="M75" s="35" t="s">
        <v>77</v>
      </c>
      <c r="N75" s="35" t="s">
        <v>77</v>
      </c>
      <c r="O75" s="35" t="s">
        <v>77</v>
      </c>
      <c r="P75" s="35" t="s">
        <v>77</v>
      </c>
      <c r="Q75" s="35" t="s">
        <v>77</v>
      </c>
      <c r="R75" s="35" t="s">
        <v>77</v>
      </c>
      <c r="S75" s="22"/>
      <c r="T75" s="22"/>
      <c r="U75" s="22"/>
      <c r="V75" s="22"/>
      <c r="W75" s="22"/>
      <c r="X75" s="22"/>
      <c r="Y75" s="305"/>
      <c r="Z75" s="305"/>
      <c r="AA75" s="305"/>
      <c r="AB75" s="305"/>
      <c r="AC75" s="305"/>
    </row>
    <row r="76" spans="1:29" x14ac:dyDescent="0.25">
      <c r="A76" s="70" t="s">
        <v>163</v>
      </c>
      <c r="B76" s="42"/>
      <c r="C76" s="42">
        <v>53</v>
      </c>
      <c r="D76" s="42">
        <v>73</v>
      </c>
      <c r="E76" s="42"/>
      <c r="F76" s="42">
        <v>87</v>
      </c>
      <c r="G76" s="42">
        <v>161</v>
      </c>
      <c r="H76" s="42">
        <v>161</v>
      </c>
      <c r="I76" s="42">
        <v>161</v>
      </c>
      <c r="J76" s="42">
        <v>60</v>
      </c>
      <c r="K76" s="42">
        <v>132</v>
      </c>
      <c r="L76" s="42">
        <v>217</v>
      </c>
      <c r="M76" s="42">
        <v>10</v>
      </c>
      <c r="N76" s="42">
        <v>258</v>
      </c>
      <c r="O76" s="42">
        <v>447</v>
      </c>
      <c r="P76" s="42">
        <v>273</v>
      </c>
      <c r="Q76" s="42">
        <v>107</v>
      </c>
      <c r="R76" s="42">
        <v>141</v>
      </c>
      <c r="S76" s="22"/>
      <c r="T76" s="22"/>
      <c r="U76" s="22"/>
      <c r="V76" s="22"/>
      <c r="W76" s="22"/>
      <c r="X76" s="22"/>
      <c r="Y76" s="305">
        <f t="shared" ref="Y76:Y82" si="72">R76-Q76</f>
        <v>34</v>
      </c>
      <c r="Z76" s="305">
        <f t="shared" ref="Z76:Z82" si="73">R76-N76</f>
        <v>-117</v>
      </c>
      <c r="AA76" s="305">
        <f t="shared" si="61"/>
        <v>145</v>
      </c>
      <c r="AB76" s="305">
        <f t="shared" si="62"/>
        <v>447</v>
      </c>
      <c r="AC76" s="305">
        <f t="shared" si="63"/>
        <v>10</v>
      </c>
    </row>
    <row r="77" spans="1:29" x14ac:dyDescent="0.25">
      <c r="A77" s="30" t="s">
        <v>103</v>
      </c>
      <c r="B77" s="42"/>
      <c r="C77" s="42">
        <v>62</v>
      </c>
      <c r="D77" s="42">
        <v>49</v>
      </c>
      <c r="E77" s="42">
        <v>7180</v>
      </c>
      <c r="F77" s="42">
        <v>75</v>
      </c>
      <c r="G77" s="42">
        <v>73</v>
      </c>
      <c r="H77" s="42">
        <v>73</v>
      </c>
      <c r="I77" s="42">
        <v>73</v>
      </c>
      <c r="J77" s="42">
        <v>64</v>
      </c>
      <c r="K77" s="42">
        <v>0</v>
      </c>
      <c r="L77" s="42">
        <v>0</v>
      </c>
      <c r="M77" s="42">
        <v>30</v>
      </c>
      <c r="N77" s="42">
        <v>29</v>
      </c>
      <c r="O77" s="42">
        <v>32</v>
      </c>
      <c r="P77" s="42">
        <v>15</v>
      </c>
      <c r="Q77" s="42">
        <v>24</v>
      </c>
      <c r="R77" s="42">
        <v>42</v>
      </c>
      <c r="S77" s="22"/>
      <c r="T77" s="22"/>
      <c r="U77" s="22"/>
      <c r="V77" s="22"/>
      <c r="W77" s="22"/>
      <c r="X77" s="22"/>
      <c r="Y77" s="305">
        <f t="shared" si="72"/>
        <v>18</v>
      </c>
      <c r="Z77" s="305">
        <f t="shared" si="73"/>
        <v>13</v>
      </c>
      <c r="AA77" s="305">
        <f t="shared" si="61"/>
        <v>42.75</v>
      </c>
      <c r="AB77" s="305">
        <f t="shared" si="62"/>
        <v>7180</v>
      </c>
      <c r="AC77" s="305">
        <f t="shared" si="63"/>
        <v>0</v>
      </c>
    </row>
    <row r="78" spans="1:29" x14ac:dyDescent="0.25">
      <c r="A78" s="30" t="s">
        <v>158</v>
      </c>
      <c r="B78" s="42"/>
      <c r="C78" s="42">
        <v>0</v>
      </c>
      <c r="D78" s="42">
        <v>0</v>
      </c>
      <c r="E78" s="42"/>
      <c r="F78" s="42">
        <v>70</v>
      </c>
      <c r="G78" s="42">
        <v>30</v>
      </c>
      <c r="H78" s="42">
        <v>30</v>
      </c>
      <c r="I78" s="42">
        <v>30</v>
      </c>
      <c r="J78" s="42">
        <v>0</v>
      </c>
      <c r="K78" s="42">
        <v>30</v>
      </c>
      <c r="L78" s="42">
        <v>61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22"/>
      <c r="T78" s="22"/>
      <c r="U78" s="22"/>
      <c r="V78" s="22"/>
      <c r="W78" s="22"/>
      <c r="X78" s="22"/>
      <c r="Y78" s="305">
        <f t="shared" si="72"/>
        <v>0</v>
      </c>
      <c r="Z78" s="305">
        <f t="shared" si="73"/>
        <v>0</v>
      </c>
      <c r="AA78" s="305">
        <f t="shared" si="61"/>
        <v>22.625</v>
      </c>
      <c r="AB78" s="305">
        <f t="shared" si="62"/>
        <v>70</v>
      </c>
      <c r="AC78" s="305">
        <f t="shared" si="63"/>
        <v>0</v>
      </c>
    </row>
    <row r="79" spans="1:29" x14ac:dyDescent="0.25">
      <c r="A79" s="30" t="s">
        <v>102</v>
      </c>
      <c r="B79" s="42"/>
      <c r="C79" s="42">
        <v>922</v>
      </c>
      <c r="D79" s="42">
        <v>730</v>
      </c>
      <c r="E79" s="42">
        <v>565</v>
      </c>
      <c r="F79" s="42">
        <v>923</v>
      </c>
      <c r="G79" s="42">
        <v>752</v>
      </c>
      <c r="H79" s="42">
        <v>752</v>
      </c>
      <c r="I79" s="42">
        <v>752</v>
      </c>
      <c r="J79" s="42">
        <v>201</v>
      </c>
      <c r="K79" s="42">
        <v>182</v>
      </c>
      <c r="L79" s="42">
        <v>383</v>
      </c>
      <c r="M79" s="42">
        <v>304</v>
      </c>
      <c r="N79" s="42">
        <v>311</v>
      </c>
      <c r="O79" s="42">
        <v>428</v>
      </c>
      <c r="P79" s="42">
        <v>443</v>
      </c>
      <c r="Q79" s="42">
        <v>358</v>
      </c>
      <c r="R79" s="42">
        <v>365</v>
      </c>
      <c r="S79" s="22"/>
      <c r="T79" s="22"/>
      <c r="U79" s="22"/>
      <c r="V79" s="22"/>
      <c r="W79" s="22"/>
      <c r="X79" s="22"/>
      <c r="Y79" s="305">
        <f t="shared" si="72"/>
        <v>7</v>
      </c>
      <c r="Z79" s="305">
        <f t="shared" si="73"/>
        <v>54</v>
      </c>
      <c r="AA79" s="305">
        <f t="shared" si="61"/>
        <v>454.625</v>
      </c>
      <c r="AB79" s="305">
        <f t="shared" si="62"/>
        <v>923</v>
      </c>
      <c r="AC79" s="305">
        <f t="shared" si="63"/>
        <v>182</v>
      </c>
    </row>
    <row r="80" spans="1:29" x14ac:dyDescent="0.25">
      <c r="A80" s="30" t="s">
        <v>138</v>
      </c>
      <c r="B80" s="42"/>
      <c r="C80" s="42">
        <v>0</v>
      </c>
      <c r="D80" s="42">
        <v>0</v>
      </c>
      <c r="E80" s="42">
        <v>411</v>
      </c>
      <c r="F80" s="42">
        <v>17</v>
      </c>
      <c r="G80" s="42">
        <v>12</v>
      </c>
      <c r="H80" s="42">
        <v>12</v>
      </c>
      <c r="I80" s="42">
        <v>12</v>
      </c>
      <c r="J80" s="42">
        <v>0</v>
      </c>
      <c r="K80" s="42">
        <v>0</v>
      </c>
      <c r="L80" s="42">
        <v>0</v>
      </c>
      <c r="M80" s="42">
        <v>5</v>
      </c>
      <c r="N80" s="42">
        <v>5</v>
      </c>
      <c r="O80" s="42">
        <v>0</v>
      </c>
      <c r="P80" s="42">
        <v>0</v>
      </c>
      <c r="Q80" s="42">
        <v>0</v>
      </c>
      <c r="R80" s="42">
        <v>0</v>
      </c>
      <c r="S80" s="22"/>
      <c r="T80" s="22"/>
      <c r="U80" s="22"/>
      <c r="V80" s="22"/>
      <c r="W80" s="22"/>
      <c r="X80" s="22"/>
      <c r="Y80" s="305">
        <f t="shared" si="72"/>
        <v>0</v>
      </c>
      <c r="Z80" s="305">
        <f t="shared" si="73"/>
        <v>-5</v>
      </c>
      <c r="AA80" s="305">
        <f t="shared" si="61"/>
        <v>5.75</v>
      </c>
      <c r="AB80" s="305">
        <f t="shared" si="62"/>
        <v>411</v>
      </c>
      <c r="AC80" s="305">
        <f t="shared" si="63"/>
        <v>0</v>
      </c>
    </row>
    <row r="81" spans="1:29" ht="15.75" thickBot="1" x14ac:dyDescent="0.3">
      <c r="A81" s="33" t="s">
        <v>153</v>
      </c>
      <c r="B81" s="42"/>
      <c r="C81" s="43">
        <v>82</v>
      </c>
      <c r="D81" s="43">
        <v>97</v>
      </c>
      <c r="E81" s="43"/>
      <c r="F81" s="43">
        <v>61</v>
      </c>
      <c r="G81" s="43">
        <v>105</v>
      </c>
      <c r="H81" s="43">
        <v>105</v>
      </c>
      <c r="I81" s="43">
        <v>105</v>
      </c>
      <c r="J81" s="43">
        <v>142</v>
      </c>
      <c r="K81" s="43">
        <v>142</v>
      </c>
      <c r="L81" s="43">
        <v>135</v>
      </c>
      <c r="M81" s="43">
        <v>83</v>
      </c>
      <c r="N81" s="43">
        <v>85</v>
      </c>
      <c r="O81" s="43">
        <v>127</v>
      </c>
      <c r="P81" s="43">
        <v>79</v>
      </c>
      <c r="Q81" s="43">
        <v>72</v>
      </c>
      <c r="R81" s="43">
        <v>109</v>
      </c>
      <c r="S81" s="22"/>
      <c r="T81" s="22"/>
      <c r="U81" s="22"/>
      <c r="V81" s="22"/>
      <c r="W81" s="22"/>
      <c r="X81" s="22"/>
      <c r="Y81" s="305">
        <f t="shared" si="72"/>
        <v>37</v>
      </c>
      <c r="Z81" s="305">
        <f t="shared" si="73"/>
        <v>24</v>
      </c>
      <c r="AA81" s="305">
        <f t="shared" si="61"/>
        <v>112.75</v>
      </c>
      <c r="AB81" s="305">
        <f t="shared" si="62"/>
        <v>142</v>
      </c>
      <c r="AC81" s="305">
        <f t="shared" si="63"/>
        <v>61</v>
      </c>
    </row>
    <row r="82" spans="1:29" ht="16.5" thickTop="1" thickBot="1" x14ac:dyDescent="0.3">
      <c r="A82" s="31" t="s">
        <v>2199</v>
      </c>
      <c r="B82" s="44"/>
      <c r="C82" s="44">
        <v>1152</v>
      </c>
      <c r="D82" s="44">
        <v>1094</v>
      </c>
      <c r="E82" s="44">
        <v>927</v>
      </c>
      <c r="F82" s="44">
        <v>1292</v>
      </c>
      <c r="G82" s="44">
        <v>1303</v>
      </c>
      <c r="H82" s="44">
        <v>1302</v>
      </c>
      <c r="I82" s="44">
        <v>1303</v>
      </c>
      <c r="J82" s="44">
        <v>501</v>
      </c>
      <c r="K82" s="44">
        <v>501</v>
      </c>
      <c r="L82" s="44">
        <v>811</v>
      </c>
      <c r="M82" s="44">
        <v>530</v>
      </c>
      <c r="N82" s="44">
        <v>731</v>
      </c>
      <c r="O82" s="44">
        <v>1040</v>
      </c>
      <c r="P82" s="44">
        <v>1043</v>
      </c>
      <c r="Q82" s="44">
        <v>652</v>
      </c>
      <c r="R82" s="44">
        <v>702</v>
      </c>
      <c r="S82" s="37"/>
      <c r="T82" s="37"/>
      <c r="U82" s="37"/>
      <c r="V82" s="37"/>
      <c r="W82" s="37"/>
      <c r="X82" s="37"/>
      <c r="Y82" s="305">
        <f t="shared" si="72"/>
        <v>50</v>
      </c>
      <c r="Z82" s="305">
        <f t="shared" si="73"/>
        <v>-29</v>
      </c>
      <c r="AA82" s="305">
        <f t="shared" si="61"/>
        <v>872.75</v>
      </c>
      <c r="AB82" s="305">
        <f t="shared" si="62"/>
        <v>1303</v>
      </c>
      <c r="AC82" s="305">
        <f t="shared" si="63"/>
        <v>501</v>
      </c>
    </row>
    <row r="83" spans="1:29" x14ac:dyDescent="0.25">
      <c r="B83" s="41"/>
      <c r="D83" s="41"/>
      <c r="E83" s="41"/>
      <c r="F83" s="41"/>
      <c r="J83" s="41"/>
      <c r="K83" s="158"/>
      <c r="L83" s="158"/>
      <c r="Y83" s="305"/>
      <c r="Z83" s="305"/>
      <c r="AA83" s="305"/>
      <c r="AB83" s="305"/>
      <c r="AC83" s="305"/>
    </row>
    <row r="84" spans="1:29" x14ac:dyDescent="0.25">
      <c r="B84" s="41"/>
      <c r="D84" s="41"/>
      <c r="E84" s="41"/>
      <c r="F84" s="41"/>
      <c r="J84" s="41"/>
      <c r="K84" s="158"/>
      <c r="L84" s="158"/>
      <c r="Y84" s="305"/>
      <c r="Z84" s="305"/>
      <c r="AA84" s="305"/>
      <c r="AB84" s="305"/>
      <c r="AC84" s="305"/>
    </row>
    <row r="85" spans="1:29" x14ac:dyDescent="0.25">
      <c r="D85" s="41"/>
      <c r="E85" s="41"/>
      <c r="F85" s="41"/>
      <c r="J85" s="41"/>
      <c r="K85" s="158"/>
      <c r="L85" s="158"/>
    </row>
  </sheetData>
  <conditionalFormatting sqref="Y2:Z30 Y33:Z84">
    <cfRule type="cellIs" dxfId="1990" priority="1" operator="lessThan">
      <formula>0</formula>
    </cfRule>
    <cfRule type="cellIs" dxfId="1989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451E-C8B7-4E36-98FF-1171B5B71135}">
  <dimension ref="A1:AH356"/>
  <sheetViews>
    <sheetView topLeftCell="A150" workbookViewId="0">
      <selection activeCell="A162" sqref="A162"/>
    </sheetView>
  </sheetViews>
  <sheetFormatPr defaultRowHeight="15" x14ac:dyDescent="0.25"/>
  <cols>
    <col min="2" max="2" width="19.42578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5" t="s">
        <v>0</v>
      </c>
      <c r="C3" s="5" t="s">
        <v>0</v>
      </c>
      <c r="D3" s="5" t="s">
        <v>0</v>
      </c>
      <c r="F3" s="11" t="s">
        <v>0</v>
      </c>
      <c r="G3" s="11" t="s">
        <v>0</v>
      </c>
      <c r="H3" s="11" t="s">
        <v>0</v>
      </c>
      <c r="J3" s="15">
        <v>60</v>
      </c>
      <c r="K3" s="11" t="s">
        <v>52</v>
      </c>
      <c r="L3" s="11" t="s">
        <v>27</v>
      </c>
    </row>
    <row r="4" spans="2:12" x14ac:dyDescent="0.25">
      <c r="B4" s="5" t="s">
        <v>0</v>
      </c>
      <c r="C4" s="2" t="s">
        <v>0</v>
      </c>
      <c r="D4" s="2" t="s">
        <v>0</v>
      </c>
      <c r="F4" s="11">
        <v>60</v>
      </c>
      <c r="G4" s="11" t="s">
        <v>51</v>
      </c>
      <c r="H4" s="11" t="s">
        <v>6</v>
      </c>
      <c r="J4" s="15">
        <v>35</v>
      </c>
      <c r="K4" s="11" t="s">
        <v>52</v>
      </c>
      <c r="L4" s="11" t="s">
        <v>16</v>
      </c>
    </row>
    <row r="5" spans="2:12" x14ac:dyDescent="0.25">
      <c r="B5" s="2">
        <v>38</v>
      </c>
      <c r="C5" s="2" t="s">
        <v>3</v>
      </c>
      <c r="D5" s="2" t="s">
        <v>2</v>
      </c>
      <c r="F5" s="11">
        <v>60</v>
      </c>
      <c r="G5" s="11" t="s">
        <v>51</v>
      </c>
      <c r="H5" s="11" t="s">
        <v>6</v>
      </c>
      <c r="J5" s="14">
        <v>20</v>
      </c>
      <c r="K5" s="14" t="s">
        <v>52</v>
      </c>
      <c r="L5" s="14" t="s">
        <v>53</v>
      </c>
    </row>
    <row r="6" spans="2:12" x14ac:dyDescent="0.25">
      <c r="B6" s="1">
        <v>50</v>
      </c>
      <c r="C6" s="1" t="s">
        <v>7</v>
      </c>
      <c r="D6" s="1" t="s">
        <v>4</v>
      </c>
      <c r="F6" s="11">
        <v>30</v>
      </c>
      <c r="G6" s="11" t="s">
        <v>52</v>
      </c>
      <c r="H6" s="11" t="s">
        <v>21</v>
      </c>
      <c r="J6" s="13">
        <v>26</v>
      </c>
      <c r="K6" s="13" t="s">
        <v>52</v>
      </c>
      <c r="L6" s="13" t="s">
        <v>27</v>
      </c>
    </row>
    <row r="7" spans="2:12" x14ac:dyDescent="0.25">
      <c r="B7" s="1" t="s">
        <v>0</v>
      </c>
      <c r="C7" s="1" t="s">
        <v>0</v>
      </c>
      <c r="D7" s="1" t="s">
        <v>0</v>
      </c>
      <c r="F7" s="11">
        <v>27</v>
      </c>
      <c r="G7" s="11" t="s">
        <v>52</v>
      </c>
      <c r="H7" s="11" t="s">
        <v>109</v>
      </c>
      <c r="J7" s="13">
        <v>35</v>
      </c>
      <c r="K7" s="13" t="s">
        <v>52</v>
      </c>
      <c r="L7" s="13" t="s">
        <v>16</v>
      </c>
    </row>
    <row r="8" spans="2:12" x14ac:dyDescent="0.25">
      <c r="B8" s="2">
        <v>50</v>
      </c>
      <c r="C8" s="2" t="s">
        <v>7</v>
      </c>
      <c r="D8" s="2" t="s">
        <v>93</v>
      </c>
      <c r="F8" s="10">
        <v>12</v>
      </c>
      <c r="G8" s="10" t="s">
        <v>52</v>
      </c>
      <c r="H8" s="10" t="s">
        <v>297</v>
      </c>
      <c r="J8" s="15">
        <v>60</v>
      </c>
      <c r="K8" s="11" t="s">
        <v>52</v>
      </c>
      <c r="L8" s="11" t="s">
        <v>54</v>
      </c>
    </row>
    <row r="9" spans="2:12" x14ac:dyDescent="0.25">
      <c r="B9" s="2">
        <v>69</v>
      </c>
      <c r="C9" s="2" t="s">
        <v>5</v>
      </c>
      <c r="D9" s="2" t="s">
        <v>6</v>
      </c>
      <c r="F9" s="11"/>
      <c r="G9" s="11"/>
      <c r="H9" s="11"/>
      <c r="J9" s="14">
        <v>33</v>
      </c>
      <c r="K9" s="14" t="s">
        <v>52</v>
      </c>
      <c r="L9" s="14" t="s">
        <v>55</v>
      </c>
    </row>
    <row r="10" spans="2:12" x14ac:dyDescent="0.25">
      <c r="B10" s="2">
        <v>35</v>
      </c>
      <c r="C10" s="2" t="s">
        <v>7</v>
      </c>
      <c r="D10" s="2" t="s">
        <v>61</v>
      </c>
      <c r="F10" s="10"/>
      <c r="G10" s="10"/>
      <c r="H10" s="10"/>
      <c r="J10" s="14">
        <v>65</v>
      </c>
      <c r="K10" s="14" t="s">
        <v>7</v>
      </c>
      <c r="L10" s="14" t="s">
        <v>71</v>
      </c>
    </row>
    <row r="11" spans="2:12" x14ac:dyDescent="0.25">
      <c r="B11" s="1">
        <v>65</v>
      </c>
      <c r="C11" s="1" t="s">
        <v>5</v>
      </c>
      <c r="D11" s="1" t="s">
        <v>0</v>
      </c>
      <c r="F11" s="11"/>
      <c r="G11" s="11"/>
      <c r="H11" s="11"/>
      <c r="J11" s="13">
        <v>40</v>
      </c>
      <c r="K11" s="13" t="s">
        <v>52</v>
      </c>
      <c r="L11" s="13" t="s">
        <v>55</v>
      </c>
    </row>
    <row r="12" spans="2:12" x14ac:dyDescent="0.25">
      <c r="B12" s="2">
        <v>30</v>
      </c>
      <c r="C12" s="2" t="s">
        <v>14</v>
      </c>
      <c r="D12" s="2" t="s">
        <v>4</v>
      </c>
      <c r="F12" s="11"/>
      <c r="G12" s="11"/>
      <c r="H12" s="11"/>
      <c r="J12" s="14">
        <v>61</v>
      </c>
      <c r="K12" s="14" t="s">
        <v>52</v>
      </c>
      <c r="L12" s="14" t="s">
        <v>55</v>
      </c>
    </row>
    <row r="13" spans="2:12" x14ac:dyDescent="0.25">
      <c r="B13" s="317">
        <v>40</v>
      </c>
      <c r="C13" s="318" t="s">
        <v>10</v>
      </c>
      <c r="D13" s="317" t="s">
        <v>11</v>
      </c>
      <c r="F13" s="11"/>
      <c r="G13" s="11"/>
      <c r="H13" s="11"/>
      <c r="J13" s="13">
        <v>20</v>
      </c>
      <c r="K13" s="13" t="s">
        <v>52</v>
      </c>
      <c r="L13" s="13" t="s">
        <v>55</v>
      </c>
    </row>
    <row r="14" spans="2:12" x14ac:dyDescent="0.25">
      <c r="B14" s="5">
        <v>18</v>
      </c>
      <c r="C14" s="47" t="s">
        <v>68</v>
      </c>
      <c r="D14" s="5" t="s">
        <v>29</v>
      </c>
      <c r="F14" s="11"/>
      <c r="G14" s="11"/>
      <c r="H14" s="11"/>
      <c r="J14" s="14">
        <v>20</v>
      </c>
      <c r="K14" s="14" t="s">
        <v>52</v>
      </c>
      <c r="L14" s="14" t="s">
        <v>53</v>
      </c>
    </row>
    <row r="15" spans="2:12" x14ac:dyDescent="0.25">
      <c r="B15" s="21">
        <v>41</v>
      </c>
      <c r="C15" s="48" t="s">
        <v>2541</v>
      </c>
      <c r="D15" s="21" t="s">
        <v>30</v>
      </c>
      <c r="F15" s="10"/>
      <c r="G15" s="10"/>
      <c r="H15" s="10"/>
      <c r="J15" s="14">
        <v>65</v>
      </c>
      <c r="K15" s="14" t="s">
        <v>7</v>
      </c>
      <c r="L15" s="14" t="s">
        <v>55</v>
      </c>
    </row>
    <row r="16" spans="2:12" x14ac:dyDescent="0.25">
      <c r="B16" s="21">
        <v>66</v>
      </c>
      <c r="C16" s="48" t="s">
        <v>5</v>
      </c>
      <c r="D16" s="21" t="s">
        <v>6</v>
      </c>
      <c r="F16" s="10"/>
      <c r="G16" s="10"/>
      <c r="H16" s="10"/>
      <c r="J16" s="14">
        <v>67</v>
      </c>
      <c r="K16" s="14" t="s">
        <v>7</v>
      </c>
      <c r="L16" s="14" t="s">
        <v>55</v>
      </c>
    </row>
    <row r="17" spans="2:12" x14ac:dyDescent="0.25">
      <c r="B17" s="21" t="s">
        <v>0</v>
      </c>
      <c r="C17" s="48" t="s">
        <v>0</v>
      </c>
      <c r="D17" s="21" t="s">
        <v>0</v>
      </c>
      <c r="F17" s="10"/>
      <c r="G17" s="10"/>
      <c r="H17" s="10"/>
      <c r="J17" s="11">
        <v>67</v>
      </c>
      <c r="K17" s="11" t="s">
        <v>5</v>
      </c>
      <c r="L17" s="11" t="s">
        <v>6</v>
      </c>
    </row>
    <row r="18" spans="2:12" x14ac:dyDescent="0.25">
      <c r="B18" s="21">
        <v>66</v>
      </c>
      <c r="C18" s="48" t="s">
        <v>5</v>
      </c>
      <c r="D18" s="21" t="s">
        <v>6</v>
      </c>
      <c r="F18" s="11"/>
      <c r="G18" s="11"/>
      <c r="H18" s="11"/>
      <c r="J18" s="13">
        <v>66</v>
      </c>
      <c r="K18" s="13" t="s">
        <v>5</v>
      </c>
      <c r="L18" s="13" t="s">
        <v>6</v>
      </c>
    </row>
    <row r="19" spans="2:12" x14ac:dyDescent="0.25">
      <c r="B19" s="2">
        <v>50</v>
      </c>
      <c r="C19" s="2" t="s">
        <v>14</v>
      </c>
      <c r="D19" s="2" t="s">
        <v>4</v>
      </c>
      <c r="F19" s="11"/>
      <c r="G19" s="11"/>
      <c r="H19" s="11"/>
      <c r="J19" s="13">
        <v>70</v>
      </c>
      <c r="K19" s="13" t="s">
        <v>52</v>
      </c>
      <c r="L19" s="13" t="s">
        <v>71</v>
      </c>
    </row>
    <row r="20" spans="2:12" x14ac:dyDescent="0.25">
      <c r="B20" s="2">
        <v>32</v>
      </c>
      <c r="C20" s="2" t="s">
        <v>14</v>
      </c>
      <c r="D20" s="2" t="s">
        <v>21</v>
      </c>
      <c r="F20" s="11"/>
      <c r="G20" s="11"/>
      <c r="H20" s="11"/>
      <c r="J20" s="13">
        <v>65</v>
      </c>
      <c r="K20" s="13" t="s">
        <v>7</v>
      </c>
      <c r="L20" s="13" t="s">
        <v>55</v>
      </c>
    </row>
    <row r="21" spans="2:12" x14ac:dyDescent="0.25">
      <c r="B21" s="1">
        <v>55</v>
      </c>
      <c r="C21" s="1" t="s">
        <v>7</v>
      </c>
      <c r="D21" s="1" t="s">
        <v>114</v>
      </c>
      <c r="F21" s="11"/>
      <c r="G21" s="11"/>
      <c r="H21" s="11"/>
      <c r="J21" s="14">
        <v>65</v>
      </c>
      <c r="K21" s="14" t="s">
        <v>7</v>
      </c>
      <c r="L21" s="14" t="s">
        <v>16</v>
      </c>
    </row>
    <row r="22" spans="2:12" x14ac:dyDescent="0.25">
      <c r="B22" s="1">
        <v>55</v>
      </c>
      <c r="C22" s="1" t="s">
        <v>7</v>
      </c>
      <c r="D22" s="1" t="s">
        <v>114</v>
      </c>
      <c r="F22" s="11"/>
      <c r="G22" s="11"/>
      <c r="H22" s="11"/>
      <c r="J22" s="13">
        <v>35</v>
      </c>
      <c r="K22" s="13" t="s">
        <v>52</v>
      </c>
      <c r="L22" s="13" t="s">
        <v>16</v>
      </c>
    </row>
    <row r="23" spans="2:12" x14ac:dyDescent="0.25">
      <c r="B23" s="1">
        <v>37</v>
      </c>
      <c r="C23" s="1" t="s">
        <v>57</v>
      </c>
      <c r="D23" s="1" t="s">
        <v>13</v>
      </c>
      <c r="F23" s="11"/>
      <c r="G23" s="11"/>
      <c r="H23" s="11"/>
      <c r="J23" s="14">
        <v>35</v>
      </c>
      <c r="K23" s="14" t="s">
        <v>52</v>
      </c>
      <c r="L23" s="14" t="s">
        <v>0</v>
      </c>
    </row>
    <row r="24" spans="2:12" x14ac:dyDescent="0.25">
      <c r="B24" s="2">
        <v>32</v>
      </c>
      <c r="C24" s="2" t="s">
        <v>364</v>
      </c>
      <c r="D24" s="2" t="s">
        <v>1868</v>
      </c>
      <c r="F24" s="10"/>
      <c r="G24" s="10"/>
      <c r="H24" s="10"/>
      <c r="J24" s="14">
        <v>34</v>
      </c>
      <c r="K24" s="14" t="s">
        <v>52</v>
      </c>
      <c r="L24" s="14" t="s">
        <v>16</v>
      </c>
    </row>
    <row r="25" spans="2:12" x14ac:dyDescent="0.25">
      <c r="B25" s="1">
        <v>32</v>
      </c>
      <c r="C25" s="1" t="s">
        <v>1</v>
      </c>
      <c r="D25" s="1" t="s">
        <v>18</v>
      </c>
      <c r="J25" s="14">
        <v>60</v>
      </c>
      <c r="K25" s="14" t="s">
        <v>7</v>
      </c>
      <c r="L25" s="14" t="s">
        <v>16</v>
      </c>
    </row>
    <row r="26" spans="2:12" x14ac:dyDescent="0.25">
      <c r="B26" s="1">
        <v>48</v>
      </c>
      <c r="C26" s="1" t="s">
        <v>7</v>
      </c>
      <c r="D26" s="1" t="s">
        <v>13</v>
      </c>
      <c r="J26" s="14">
        <v>12</v>
      </c>
      <c r="K26" s="14" t="s">
        <v>52</v>
      </c>
      <c r="L26" s="14" t="s">
        <v>54</v>
      </c>
    </row>
    <row r="27" spans="2:12" x14ac:dyDescent="0.25">
      <c r="B27" s="1">
        <v>29</v>
      </c>
      <c r="C27" s="1" t="s">
        <v>94</v>
      </c>
      <c r="D27" s="1" t="s">
        <v>21</v>
      </c>
      <c r="J27" s="14">
        <v>65</v>
      </c>
      <c r="K27" s="14" t="s">
        <v>7</v>
      </c>
      <c r="L27" s="14" t="s">
        <v>55</v>
      </c>
    </row>
    <row r="28" spans="2:12" x14ac:dyDescent="0.25">
      <c r="B28" s="1">
        <v>7</v>
      </c>
      <c r="C28" s="1" t="s">
        <v>52</v>
      </c>
      <c r="D28" s="1" t="s">
        <v>297</v>
      </c>
      <c r="J28" s="14">
        <v>65</v>
      </c>
      <c r="K28" s="14" t="s">
        <v>7</v>
      </c>
      <c r="L28" s="14" t="s">
        <v>16</v>
      </c>
    </row>
    <row r="29" spans="2:12" x14ac:dyDescent="0.25">
      <c r="B29" s="1">
        <v>60</v>
      </c>
      <c r="C29" s="1" t="s">
        <v>782</v>
      </c>
      <c r="D29" s="1" t="s">
        <v>4</v>
      </c>
      <c r="J29" s="13">
        <v>65</v>
      </c>
      <c r="K29" s="13" t="s">
        <v>7</v>
      </c>
      <c r="L29" s="13" t="s">
        <v>55</v>
      </c>
    </row>
    <row r="30" spans="2:12" x14ac:dyDescent="0.25">
      <c r="B30" s="1">
        <v>15</v>
      </c>
      <c r="C30" s="1" t="s">
        <v>52</v>
      </c>
      <c r="D30" s="1" t="s">
        <v>31</v>
      </c>
      <c r="J30" s="13">
        <v>65</v>
      </c>
      <c r="K30" s="13" t="s">
        <v>7</v>
      </c>
      <c r="L30" s="13" t="s">
        <v>16</v>
      </c>
    </row>
    <row r="31" spans="2:12" x14ac:dyDescent="0.25">
      <c r="B31" s="1">
        <v>33</v>
      </c>
      <c r="C31" s="1" t="s">
        <v>1</v>
      </c>
      <c r="D31" s="1" t="s">
        <v>2</v>
      </c>
      <c r="J31" s="13">
        <v>65</v>
      </c>
      <c r="K31" s="13" t="s">
        <v>7</v>
      </c>
      <c r="L31" s="13" t="s">
        <v>55</v>
      </c>
    </row>
    <row r="32" spans="2:12" x14ac:dyDescent="0.25">
      <c r="B32" s="1">
        <v>48</v>
      </c>
      <c r="C32" s="1" t="s">
        <v>3</v>
      </c>
      <c r="D32" s="1" t="s">
        <v>13</v>
      </c>
      <c r="J32" s="14">
        <v>65</v>
      </c>
      <c r="K32" s="14" t="s">
        <v>7</v>
      </c>
      <c r="L32" s="14" t="s">
        <v>16</v>
      </c>
    </row>
    <row r="33" spans="2:12" x14ac:dyDescent="0.25">
      <c r="B33" s="1">
        <v>58</v>
      </c>
      <c r="C33" s="1" t="s">
        <v>5</v>
      </c>
      <c r="D33" s="1" t="s">
        <v>30</v>
      </c>
      <c r="J33" s="14">
        <v>24</v>
      </c>
      <c r="K33" s="14" t="s">
        <v>20</v>
      </c>
      <c r="L33" s="14" t="s">
        <v>54</v>
      </c>
    </row>
    <row r="34" spans="2:12" x14ac:dyDescent="0.25">
      <c r="B34" s="1">
        <v>50</v>
      </c>
      <c r="C34" s="1" t="s">
        <v>3</v>
      </c>
      <c r="D34" s="1" t="s">
        <v>517</v>
      </c>
      <c r="J34" s="13">
        <v>66</v>
      </c>
      <c r="K34" s="13" t="s">
        <v>5</v>
      </c>
      <c r="L34" s="13" t="s">
        <v>56</v>
      </c>
    </row>
    <row r="35" spans="2:12" x14ac:dyDescent="0.25">
      <c r="B35" s="1">
        <v>18</v>
      </c>
      <c r="C35" s="1" t="s">
        <v>68</v>
      </c>
      <c r="D35" s="1" t="s">
        <v>29</v>
      </c>
      <c r="J35" s="14">
        <v>65</v>
      </c>
      <c r="K35" s="14" t="s">
        <v>7</v>
      </c>
      <c r="L35" s="14" t="s">
        <v>56</v>
      </c>
    </row>
    <row r="36" spans="2:12" x14ac:dyDescent="0.25">
      <c r="B36" s="1">
        <v>50</v>
      </c>
      <c r="C36" s="1" t="s">
        <v>5</v>
      </c>
      <c r="D36" s="1" t="s">
        <v>16</v>
      </c>
      <c r="J36" s="14">
        <v>65</v>
      </c>
      <c r="K36" s="14" t="s">
        <v>7</v>
      </c>
      <c r="L36" s="14" t="s">
        <v>55</v>
      </c>
    </row>
    <row r="37" spans="2:12" x14ac:dyDescent="0.25">
      <c r="B37" s="2">
        <v>33</v>
      </c>
      <c r="C37" s="2" t="s">
        <v>36</v>
      </c>
      <c r="D37" s="2" t="s">
        <v>2</v>
      </c>
      <c r="J37" s="14">
        <v>65</v>
      </c>
      <c r="K37" s="14" t="s">
        <v>5</v>
      </c>
      <c r="L37" s="14" t="s">
        <v>56</v>
      </c>
    </row>
    <row r="38" spans="2:12" x14ac:dyDescent="0.25">
      <c r="B38" s="173">
        <v>43</v>
      </c>
      <c r="C38" s="173" t="s">
        <v>25</v>
      </c>
      <c r="D38" s="174" t="s">
        <v>67</v>
      </c>
      <c r="J38" s="14">
        <v>61</v>
      </c>
      <c r="K38" s="14" t="s">
        <v>7</v>
      </c>
      <c r="L38" s="14" t="s">
        <v>16</v>
      </c>
    </row>
    <row r="39" spans="2:12" x14ac:dyDescent="0.25">
      <c r="B39" s="2">
        <v>42</v>
      </c>
      <c r="C39" s="2" t="s">
        <v>94</v>
      </c>
      <c r="D39" s="2" t="s">
        <v>4</v>
      </c>
      <c r="J39" s="14">
        <v>69</v>
      </c>
      <c r="K39" s="14" t="s">
        <v>51</v>
      </c>
      <c r="L39" s="14" t="s">
        <v>6</v>
      </c>
    </row>
    <row r="40" spans="2:12" x14ac:dyDescent="0.25">
      <c r="B40" s="1">
        <v>55</v>
      </c>
      <c r="C40" s="1" t="s">
        <v>7</v>
      </c>
      <c r="D40" s="1" t="s">
        <v>4</v>
      </c>
      <c r="J40" s="14" t="s">
        <v>0</v>
      </c>
      <c r="K40" s="14" t="s">
        <v>0</v>
      </c>
      <c r="L40" s="14" t="s">
        <v>0</v>
      </c>
    </row>
    <row r="41" spans="2:12" x14ac:dyDescent="0.25">
      <c r="B41" s="5" t="s">
        <v>0</v>
      </c>
      <c r="C41" s="5" t="s">
        <v>0</v>
      </c>
      <c r="D41" s="5" t="s">
        <v>0</v>
      </c>
      <c r="J41" s="13">
        <v>60</v>
      </c>
      <c r="K41" s="13" t="s">
        <v>7</v>
      </c>
      <c r="L41" s="13" t="s">
        <v>16</v>
      </c>
    </row>
    <row r="42" spans="2:12" x14ac:dyDescent="0.25">
      <c r="B42" s="2">
        <v>50</v>
      </c>
      <c r="C42" s="2" t="s">
        <v>14</v>
      </c>
      <c r="D42" s="2" t="s">
        <v>4</v>
      </c>
      <c r="J42" s="13">
        <v>30</v>
      </c>
      <c r="K42" s="13" t="s">
        <v>20</v>
      </c>
      <c r="L42" s="13" t="s">
        <v>16</v>
      </c>
    </row>
    <row r="43" spans="2:12" x14ac:dyDescent="0.25">
      <c r="B43" s="1">
        <v>33</v>
      </c>
      <c r="C43" s="1" t="s">
        <v>14</v>
      </c>
      <c r="D43" s="1" t="s">
        <v>2544</v>
      </c>
      <c r="J43" s="13" t="s">
        <v>0</v>
      </c>
      <c r="K43" s="13" t="s">
        <v>0</v>
      </c>
      <c r="L43" s="13" t="s">
        <v>0</v>
      </c>
    </row>
    <row r="44" spans="2:12" x14ac:dyDescent="0.25">
      <c r="B44" s="2">
        <v>25</v>
      </c>
      <c r="C44" s="2" t="s">
        <v>5</v>
      </c>
      <c r="D44" s="2" t="s">
        <v>71</v>
      </c>
      <c r="J44" s="13">
        <v>61</v>
      </c>
      <c r="K44" s="13" t="s">
        <v>7</v>
      </c>
      <c r="L44" s="13" t="s">
        <v>16</v>
      </c>
    </row>
    <row r="45" spans="2:12" x14ac:dyDescent="0.25">
      <c r="B45" s="1" t="s">
        <v>0</v>
      </c>
      <c r="C45" s="1" t="s">
        <v>0</v>
      </c>
      <c r="D45" s="1" t="s">
        <v>0</v>
      </c>
      <c r="J45" s="13">
        <v>65</v>
      </c>
      <c r="K45" s="13" t="s">
        <v>20</v>
      </c>
      <c r="L45" s="13" t="s">
        <v>55</v>
      </c>
    </row>
    <row r="46" spans="2:12" x14ac:dyDescent="0.25">
      <c r="B46" s="1">
        <v>32</v>
      </c>
      <c r="C46" s="1" t="s">
        <v>7</v>
      </c>
      <c r="D46" s="1" t="s">
        <v>29</v>
      </c>
      <c r="J46" s="14">
        <v>30</v>
      </c>
      <c r="K46" s="14" t="s">
        <v>20</v>
      </c>
      <c r="L46" s="14" t="s">
        <v>16</v>
      </c>
    </row>
    <row r="47" spans="2:12" x14ac:dyDescent="0.25">
      <c r="B47" s="2" t="s">
        <v>0</v>
      </c>
      <c r="C47" s="2" t="s">
        <v>0</v>
      </c>
      <c r="D47" s="2" t="s">
        <v>0</v>
      </c>
      <c r="J47" s="15">
        <v>50</v>
      </c>
      <c r="K47" s="11" t="s">
        <v>20</v>
      </c>
      <c r="L47" s="11" t="s">
        <v>54</v>
      </c>
    </row>
    <row r="48" spans="2:12" x14ac:dyDescent="0.25">
      <c r="B48" s="1">
        <v>50</v>
      </c>
      <c r="C48" s="1" t="s">
        <v>34</v>
      </c>
      <c r="D48" s="1" t="s">
        <v>4</v>
      </c>
      <c r="J48" s="15">
        <v>48</v>
      </c>
      <c r="K48" s="11" t="s">
        <v>20</v>
      </c>
      <c r="L48" s="11" t="s">
        <v>0</v>
      </c>
    </row>
    <row r="49" spans="2:12" x14ac:dyDescent="0.25">
      <c r="B49" s="1">
        <v>36</v>
      </c>
      <c r="C49" s="1" t="s">
        <v>5</v>
      </c>
      <c r="D49" s="1" t="s">
        <v>71</v>
      </c>
      <c r="J49" s="13">
        <v>33</v>
      </c>
      <c r="K49" s="11" t="s">
        <v>20</v>
      </c>
      <c r="L49" s="11" t="s">
        <v>0</v>
      </c>
    </row>
    <row r="50" spans="2:12" x14ac:dyDescent="0.25">
      <c r="B50" s="1">
        <v>60</v>
      </c>
      <c r="C50" s="1" t="s">
        <v>7</v>
      </c>
      <c r="D50" s="1" t="s">
        <v>0</v>
      </c>
      <c r="J50" s="14">
        <v>33</v>
      </c>
      <c r="K50" s="10" t="s">
        <v>20</v>
      </c>
      <c r="L50" s="10" t="s">
        <v>0</v>
      </c>
    </row>
    <row r="51" spans="2:12" x14ac:dyDescent="0.25">
      <c r="B51" s="1">
        <v>25</v>
      </c>
      <c r="C51" s="1" t="s">
        <v>5</v>
      </c>
      <c r="D51" s="1" t="s">
        <v>71</v>
      </c>
      <c r="J51" s="15">
        <v>67</v>
      </c>
      <c r="K51" s="15" t="s">
        <v>7</v>
      </c>
      <c r="L51" s="15" t="s">
        <v>55</v>
      </c>
    </row>
    <row r="52" spans="2:12" x14ac:dyDescent="0.25">
      <c r="B52" s="5" t="s">
        <v>0</v>
      </c>
      <c r="C52" s="5" t="s">
        <v>0</v>
      </c>
      <c r="D52" s="5" t="s">
        <v>0</v>
      </c>
      <c r="J52" s="16">
        <v>68</v>
      </c>
      <c r="K52" s="16" t="s">
        <v>5</v>
      </c>
      <c r="L52" s="16" t="s">
        <v>6</v>
      </c>
    </row>
    <row r="53" spans="2:12" x14ac:dyDescent="0.25">
      <c r="B53" s="2">
        <v>52</v>
      </c>
      <c r="C53" s="2" t="s">
        <v>20</v>
      </c>
      <c r="D53" s="2" t="s">
        <v>62</v>
      </c>
      <c r="J53" s="16">
        <v>60</v>
      </c>
      <c r="K53" s="16" t="s">
        <v>7</v>
      </c>
      <c r="L53" s="16" t="s">
        <v>16</v>
      </c>
    </row>
    <row r="54" spans="2:12" x14ac:dyDescent="0.25">
      <c r="B54" s="2">
        <v>34</v>
      </c>
      <c r="C54" s="2" t="s">
        <v>764</v>
      </c>
      <c r="D54" s="2" t="s">
        <v>93</v>
      </c>
      <c r="J54" s="16">
        <v>68</v>
      </c>
      <c r="K54" s="16" t="s">
        <v>5</v>
      </c>
      <c r="L54" s="16" t="s">
        <v>6</v>
      </c>
    </row>
    <row r="55" spans="2:12" x14ac:dyDescent="0.25">
      <c r="B55" s="2">
        <v>27</v>
      </c>
      <c r="C55" s="2" t="s">
        <v>10</v>
      </c>
      <c r="D55" s="2" t="s">
        <v>4</v>
      </c>
      <c r="J55" s="16">
        <v>66</v>
      </c>
      <c r="K55" s="16" t="s">
        <v>7</v>
      </c>
      <c r="L55" s="16" t="s">
        <v>0</v>
      </c>
    </row>
    <row r="56" spans="2:12" x14ac:dyDescent="0.25">
      <c r="B56" s="2">
        <v>41</v>
      </c>
      <c r="C56" s="2" t="s">
        <v>72</v>
      </c>
      <c r="D56" s="2" t="s">
        <v>19</v>
      </c>
      <c r="J56" s="13">
        <v>34</v>
      </c>
      <c r="K56" s="13" t="s">
        <v>7</v>
      </c>
      <c r="L56" s="13" t="s">
        <v>55</v>
      </c>
    </row>
    <row r="57" spans="2:12" x14ac:dyDescent="0.25">
      <c r="B57" s="1">
        <v>59</v>
      </c>
      <c r="C57" s="1" t="s">
        <v>14</v>
      </c>
      <c r="D57" s="1" t="s">
        <v>114</v>
      </c>
      <c r="J57" s="14">
        <v>68</v>
      </c>
      <c r="K57" s="14" t="s">
        <v>7</v>
      </c>
      <c r="L57" s="14" t="s">
        <v>55</v>
      </c>
    </row>
    <row r="58" spans="2:12" x14ac:dyDescent="0.25">
      <c r="B58" s="2">
        <v>32</v>
      </c>
      <c r="C58" s="2" t="s">
        <v>7</v>
      </c>
      <c r="D58" s="2" t="s">
        <v>21</v>
      </c>
      <c r="J58" s="14">
        <v>65</v>
      </c>
      <c r="K58" s="14" t="s">
        <v>7</v>
      </c>
      <c r="L58" s="14" t="s">
        <v>16</v>
      </c>
    </row>
    <row r="59" spans="2:12" x14ac:dyDescent="0.25">
      <c r="B59" s="21">
        <v>36</v>
      </c>
      <c r="C59" s="21" t="s">
        <v>7</v>
      </c>
      <c r="D59" s="21" t="s">
        <v>2</v>
      </c>
      <c r="J59" s="14">
        <v>68</v>
      </c>
      <c r="K59" s="14" t="s">
        <v>7</v>
      </c>
      <c r="L59" s="14" t="s">
        <v>53</v>
      </c>
    </row>
    <row r="60" spans="2:12" x14ac:dyDescent="0.25">
      <c r="B60" s="2"/>
      <c r="C60" s="2"/>
      <c r="D60" s="2"/>
      <c r="J60" s="14">
        <v>68</v>
      </c>
      <c r="K60" s="14" t="s">
        <v>7</v>
      </c>
      <c r="L60" s="14" t="s">
        <v>53</v>
      </c>
    </row>
    <row r="61" spans="2:12" x14ac:dyDescent="0.25">
      <c r="B61" s="1"/>
      <c r="C61" s="1"/>
      <c r="D61" s="1"/>
      <c r="J61" s="18"/>
      <c r="K61" s="10"/>
      <c r="L61" s="10"/>
    </row>
    <row r="62" spans="2:12" x14ac:dyDescent="0.25">
      <c r="B62" s="1"/>
      <c r="C62" s="1"/>
      <c r="D62" s="1"/>
      <c r="J62" s="247"/>
      <c r="K62" s="50"/>
      <c r="L62" s="50"/>
    </row>
    <row r="63" spans="2:12" x14ac:dyDescent="0.25">
      <c r="B63" s="2"/>
      <c r="C63" s="2"/>
      <c r="D63" s="2"/>
      <c r="J63" s="247"/>
      <c r="K63" s="50"/>
      <c r="L63" s="50"/>
    </row>
    <row r="64" spans="2:12" x14ac:dyDescent="0.25">
      <c r="B64" s="2"/>
      <c r="C64" s="2"/>
      <c r="D64" s="2"/>
      <c r="J64" s="247"/>
      <c r="K64" s="50"/>
      <c r="L64" s="50"/>
    </row>
    <row r="65" spans="2:12" x14ac:dyDescent="0.25">
      <c r="B65" s="2"/>
      <c r="C65" s="2"/>
      <c r="D65" s="2"/>
      <c r="J65" s="50"/>
      <c r="K65" s="50"/>
      <c r="L65" s="50"/>
    </row>
    <row r="66" spans="2:12" x14ac:dyDescent="0.25">
      <c r="B66" s="5"/>
      <c r="C66" s="5"/>
      <c r="D66" s="5"/>
      <c r="J66" s="50"/>
      <c r="K66" s="50"/>
      <c r="L66" s="50"/>
    </row>
    <row r="67" spans="2:12" x14ac:dyDescent="0.25">
      <c r="B67" s="21"/>
      <c r="C67" s="21"/>
      <c r="D67" s="21"/>
      <c r="J67" s="50"/>
      <c r="K67" s="50"/>
      <c r="L67" s="50"/>
    </row>
    <row r="68" spans="2:12" x14ac:dyDescent="0.25">
      <c r="B68" s="2"/>
      <c r="C68" s="2"/>
      <c r="D68" s="2"/>
      <c r="J68" s="50"/>
      <c r="K68" s="50"/>
      <c r="L68" s="50"/>
    </row>
    <row r="69" spans="2:12" x14ac:dyDescent="0.25">
      <c r="B69" s="2"/>
      <c r="C69" s="2"/>
      <c r="D69" s="2"/>
      <c r="J69" s="50"/>
      <c r="K69" s="50"/>
      <c r="L69" s="50"/>
    </row>
    <row r="70" spans="2:12" x14ac:dyDescent="0.25">
      <c r="B70" s="1"/>
      <c r="C70" s="1"/>
      <c r="D70" s="1"/>
      <c r="J70" s="50"/>
      <c r="K70" s="50"/>
      <c r="L70" s="50"/>
    </row>
    <row r="71" spans="2:12" x14ac:dyDescent="0.25">
      <c r="B71" s="1"/>
      <c r="C71" s="1"/>
      <c r="D71" s="1"/>
      <c r="J71" s="50"/>
      <c r="K71" s="50"/>
      <c r="L71" s="50"/>
    </row>
    <row r="72" spans="2:12" x14ac:dyDescent="0.25">
      <c r="B72" s="2"/>
      <c r="C72" s="2"/>
      <c r="D72" s="2"/>
      <c r="J72" s="50"/>
      <c r="K72" s="50"/>
      <c r="L72" s="50"/>
    </row>
    <row r="73" spans="2:12" x14ac:dyDescent="0.25">
      <c r="B73" s="2"/>
      <c r="C73" s="2"/>
      <c r="D73" s="2"/>
      <c r="J73" s="50"/>
      <c r="K73" s="50"/>
      <c r="L73" s="50"/>
    </row>
    <row r="74" spans="2:12" x14ac:dyDescent="0.25">
      <c r="B74" s="2"/>
      <c r="C74" s="2"/>
      <c r="D74" s="2"/>
      <c r="J74" s="50"/>
      <c r="K74" s="50"/>
      <c r="L74" s="50"/>
    </row>
    <row r="75" spans="2:12" x14ac:dyDescent="0.25">
      <c r="B75" s="2"/>
      <c r="C75" s="2"/>
      <c r="D75" s="2"/>
      <c r="J75" s="50"/>
      <c r="K75" s="50"/>
      <c r="L75" s="50"/>
    </row>
    <row r="76" spans="2:12" x14ac:dyDescent="0.25">
      <c r="B76" s="2"/>
      <c r="C76" s="2"/>
      <c r="D76" s="2"/>
      <c r="J76" s="50"/>
      <c r="K76" s="50"/>
      <c r="L76" s="50"/>
    </row>
    <row r="77" spans="2:12" x14ac:dyDescent="0.25">
      <c r="B77" s="1"/>
      <c r="C77" s="1"/>
      <c r="D77" s="1"/>
      <c r="J77" s="50"/>
      <c r="K77" s="50"/>
      <c r="L77" s="50"/>
    </row>
    <row r="78" spans="2:12" x14ac:dyDescent="0.25">
      <c r="B78" s="2"/>
      <c r="C78" s="2"/>
      <c r="D78" s="2"/>
      <c r="J78" s="51"/>
      <c r="K78" s="51"/>
      <c r="L78" s="51"/>
    </row>
    <row r="79" spans="2:12" x14ac:dyDescent="0.25">
      <c r="B79" s="2"/>
      <c r="C79" s="2"/>
      <c r="D79" s="2"/>
      <c r="J79" s="50"/>
      <c r="K79" s="50"/>
      <c r="L79" s="50"/>
    </row>
    <row r="80" spans="2:12" x14ac:dyDescent="0.25">
      <c r="B80" s="2"/>
      <c r="C80" s="2"/>
      <c r="D80" s="1"/>
      <c r="J80" s="51"/>
      <c r="K80" s="51"/>
      <c r="L80" s="51"/>
    </row>
    <row r="81" spans="2:23" x14ac:dyDescent="0.25">
      <c r="B81" s="1"/>
      <c r="C81" s="1"/>
      <c r="D81" s="1"/>
      <c r="J81" s="50"/>
      <c r="K81" s="50"/>
      <c r="L81" s="50"/>
    </row>
    <row r="82" spans="2:23" x14ac:dyDescent="0.25">
      <c r="B82" s="5"/>
      <c r="C82" s="5"/>
      <c r="D82" s="5"/>
      <c r="J82" s="50"/>
      <c r="K82" s="50"/>
      <c r="L82" s="50"/>
    </row>
    <row r="83" spans="2:23" x14ac:dyDescent="0.2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2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2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2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2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2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2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2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2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2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2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2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t="s">
        <v>46</v>
      </c>
      <c r="C105" t="s">
        <v>48</v>
      </c>
      <c r="D105" t="s">
        <v>49</v>
      </c>
      <c r="F105" t="s">
        <v>46</v>
      </c>
      <c r="G105" t="s">
        <v>48</v>
      </c>
      <c r="H105" t="s">
        <v>49</v>
      </c>
      <c r="J105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11</v>
      </c>
      <c r="D106">
        <v>508</v>
      </c>
      <c r="F106" s="9" t="s">
        <v>51</v>
      </c>
      <c r="G106">
        <v>2</v>
      </c>
      <c r="H106">
        <v>120</v>
      </c>
      <c r="J106" s="9" t="s">
        <v>7</v>
      </c>
      <c r="K106">
        <v>25</v>
      </c>
      <c r="L106">
        <v>1585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14</v>
      </c>
      <c r="C107">
        <v>6</v>
      </c>
      <c r="D107">
        <v>254</v>
      </c>
      <c r="F107" s="9" t="s">
        <v>52</v>
      </c>
      <c r="G107">
        <v>3</v>
      </c>
      <c r="H107">
        <v>69</v>
      </c>
      <c r="J107" s="9" t="s">
        <v>20</v>
      </c>
      <c r="K107">
        <v>8</v>
      </c>
      <c r="L107">
        <v>313</v>
      </c>
      <c r="O107" s="55" t="s">
        <v>7</v>
      </c>
      <c r="P107" s="37">
        <v>11</v>
      </c>
      <c r="Q107" s="56">
        <v>508</v>
      </c>
      <c r="U107" s="72"/>
      <c r="V107" s="74"/>
      <c r="W107" s="75"/>
    </row>
    <row r="108" spans="2:23" x14ac:dyDescent="0.25">
      <c r="B108" s="9" t="s">
        <v>1</v>
      </c>
      <c r="C108">
        <v>2</v>
      </c>
      <c r="D108">
        <v>65</v>
      </c>
      <c r="F108" s="9" t="s">
        <v>191</v>
      </c>
      <c r="J108" s="9" t="s">
        <v>52</v>
      </c>
      <c r="K108">
        <v>16</v>
      </c>
      <c r="L108">
        <v>596</v>
      </c>
      <c r="O108" s="55" t="s">
        <v>5</v>
      </c>
      <c r="P108" s="37">
        <v>9</v>
      </c>
      <c r="Q108" s="56">
        <v>460</v>
      </c>
      <c r="U108" s="72"/>
      <c r="V108" s="74"/>
      <c r="W108" s="75"/>
    </row>
    <row r="109" spans="2:23" x14ac:dyDescent="0.25">
      <c r="B109" s="9" t="s">
        <v>57</v>
      </c>
      <c r="C109">
        <v>1</v>
      </c>
      <c r="D109">
        <v>37</v>
      </c>
      <c r="F109" s="9" t="s">
        <v>0</v>
      </c>
      <c r="G109">
        <v>1</v>
      </c>
      <c r="H109">
        <v>0</v>
      </c>
      <c r="J109" s="9" t="s">
        <v>5</v>
      </c>
      <c r="K109">
        <v>6</v>
      </c>
      <c r="L109">
        <v>400</v>
      </c>
      <c r="O109" s="55" t="s">
        <v>20</v>
      </c>
      <c r="P109" s="37">
        <v>1</v>
      </c>
      <c r="Q109" s="56">
        <v>52</v>
      </c>
      <c r="U109" s="72"/>
      <c r="V109" s="74"/>
      <c r="W109" s="75"/>
    </row>
    <row r="110" spans="2:23" x14ac:dyDescent="0.25">
      <c r="B110" s="9" t="s">
        <v>0</v>
      </c>
      <c r="C110">
        <v>8</v>
      </c>
      <c r="D110">
        <v>0</v>
      </c>
      <c r="F110" s="9" t="s">
        <v>47</v>
      </c>
      <c r="G110">
        <v>6</v>
      </c>
      <c r="H110">
        <v>189</v>
      </c>
      <c r="J110" s="9" t="s">
        <v>0</v>
      </c>
      <c r="K110">
        <v>2</v>
      </c>
      <c r="L110">
        <v>0</v>
      </c>
      <c r="O110" s="55" t="s">
        <v>52</v>
      </c>
      <c r="P110" s="37">
        <v>2</v>
      </c>
      <c r="Q110" s="56">
        <v>22</v>
      </c>
      <c r="U110" s="72"/>
      <c r="V110" s="74"/>
      <c r="W110" s="75"/>
    </row>
    <row r="111" spans="2:23" x14ac:dyDescent="0.25">
      <c r="B111" s="9" t="s">
        <v>20</v>
      </c>
      <c r="C111">
        <v>1</v>
      </c>
      <c r="D111">
        <v>52</v>
      </c>
      <c r="J111" s="9" t="s">
        <v>51</v>
      </c>
      <c r="K111">
        <v>1</v>
      </c>
      <c r="L111">
        <v>69</v>
      </c>
      <c r="O111" s="57" t="s">
        <v>14</v>
      </c>
      <c r="P111" s="37">
        <v>6</v>
      </c>
      <c r="Q111" s="56">
        <v>254</v>
      </c>
      <c r="U111" s="72"/>
      <c r="V111" s="74"/>
      <c r="W111" s="75"/>
    </row>
    <row r="112" spans="2:23" x14ac:dyDescent="0.25">
      <c r="B112" s="9" t="s">
        <v>5</v>
      </c>
      <c r="C112">
        <v>9</v>
      </c>
      <c r="D112">
        <v>460</v>
      </c>
      <c r="J112" s="9" t="s">
        <v>191</v>
      </c>
      <c r="O112" s="57" t="s">
        <v>1</v>
      </c>
      <c r="P112" s="37">
        <v>2</v>
      </c>
      <c r="Q112" s="56">
        <v>65</v>
      </c>
      <c r="U112" s="72"/>
      <c r="V112" s="74"/>
      <c r="W112" s="75"/>
    </row>
    <row r="113" spans="2:23" ht="15.75" thickBot="1" x14ac:dyDescent="0.3">
      <c r="B113" s="9" t="s">
        <v>94</v>
      </c>
      <c r="C113">
        <v>2</v>
      </c>
      <c r="D113">
        <v>71</v>
      </c>
      <c r="J113" s="9" t="s">
        <v>47</v>
      </c>
      <c r="K113">
        <v>58</v>
      </c>
      <c r="L113">
        <v>2963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6.5" thickTop="1" thickBot="1" x14ac:dyDescent="0.3">
      <c r="B114" s="9" t="s">
        <v>10</v>
      </c>
      <c r="C114">
        <v>2</v>
      </c>
      <c r="D114">
        <v>67</v>
      </c>
      <c r="O114" s="60" t="s">
        <v>47</v>
      </c>
      <c r="P114" s="61">
        <v>57</v>
      </c>
      <c r="Q114" s="62">
        <v>2042</v>
      </c>
      <c r="U114" s="72"/>
      <c r="V114" s="74"/>
      <c r="W114" s="75"/>
    </row>
    <row r="115" spans="2:23" ht="19.5" thickBot="1" x14ac:dyDescent="0.35">
      <c r="B115" s="9" t="s">
        <v>364</v>
      </c>
      <c r="C115">
        <v>1</v>
      </c>
      <c r="D115">
        <v>32</v>
      </c>
      <c r="O115" s="419">
        <v>46140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3</v>
      </c>
      <c r="C116">
        <v>3</v>
      </c>
      <c r="D116">
        <v>136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764</v>
      </c>
      <c r="C118">
        <v>1</v>
      </c>
      <c r="D118">
        <v>34</v>
      </c>
      <c r="O118" s="30" t="s">
        <v>7</v>
      </c>
      <c r="P118" s="37">
        <v>25</v>
      </c>
      <c r="Q118" s="42">
        <v>1585</v>
      </c>
      <c r="U118" s="72"/>
      <c r="V118" s="74"/>
      <c r="W118" s="75"/>
    </row>
    <row r="119" spans="2:23" x14ac:dyDescent="0.25">
      <c r="B119" s="9" t="s">
        <v>25</v>
      </c>
      <c r="C119">
        <v>1</v>
      </c>
      <c r="D119">
        <v>43</v>
      </c>
      <c r="O119" s="30" t="s">
        <v>20</v>
      </c>
      <c r="P119" s="37">
        <v>8</v>
      </c>
      <c r="Q119" s="42">
        <v>313</v>
      </c>
      <c r="U119" s="72"/>
      <c r="V119" s="74"/>
      <c r="W119" s="75"/>
    </row>
    <row r="120" spans="2:23" x14ac:dyDescent="0.25">
      <c r="B120" s="9" t="s">
        <v>34</v>
      </c>
      <c r="C120">
        <v>1</v>
      </c>
      <c r="D120">
        <v>50</v>
      </c>
      <c r="O120" s="30" t="s">
        <v>52</v>
      </c>
      <c r="P120" s="37">
        <v>16</v>
      </c>
      <c r="Q120" s="42">
        <v>596</v>
      </c>
      <c r="U120" s="72"/>
      <c r="V120" s="74"/>
      <c r="W120" s="75"/>
    </row>
    <row r="121" spans="2:23" x14ac:dyDescent="0.25">
      <c r="B121" s="9" t="s">
        <v>52</v>
      </c>
      <c r="C121">
        <v>2</v>
      </c>
      <c r="D121">
        <v>22</v>
      </c>
      <c r="O121" s="30" t="s">
        <v>5</v>
      </c>
      <c r="P121" s="37">
        <v>6</v>
      </c>
      <c r="Q121" s="42">
        <v>400</v>
      </c>
      <c r="U121" s="72"/>
      <c r="V121" s="74"/>
      <c r="W121" s="75"/>
    </row>
    <row r="122" spans="2:23" x14ac:dyDescent="0.25">
      <c r="B122" s="9" t="s">
        <v>68</v>
      </c>
      <c r="C122">
        <v>2</v>
      </c>
      <c r="D122">
        <v>36</v>
      </c>
      <c r="O122" s="30" t="s">
        <v>192</v>
      </c>
      <c r="P122" s="37">
        <v>1</v>
      </c>
      <c r="Q122" s="42">
        <v>69</v>
      </c>
      <c r="U122" s="72"/>
      <c r="V122" s="74"/>
      <c r="W122" s="75"/>
    </row>
    <row r="123" spans="2:23" ht="15.75" thickBot="1" x14ac:dyDescent="0.3">
      <c r="B123" s="9" t="s">
        <v>2541</v>
      </c>
      <c r="C123">
        <v>1</v>
      </c>
      <c r="D123">
        <v>41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782</v>
      </c>
      <c r="C124">
        <v>1</v>
      </c>
      <c r="D124">
        <v>60</v>
      </c>
      <c r="O124" s="31" t="s">
        <v>47</v>
      </c>
      <c r="P124" s="32">
        <v>58</v>
      </c>
      <c r="Q124" s="44">
        <v>2963</v>
      </c>
      <c r="U124" s="72"/>
      <c r="V124" s="74"/>
      <c r="W124" s="75"/>
    </row>
    <row r="125" spans="2:23" ht="19.5" thickBot="1" x14ac:dyDescent="0.35">
      <c r="B125" s="9" t="s">
        <v>36</v>
      </c>
      <c r="C125">
        <v>1</v>
      </c>
      <c r="D125">
        <v>33</v>
      </c>
      <c r="O125" s="413">
        <f>O115</f>
        <v>46140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72</v>
      </c>
      <c r="C126">
        <v>1</v>
      </c>
      <c r="D126">
        <v>41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47</v>
      </c>
      <c r="C127">
        <v>57</v>
      </c>
      <c r="D127">
        <v>2042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O128" s="30" t="s">
        <v>52</v>
      </c>
      <c r="P128" s="37">
        <v>3</v>
      </c>
      <c r="Q128" s="42">
        <v>69</v>
      </c>
      <c r="U128" s="72"/>
      <c r="V128" s="74"/>
      <c r="W128" s="75"/>
    </row>
    <row r="129" spans="1:23" x14ac:dyDescent="0.25">
      <c r="O129" s="30" t="s">
        <v>51</v>
      </c>
      <c r="P129" s="37">
        <v>2</v>
      </c>
      <c r="Q129" s="42">
        <v>120</v>
      </c>
      <c r="U129" s="72"/>
      <c r="V129" s="74"/>
      <c r="W129" s="75"/>
    </row>
    <row r="130" spans="1:23" x14ac:dyDescent="0.25">
      <c r="O130" s="30" t="s">
        <v>102</v>
      </c>
      <c r="P130" s="37">
        <v>0</v>
      </c>
      <c r="Q130" s="42">
        <v>0</v>
      </c>
      <c r="U130" s="72"/>
      <c r="V130" s="74"/>
      <c r="W130" s="75"/>
    </row>
    <row r="131" spans="1:23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6</v>
      </c>
      <c r="Q133" s="44">
        <v>189</v>
      </c>
      <c r="U133" s="72"/>
      <c r="V133" s="74"/>
      <c r="W133" s="75"/>
    </row>
    <row r="134" spans="1:23" ht="19.5" thickBot="1" x14ac:dyDescent="0.35">
      <c r="O134" s="413">
        <f>O115</f>
        <v>46140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38</v>
      </c>
      <c r="Q137" s="42">
        <v>4790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1</v>
      </c>
      <c r="Q138" s="42">
        <v>43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2</v>
      </c>
      <c r="Q139" s="42">
        <v>750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12</v>
      </c>
      <c r="Q140" s="42">
        <v>689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53</v>
      </c>
      <c r="Q142" s="44">
        <v>6174</v>
      </c>
      <c r="U142" s="72"/>
      <c r="V142" s="74"/>
      <c r="W142" s="75"/>
    </row>
    <row r="143" spans="1:23" ht="19.5" thickBot="1" x14ac:dyDescent="0.35">
      <c r="A143" s="155"/>
      <c r="O143" s="413">
        <f>O134</f>
        <v>46140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710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2690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646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1380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337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6296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46140</v>
      </c>
      <c r="P152" s="413"/>
      <c r="Q152" s="413"/>
      <c r="U152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153</v>
      </c>
      <c r="AE152" s="253">
        <v>6300</v>
      </c>
      <c r="AF152" s="254" t="s">
        <v>147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13</v>
      </c>
      <c r="W153" s="73">
        <v>364635</v>
      </c>
      <c r="Z153" s="72"/>
      <c r="AA153" s="74"/>
      <c r="AB153" s="75"/>
      <c r="AD153" s="252" t="s">
        <v>102</v>
      </c>
      <c r="AE153" s="253">
        <v>26600</v>
      </c>
      <c r="AF153" s="254" t="s">
        <v>147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8700</v>
      </c>
      <c r="Z154" s="72"/>
      <c r="AA154" s="74"/>
      <c r="AB154" s="75"/>
      <c r="AD154" s="252" t="s">
        <v>152</v>
      </c>
      <c r="AE154" s="253">
        <v>16500</v>
      </c>
      <c r="AF154" s="254" t="s">
        <v>2524</v>
      </c>
    </row>
    <row r="155" spans="1:32" x14ac:dyDescent="0.25">
      <c r="O155" s="70" t="s">
        <v>163</v>
      </c>
      <c r="P155" s="37">
        <v>5</v>
      </c>
      <c r="Q155" s="42">
        <v>141</v>
      </c>
      <c r="U155" s="9" t="s">
        <v>153</v>
      </c>
      <c r="V155">
        <v>15</v>
      </c>
      <c r="W155" s="73">
        <v>108710</v>
      </c>
      <c r="Z155" s="72"/>
      <c r="AA155" s="74"/>
      <c r="AB155" s="75"/>
      <c r="AD155" s="252" t="s">
        <v>218</v>
      </c>
      <c r="AE155" s="253">
        <v>5700</v>
      </c>
      <c r="AF155" s="254" t="s">
        <v>147</v>
      </c>
    </row>
    <row r="156" spans="1:32" x14ac:dyDescent="0.25">
      <c r="O156" s="30" t="s">
        <v>103</v>
      </c>
      <c r="P156" s="37">
        <v>3</v>
      </c>
      <c r="Q156" s="42">
        <v>42</v>
      </c>
      <c r="U156" s="9" t="s">
        <v>163</v>
      </c>
      <c r="V156">
        <v>5</v>
      </c>
      <c r="W156" s="73">
        <v>140800</v>
      </c>
      <c r="Z156" s="72"/>
      <c r="AA156" s="74"/>
      <c r="AB156" s="75"/>
      <c r="AD156" s="252" t="s">
        <v>163</v>
      </c>
      <c r="AE156" s="253">
        <v>28800</v>
      </c>
      <c r="AF156" s="254" t="s">
        <v>164</v>
      </c>
    </row>
    <row r="157" spans="1:32" x14ac:dyDescent="0.25">
      <c r="O157" s="30" t="s">
        <v>158</v>
      </c>
      <c r="P157" s="37">
        <v>0</v>
      </c>
      <c r="Q157" s="42">
        <v>0</v>
      </c>
      <c r="U157" s="9" t="s">
        <v>152</v>
      </c>
      <c r="V157">
        <v>3</v>
      </c>
      <c r="W157" s="73">
        <v>41500</v>
      </c>
      <c r="Z157" s="72"/>
      <c r="AA157" s="74"/>
      <c r="AB157" s="75"/>
      <c r="AD157" s="252" t="s">
        <v>102</v>
      </c>
      <c r="AE157" s="253">
        <v>28300</v>
      </c>
      <c r="AF157" s="254" t="s">
        <v>157</v>
      </c>
    </row>
    <row r="158" spans="1:32" x14ac:dyDescent="0.25">
      <c r="O158" s="30" t="s">
        <v>102</v>
      </c>
      <c r="P158" s="37">
        <v>13</v>
      </c>
      <c r="Q158" s="42">
        <v>365</v>
      </c>
      <c r="U158" s="9" t="s">
        <v>206</v>
      </c>
      <c r="V158">
        <v>2</v>
      </c>
      <c r="W158" s="73">
        <v>37200</v>
      </c>
      <c r="Z158" s="72"/>
      <c r="AA158" s="74"/>
      <c r="AB158" s="75"/>
      <c r="AD158" s="252" t="s">
        <v>102</v>
      </c>
      <c r="AE158" s="253">
        <v>28000</v>
      </c>
      <c r="AF158" s="254" t="s">
        <v>147</v>
      </c>
    </row>
    <row r="159" spans="1:32" x14ac:dyDescent="0.25">
      <c r="O159" s="30" t="s">
        <v>138</v>
      </c>
      <c r="P159" s="37">
        <v>0</v>
      </c>
      <c r="Q159" s="42">
        <v>0</v>
      </c>
      <c r="U159" s="9" t="s">
        <v>191</v>
      </c>
      <c r="W159" s="73"/>
      <c r="Z159" s="72"/>
      <c r="AA159" s="74"/>
      <c r="AB159" s="75"/>
      <c r="AD159" s="252" t="s">
        <v>102</v>
      </c>
      <c r="AE159" s="253">
        <v>15000</v>
      </c>
      <c r="AF159" s="254" t="s">
        <v>145</v>
      </c>
    </row>
    <row r="160" spans="1:32" ht="15.75" thickBot="1" x14ac:dyDescent="0.3">
      <c r="O160" s="33" t="s">
        <v>153</v>
      </c>
      <c r="P160" s="38">
        <v>15</v>
      </c>
      <c r="Q160" s="43">
        <v>109</v>
      </c>
      <c r="U160" s="9" t="s">
        <v>47</v>
      </c>
      <c r="V160">
        <v>40</v>
      </c>
      <c r="W160" s="73">
        <v>701545</v>
      </c>
      <c r="Z160" s="72"/>
      <c r="AA160" s="74"/>
      <c r="AB160" s="75"/>
      <c r="AD160" s="252" t="s">
        <v>163</v>
      </c>
      <c r="AE160" s="253">
        <v>25000</v>
      </c>
      <c r="AF160" s="254" t="s">
        <v>147</v>
      </c>
    </row>
    <row r="161" spans="15:32" ht="16.5" thickTop="1" thickBot="1" x14ac:dyDescent="0.3">
      <c r="O161" s="31" t="s">
        <v>47</v>
      </c>
      <c r="P161" s="32">
        <v>40</v>
      </c>
      <c r="Q161" s="44">
        <v>702</v>
      </c>
      <c r="Z161" s="72"/>
      <c r="AA161" s="74"/>
      <c r="AB161" s="75"/>
      <c r="AD161" s="252" t="s">
        <v>206</v>
      </c>
      <c r="AE161" s="253">
        <v>30000</v>
      </c>
      <c r="AF161" s="254" t="s">
        <v>1105</v>
      </c>
    </row>
    <row r="162" spans="15:32" x14ac:dyDescent="0.25">
      <c r="Z162" s="72"/>
      <c r="AA162" s="74"/>
      <c r="AB162" s="75"/>
      <c r="AD162" s="252" t="s">
        <v>152</v>
      </c>
      <c r="AE162" s="253">
        <v>11000</v>
      </c>
      <c r="AF162" s="254" t="s">
        <v>147</v>
      </c>
    </row>
    <row r="163" spans="15:32" x14ac:dyDescent="0.25">
      <c r="Z163" s="72"/>
      <c r="AA163" s="74"/>
      <c r="AB163" s="75"/>
      <c r="AD163" s="252" t="s">
        <v>152</v>
      </c>
      <c r="AE163" s="253">
        <v>14000</v>
      </c>
      <c r="AF163" s="254" t="s">
        <v>157</v>
      </c>
    </row>
    <row r="164" spans="15:32" x14ac:dyDescent="0.25">
      <c r="Z164" s="72"/>
      <c r="AA164" s="74"/>
      <c r="AB164" s="75"/>
      <c r="AD164" s="252" t="s">
        <v>163</v>
      </c>
      <c r="AE164" s="253">
        <v>50000</v>
      </c>
      <c r="AF164" s="254" t="s">
        <v>2524</v>
      </c>
    </row>
    <row r="165" spans="15:32" x14ac:dyDescent="0.25">
      <c r="Z165" s="72"/>
      <c r="AA165" s="74"/>
      <c r="AB165" s="75"/>
      <c r="AD165" s="252" t="s">
        <v>102</v>
      </c>
      <c r="AE165" s="253">
        <v>12000</v>
      </c>
      <c r="AF165" s="254" t="s">
        <v>147</v>
      </c>
    </row>
    <row r="166" spans="15:32" x14ac:dyDescent="0.25">
      <c r="Z166" s="72"/>
      <c r="AA166" s="74"/>
      <c r="AB166" s="75"/>
      <c r="AD166" s="252" t="s">
        <v>163</v>
      </c>
      <c r="AE166" s="253">
        <v>15000</v>
      </c>
      <c r="AF166" s="254" t="s">
        <v>164</v>
      </c>
    </row>
    <row r="167" spans="15:32" x14ac:dyDescent="0.25">
      <c r="Z167" s="72"/>
      <c r="AA167" s="74"/>
      <c r="AB167" s="75"/>
      <c r="AD167" s="252" t="s">
        <v>153</v>
      </c>
      <c r="AE167" s="253">
        <v>6000</v>
      </c>
      <c r="AF167" s="254" t="s">
        <v>142</v>
      </c>
    </row>
    <row r="168" spans="15:32" x14ac:dyDescent="0.25">
      <c r="AA168" s="74"/>
      <c r="AB168" s="75"/>
      <c r="AD168" s="252" t="s">
        <v>153</v>
      </c>
      <c r="AE168" s="253">
        <v>6000</v>
      </c>
      <c r="AF168" s="254" t="s">
        <v>209</v>
      </c>
    </row>
    <row r="169" spans="15:32" x14ac:dyDescent="0.25">
      <c r="AA169" s="74"/>
      <c r="AB169" s="75"/>
      <c r="AD169" s="252" t="s">
        <v>102</v>
      </c>
      <c r="AE169" s="253">
        <v>27600</v>
      </c>
      <c r="AF169" s="254" t="s">
        <v>157</v>
      </c>
    </row>
    <row r="170" spans="15:32" x14ac:dyDescent="0.25">
      <c r="AA170" s="74"/>
      <c r="AB170" s="75"/>
      <c r="AD170" s="252" t="s">
        <v>153</v>
      </c>
      <c r="AE170" s="253">
        <v>25000</v>
      </c>
      <c r="AF170" s="254" t="s">
        <v>209</v>
      </c>
    </row>
    <row r="171" spans="15:32" x14ac:dyDescent="0.25">
      <c r="AA171" s="74"/>
      <c r="AB171" s="75"/>
      <c r="AD171" s="252" t="s">
        <v>153</v>
      </c>
      <c r="AE171" s="253">
        <v>6000</v>
      </c>
      <c r="AF171" s="254" t="s">
        <v>209</v>
      </c>
    </row>
    <row r="172" spans="15:32" x14ac:dyDescent="0.25">
      <c r="AA172" s="74"/>
      <c r="AB172" s="75"/>
      <c r="AD172" s="252" t="s">
        <v>102</v>
      </c>
      <c r="AE172" s="253">
        <v>65000</v>
      </c>
      <c r="AF172" s="254" t="s">
        <v>142</v>
      </c>
    </row>
    <row r="173" spans="15:32" x14ac:dyDescent="0.25">
      <c r="AA173" s="74"/>
      <c r="AB173" s="75"/>
      <c r="AD173" s="252" t="s">
        <v>102</v>
      </c>
      <c r="AE173" s="253">
        <v>21500</v>
      </c>
      <c r="AF173" s="254" t="s">
        <v>147</v>
      </c>
    </row>
    <row r="174" spans="15:32" x14ac:dyDescent="0.25">
      <c r="AA174" s="74"/>
      <c r="AB174" s="75"/>
      <c r="AD174" s="252" t="s">
        <v>153</v>
      </c>
      <c r="AE174" s="253">
        <v>6100</v>
      </c>
      <c r="AF174" s="254" t="s">
        <v>147</v>
      </c>
    </row>
    <row r="175" spans="15:32" x14ac:dyDescent="0.25">
      <c r="AA175" s="74"/>
      <c r="AB175" s="75"/>
      <c r="AD175" s="252" t="s">
        <v>218</v>
      </c>
      <c r="AE175" s="253">
        <v>3000</v>
      </c>
      <c r="AF175" s="254" t="s">
        <v>146</v>
      </c>
    </row>
    <row r="176" spans="15:32" x14ac:dyDescent="0.25">
      <c r="AA176" s="74"/>
      <c r="AB176" s="75"/>
      <c r="AD176" s="252" t="s">
        <v>102</v>
      </c>
      <c r="AE176" s="253">
        <v>46135</v>
      </c>
      <c r="AF176" s="254" t="s">
        <v>148</v>
      </c>
    </row>
    <row r="177" spans="27:34" x14ac:dyDescent="0.25">
      <c r="AA177" s="74"/>
      <c r="AB177" s="75"/>
      <c r="AD177" s="252" t="s">
        <v>102</v>
      </c>
      <c r="AE177" s="253">
        <v>25000</v>
      </c>
      <c r="AF177" s="254" t="s">
        <v>141</v>
      </c>
    </row>
    <row r="178" spans="27:34" x14ac:dyDescent="0.25">
      <c r="AD178" s="252" t="s">
        <v>206</v>
      </c>
      <c r="AE178" s="253">
        <v>7200</v>
      </c>
      <c r="AF178" s="254" t="s">
        <v>141</v>
      </c>
    </row>
    <row r="179" spans="27:34" x14ac:dyDescent="0.25">
      <c r="AD179" s="252" t="s">
        <v>153</v>
      </c>
      <c r="AE179" s="253">
        <v>2500</v>
      </c>
      <c r="AF179" s="254" t="s">
        <v>146</v>
      </c>
    </row>
    <row r="180" spans="27:34" ht="14.25" customHeight="1" x14ac:dyDescent="0.25">
      <c r="AD180" s="252" t="s">
        <v>153</v>
      </c>
      <c r="AE180" s="253">
        <v>5100</v>
      </c>
      <c r="AF180" s="254" t="s">
        <v>141</v>
      </c>
      <c r="AG180" s="76"/>
      <c r="AH180" s="76"/>
    </row>
    <row r="181" spans="27:34" x14ac:dyDescent="0.25">
      <c r="AD181" s="252" t="s">
        <v>153</v>
      </c>
      <c r="AE181" s="253">
        <v>16000</v>
      </c>
      <c r="AF181" s="254" t="s">
        <v>155</v>
      </c>
      <c r="AG181" s="84"/>
      <c r="AH181" s="81"/>
    </row>
    <row r="182" spans="27:34" x14ac:dyDescent="0.25">
      <c r="AD182" s="252" t="s">
        <v>153</v>
      </c>
      <c r="AE182" s="253">
        <v>5500</v>
      </c>
      <c r="AF182" s="254" t="s">
        <v>217</v>
      </c>
      <c r="AG182" s="84"/>
      <c r="AH182" s="81"/>
    </row>
    <row r="183" spans="27:34" x14ac:dyDescent="0.25">
      <c r="AD183" s="252" t="s">
        <v>102</v>
      </c>
      <c r="AE183" s="253">
        <v>33000</v>
      </c>
      <c r="AF183" s="254" t="s">
        <v>1176</v>
      </c>
      <c r="AG183" s="84"/>
      <c r="AH183" s="81"/>
    </row>
    <row r="184" spans="27:34" x14ac:dyDescent="0.25">
      <c r="AD184" s="252" t="s">
        <v>102</v>
      </c>
      <c r="AE184" s="253">
        <v>30000</v>
      </c>
      <c r="AF184" s="254" t="s">
        <v>147</v>
      </c>
      <c r="AG184" s="84"/>
      <c r="AH184" s="81"/>
    </row>
    <row r="185" spans="27:34" x14ac:dyDescent="0.25">
      <c r="AD185" s="252" t="s">
        <v>153</v>
      </c>
      <c r="AE185" s="253">
        <v>3500</v>
      </c>
      <c r="AF185" s="254" t="s">
        <v>147</v>
      </c>
      <c r="AG185" s="84"/>
      <c r="AH185" s="81"/>
    </row>
    <row r="186" spans="27:34" x14ac:dyDescent="0.25">
      <c r="AD186" s="252" t="s">
        <v>153</v>
      </c>
      <c r="AE186" s="253">
        <v>5860</v>
      </c>
      <c r="AF186" s="254" t="s">
        <v>146</v>
      </c>
      <c r="AG186" s="84"/>
      <c r="AH186" s="81"/>
    </row>
    <row r="187" spans="27:34" x14ac:dyDescent="0.25">
      <c r="AD187" s="252" t="s">
        <v>153</v>
      </c>
      <c r="AE187" s="253">
        <v>3000</v>
      </c>
      <c r="AF187" s="254" t="s">
        <v>147</v>
      </c>
      <c r="AG187" s="84"/>
      <c r="AH187" s="81"/>
    </row>
    <row r="188" spans="27:34" x14ac:dyDescent="0.25">
      <c r="AD188" s="252" t="s">
        <v>102</v>
      </c>
      <c r="AE188" s="253">
        <v>6500</v>
      </c>
      <c r="AF188" s="254" t="s">
        <v>201</v>
      </c>
      <c r="AG188" s="84"/>
      <c r="AH188" s="81"/>
    </row>
    <row r="189" spans="27:34" x14ac:dyDescent="0.25">
      <c r="AD189" s="252" t="s">
        <v>153</v>
      </c>
      <c r="AE189" s="253">
        <v>5850</v>
      </c>
      <c r="AF189" s="254" t="s">
        <v>142</v>
      </c>
      <c r="AG189" s="84"/>
      <c r="AH189" s="81"/>
    </row>
    <row r="190" spans="27:34" x14ac:dyDescent="0.25">
      <c r="AD190" s="252" t="s">
        <v>163</v>
      </c>
      <c r="AE190" s="253">
        <v>22000</v>
      </c>
      <c r="AF190" s="254" t="s">
        <v>145</v>
      </c>
      <c r="AG190" s="84"/>
      <c r="AH190" s="81"/>
    </row>
    <row r="191" spans="27:34" x14ac:dyDescent="0.25">
      <c r="AD191" s="252" t="s">
        <v>153</v>
      </c>
      <c r="AE191" s="253">
        <v>6000</v>
      </c>
      <c r="AF191" s="254" t="s">
        <v>142</v>
      </c>
      <c r="AG191" s="84"/>
      <c r="AH191" s="81"/>
    </row>
    <row r="192" spans="27:34" x14ac:dyDescent="0.25">
      <c r="AD192" s="252"/>
      <c r="AE192" s="253"/>
      <c r="AF192" s="25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D193" s="252"/>
      <c r="AE193" s="253"/>
      <c r="AF193" s="25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80:C80">
    <cfRule type="endsWith" dxfId="1988" priority="19" operator="endsWith" text="^">
      <formula>RIGHT(B80,LEN("^"))="^"</formula>
    </cfRule>
  </conditionalFormatting>
  <conditionalFormatting sqref="B5:D12 B42:D43 B53:D53">
    <cfRule type="endsWith" dxfId="1987" priority="7" operator="endsWith" text="^">
      <formula>RIGHT(B5,LEN("^"))="^"</formula>
    </cfRule>
  </conditionalFormatting>
  <conditionalFormatting sqref="B5:D12 B53:D53 B42:D43">
    <cfRule type="endsWith" dxfId="1986" priority="6" operator="endsWith" text="!">
      <formula>RIGHT(B5,LEN("!"))="!"</formula>
    </cfRule>
  </conditionalFormatting>
  <conditionalFormatting sqref="B19:D40 B43:D43 B53:D58">
    <cfRule type="endsWith" dxfId="1985" priority="13" operator="endsWith" text="^">
      <formula>RIGHT(B19,LEN("^"))="^"</formula>
    </cfRule>
  </conditionalFormatting>
  <conditionalFormatting sqref="B19:D40 B43:D51 B53:D58">
    <cfRule type="endsWith" dxfId="1984" priority="12" operator="endsWith" text="!">
      <formula>RIGHT(B19,LEN("!"))="!"</formula>
    </cfRule>
  </conditionalFormatting>
  <conditionalFormatting sqref="B42:D51">
    <cfRule type="endsWith" dxfId="1983" priority="3" operator="endsWith" text="#">
      <formula>RIGHT(B42,LEN("#"))="#"</formula>
    </cfRule>
  </conditionalFormatting>
  <conditionalFormatting sqref="B43:D43 B53:D58 B19:D40">
    <cfRule type="endsWith" dxfId="1982" priority="11" operator="endsWith" text="#">
      <formula>RIGHT(B19,LEN("#"))="#"</formula>
    </cfRule>
  </conditionalFormatting>
  <conditionalFormatting sqref="B44:D51">
    <cfRule type="endsWith" dxfId="1981" priority="4" operator="endsWith" text="^">
      <formula>RIGHT(B44,LEN("^"))="^"</formula>
    </cfRule>
  </conditionalFormatting>
  <conditionalFormatting sqref="B53:D53 B5:D12">
    <cfRule type="endsWith" dxfId="1980" priority="5" operator="endsWith" text="#">
      <formula>RIGHT(B5,LEN("#"))="#"</formula>
    </cfRule>
  </conditionalFormatting>
  <conditionalFormatting sqref="B60:D65">
    <cfRule type="endsWith" dxfId="1979" priority="16" operator="endsWith" text="^">
      <formula>RIGHT(B60,LEN("^"))="^"</formula>
    </cfRule>
    <cfRule type="endsWith" dxfId="1978" priority="17" operator="endsWith" text="#">
      <formula>RIGHT(B60,LEN("#"))="#"</formula>
    </cfRule>
    <cfRule type="endsWith" dxfId="1977" priority="18" operator="endsWith" text="!">
      <formula>RIGHT(B60,LEN("!"))="!"</formula>
    </cfRule>
  </conditionalFormatting>
  <conditionalFormatting sqref="B68:D81">
    <cfRule type="endsWith" dxfId="1976" priority="21" operator="endsWith" text="#">
      <formula>RIGHT(B68,LEN("#"))="#"</formula>
    </cfRule>
    <cfRule type="endsWith" dxfId="1975" priority="22" operator="endsWith" text="^">
      <formula>RIGHT(B68,LEN("^"))="^"</formula>
    </cfRule>
    <cfRule type="endsWith" dxfId="1974" priority="23" operator="endsWith" text="!">
      <formula>RIGHT(B68,LEN("!"))="!"</formula>
    </cfRule>
  </conditionalFormatting>
  <conditionalFormatting sqref="B81:D81">
    <cfRule type="endsWith" dxfId="1973" priority="20" operator="endsWith" text="^">
      <formula>RIGHT(B81,LEN("^"))="^"</formula>
    </cfRule>
  </conditionalFormatting>
  <conditionalFormatting sqref="B83:D83">
    <cfRule type="endsWith" dxfId="1972" priority="26" operator="endsWith" text="^">
      <formula>RIGHT(B83,LEN("^"))="^"</formula>
    </cfRule>
    <cfRule type="endsWith" dxfId="1971" priority="27" operator="endsWith" text="#">
      <formula>RIGHT(B83,LEN("#"))="#"</formula>
    </cfRule>
  </conditionalFormatting>
  <conditionalFormatting sqref="B83:D88 B89 D89 B90:D90">
    <cfRule type="endsWith" dxfId="1970" priority="24" operator="endsWith" text="!">
      <formula>RIGHT(B83,LEN("!"))="!"</formula>
    </cfRule>
    <cfRule type="endsWith" dxfId="1969" priority="28" operator="endsWith" text="^">
      <formula>RIGHT(B83,LEN("^"))="^"</formula>
    </cfRule>
  </conditionalFormatting>
  <conditionalFormatting sqref="B84:D88 B89 D89 B90:D90">
    <cfRule type="endsWith" dxfId="1968" priority="25" operator="endsWith" text="#">
      <formula>RIGHT(B84,LEN("#"))="#"</formula>
    </cfRule>
  </conditionalFormatting>
  <conditionalFormatting sqref="C53 C56:C58">
    <cfRule type="endsWith" dxfId="1967" priority="1" operator="endsWith" text="!">
      <formula>RIGHT(C53,LEN("!"))="!"</formula>
    </cfRule>
    <cfRule type="endsWith" dxfId="1966" priority="2" operator="endsWith" text="^">
      <formula>RIGHT(C53,LEN("^"))="^"</formula>
    </cfRule>
  </conditionalFormatting>
  <conditionalFormatting sqref="C64">
    <cfRule type="endsWith" dxfId="1965" priority="14" operator="endsWith" text="!">
      <formula>RIGHT(C64,LEN("!"))="!"</formula>
    </cfRule>
    <cfRule type="endsWith" dxfId="1964" priority="15" operator="endsWith" text="^">
      <formula>RIGHT(C64,LEN("^"))="^"</formula>
    </cfRule>
  </conditionalFormatting>
  <conditionalFormatting sqref="C4:D4">
    <cfRule type="endsWith" dxfId="1963" priority="8" operator="endsWith" text="#">
      <formula>RIGHT(C4,LEN("#"))="#"</formula>
    </cfRule>
    <cfRule type="endsWith" dxfId="1962" priority="9" operator="endsWith" text="!">
      <formula>RIGHT(C4,LEN("!"))="!"</formula>
    </cfRule>
    <cfRule type="endsWith" dxfId="1961" priority="10" operator="endsWith" text="^">
      <formula>RIGHT(C4,LEN("^"))="^"</formula>
    </cfRule>
  </conditionalFormatting>
  <pageMargins left="0.7" right="0.7" top="0.75" bottom="0.75" header="0.3" footer="0.3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E178-A04E-4BDA-9F83-1F991A29C6EB}">
  <dimension ref="A1:AH356"/>
  <sheetViews>
    <sheetView workbookViewId="0">
      <selection activeCell="A147" sqref="A147"/>
    </sheetView>
  </sheetViews>
  <sheetFormatPr defaultRowHeight="15" x14ac:dyDescent="0.25"/>
  <cols>
    <col min="2" max="2" width="19.42578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5" t="s">
        <v>0</v>
      </c>
      <c r="C3" s="5" t="s">
        <v>0</v>
      </c>
      <c r="D3" s="5" t="s">
        <v>0</v>
      </c>
      <c r="F3" s="11" t="s">
        <v>0</v>
      </c>
      <c r="G3" s="11" t="s">
        <v>0</v>
      </c>
      <c r="H3" s="11" t="s">
        <v>0</v>
      </c>
      <c r="J3" s="15">
        <v>60</v>
      </c>
      <c r="K3" s="11" t="s">
        <v>52</v>
      </c>
      <c r="L3" s="11" t="s">
        <v>27</v>
      </c>
    </row>
    <row r="4" spans="2:12" x14ac:dyDescent="0.25">
      <c r="B4" s="5" t="s">
        <v>0</v>
      </c>
      <c r="C4" s="2" t="s">
        <v>0</v>
      </c>
      <c r="D4" s="2" t="s">
        <v>0</v>
      </c>
      <c r="F4" s="11">
        <v>60</v>
      </c>
      <c r="G4" s="11" t="s">
        <v>51</v>
      </c>
      <c r="H4" s="11" t="s">
        <v>6</v>
      </c>
      <c r="J4" s="15">
        <v>35</v>
      </c>
      <c r="K4" s="11" t="s">
        <v>52</v>
      </c>
      <c r="L4" s="11" t="s">
        <v>16</v>
      </c>
    </row>
    <row r="5" spans="2:12" x14ac:dyDescent="0.25">
      <c r="B5" s="2">
        <v>38</v>
      </c>
      <c r="C5" s="2" t="s">
        <v>3</v>
      </c>
      <c r="D5" s="2" t="s">
        <v>2</v>
      </c>
      <c r="F5" s="11">
        <v>60</v>
      </c>
      <c r="G5" s="11" t="s">
        <v>51</v>
      </c>
      <c r="H5" s="11" t="s">
        <v>6</v>
      </c>
      <c r="J5" s="14">
        <v>20</v>
      </c>
      <c r="K5" s="14" t="s">
        <v>52</v>
      </c>
      <c r="L5" s="14" t="s">
        <v>53</v>
      </c>
    </row>
    <row r="6" spans="2:12" x14ac:dyDescent="0.25">
      <c r="B6" s="1">
        <v>50</v>
      </c>
      <c r="C6" s="1" t="s">
        <v>7</v>
      </c>
      <c r="D6" s="1" t="s">
        <v>4</v>
      </c>
      <c r="F6" s="11">
        <v>30</v>
      </c>
      <c r="G6" s="11" t="s">
        <v>52</v>
      </c>
      <c r="H6" s="11" t="s">
        <v>21</v>
      </c>
      <c r="J6" s="13">
        <v>26</v>
      </c>
      <c r="K6" s="13" t="s">
        <v>52</v>
      </c>
      <c r="L6" s="13" t="s">
        <v>27</v>
      </c>
    </row>
    <row r="7" spans="2:12" x14ac:dyDescent="0.25">
      <c r="B7" s="1" t="s">
        <v>0</v>
      </c>
      <c r="C7" s="1" t="s">
        <v>0</v>
      </c>
      <c r="D7" s="1" t="s">
        <v>0</v>
      </c>
      <c r="F7" s="11">
        <v>27</v>
      </c>
      <c r="G7" s="11" t="s">
        <v>52</v>
      </c>
      <c r="H7" s="11" t="s">
        <v>109</v>
      </c>
      <c r="J7" s="13">
        <v>35</v>
      </c>
      <c r="K7" s="13" t="s">
        <v>52</v>
      </c>
      <c r="L7" s="13" t="s">
        <v>16</v>
      </c>
    </row>
    <row r="8" spans="2:12" x14ac:dyDescent="0.25">
      <c r="B8" s="2">
        <v>50</v>
      </c>
      <c r="C8" s="2" t="s">
        <v>7</v>
      </c>
      <c r="D8" s="2" t="s">
        <v>93</v>
      </c>
      <c r="F8" s="10">
        <v>12</v>
      </c>
      <c r="G8" s="10" t="s">
        <v>52</v>
      </c>
      <c r="H8" s="10" t="s">
        <v>297</v>
      </c>
      <c r="J8" s="15">
        <v>60</v>
      </c>
      <c r="K8" s="11" t="s">
        <v>52</v>
      </c>
      <c r="L8" s="11" t="s">
        <v>54</v>
      </c>
    </row>
    <row r="9" spans="2:12" x14ac:dyDescent="0.25">
      <c r="B9" s="2">
        <v>69</v>
      </c>
      <c r="C9" s="2" t="s">
        <v>5</v>
      </c>
      <c r="D9" s="2" t="s">
        <v>6</v>
      </c>
      <c r="F9" s="11"/>
      <c r="G9" s="11"/>
      <c r="H9" s="11"/>
      <c r="J9" s="14">
        <v>33</v>
      </c>
      <c r="K9" s="14" t="s">
        <v>52</v>
      </c>
      <c r="L9" s="14" t="s">
        <v>55</v>
      </c>
    </row>
    <row r="10" spans="2:12" x14ac:dyDescent="0.25">
      <c r="B10" s="2">
        <v>35</v>
      </c>
      <c r="C10" s="2" t="s">
        <v>7</v>
      </c>
      <c r="D10" s="2" t="s">
        <v>61</v>
      </c>
      <c r="F10" s="10"/>
      <c r="G10" s="10"/>
      <c r="H10" s="10"/>
      <c r="J10" s="14">
        <v>65</v>
      </c>
      <c r="K10" s="14" t="s">
        <v>7</v>
      </c>
      <c r="L10" s="14" t="s">
        <v>71</v>
      </c>
    </row>
    <row r="11" spans="2:12" x14ac:dyDescent="0.25">
      <c r="B11" s="1">
        <v>65</v>
      </c>
      <c r="C11" s="1" t="s">
        <v>5</v>
      </c>
      <c r="D11" s="1" t="s">
        <v>0</v>
      </c>
      <c r="F11" s="11"/>
      <c r="G11" s="11"/>
      <c r="H11" s="11"/>
      <c r="J11" s="13">
        <v>40</v>
      </c>
      <c r="K11" s="13" t="s">
        <v>52</v>
      </c>
      <c r="L11" s="13" t="s">
        <v>55</v>
      </c>
    </row>
    <row r="12" spans="2:12" x14ac:dyDescent="0.25">
      <c r="B12" s="2">
        <v>30</v>
      </c>
      <c r="C12" s="2" t="s">
        <v>14</v>
      </c>
      <c r="D12" s="2" t="s">
        <v>4</v>
      </c>
      <c r="F12" s="11"/>
      <c r="G12" s="11"/>
      <c r="H12" s="11"/>
      <c r="J12" s="14">
        <v>61</v>
      </c>
      <c r="K12" s="14" t="s">
        <v>52</v>
      </c>
      <c r="L12" s="14" t="s">
        <v>55</v>
      </c>
    </row>
    <row r="13" spans="2:12" x14ac:dyDescent="0.25">
      <c r="B13" s="317">
        <v>40</v>
      </c>
      <c r="C13" s="318" t="s">
        <v>10</v>
      </c>
      <c r="D13" s="317" t="s">
        <v>11</v>
      </c>
      <c r="F13" s="11"/>
      <c r="G13" s="11"/>
      <c r="H13" s="11"/>
      <c r="J13" s="13">
        <v>20</v>
      </c>
      <c r="K13" s="13" t="s">
        <v>52</v>
      </c>
      <c r="L13" s="13" t="s">
        <v>55</v>
      </c>
    </row>
    <row r="14" spans="2:12" x14ac:dyDescent="0.25">
      <c r="B14" s="5">
        <v>18</v>
      </c>
      <c r="C14" s="47" t="s">
        <v>68</v>
      </c>
      <c r="D14" s="5" t="s">
        <v>29</v>
      </c>
      <c r="F14" s="11"/>
      <c r="G14" s="11"/>
      <c r="H14" s="11"/>
      <c r="J14" s="14">
        <v>20</v>
      </c>
      <c r="K14" s="14" t="s">
        <v>52</v>
      </c>
      <c r="L14" s="14" t="s">
        <v>53</v>
      </c>
    </row>
    <row r="15" spans="2:12" x14ac:dyDescent="0.25">
      <c r="B15" s="21">
        <v>41</v>
      </c>
      <c r="C15" s="48" t="s">
        <v>2541</v>
      </c>
      <c r="D15" s="21" t="s">
        <v>30</v>
      </c>
      <c r="F15" s="10"/>
      <c r="G15" s="10"/>
      <c r="H15" s="10"/>
      <c r="J15" s="14">
        <v>65</v>
      </c>
      <c r="K15" s="14" t="s">
        <v>7</v>
      </c>
      <c r="L15" s="14" t="s">
        <v>55</v>
      </c>
    </row>
    <row r="16" spans="2:12" x14ac:dyDescent="0.25">
      <c r="B16" s="21">
        <v>66</v>
      </c>
      <c r="C16" s="48" t="s">
        <v>5</v>
      </c>
      <c r="D16" s="21" t="s">
        <v>6</v>
      </c>
      <c r="F16" s="10"/>
      <c r="G16" s="10"/>
      <c r="H16" s="10"/>
      <c r="J16" s="14">
        <v>67</v>
      </c>
      <c r="K16" s="14" t="s">
        <v>7</v>
      </c>
      <c r="L16" s="14" t="s">
        <v>55</v>
      </c>
    </row>
    <row r="17" spans="2:12" x14ac:dyDescent="0.25">
      <c r="B17" s="21" t="s">
        <v>0</v>
      </c>
      <c r="C17" s="48" t="s">
        <v>0</v>
      </c>
      <c r="D17" s="21" t="s">
        <v>0</v>
      </c>
      <c r="F17" s="10"/>
      <c r="G17" s="10"/>
      <c r="H17" s="10"/>
      <c r="J17" s="11">
        <v>67</v>
      </c>
      <c r="K17" s="11" t="s">
        <v>5</v>
      </c>
      <c r="L17" s="11" t="s">
        <v>6</v>
      </c>
    </row>
    <row r="18" spans="2:12" x14ac:dyDescent="0.25">
      <c r="B18" s="21">
        <v>66</v>
      </c>
      <c r="C18" s="48" t="s">
        <v>5</v>
      </c>
      <c r="D18" s="21" t="s">
        <v>6</v>
      </c>
      <c r="F18" s="11"/>
      <c r="G18" s="11"/>
      <c r="H18" s="11"/>
      <c r="J18" s="13">
        <v>66</v>
      </c>
      <c r="K18" s="13" t="s">
        <v>5</v>
      </c>
      <c r="L18" s="13" t="s">
        <v>6</v>
      </c>
    </row>
    <row r="19" spans="2:12" x14ac:dyDescent="0.25">
      <c r="B19" s="2">
        <v>50</v>
      </c>
      <c r="C19" s="2" t="s">
        <v>14</v>
      </c>
      <c r="D19" s="2" t="s">
        <v>4</v>
      </c>
      <c r="F19" s="11"/>
      <c r="G19" s="11"/>
      <c r="H19" s="11"/>
      <c r="J19" s="13">
        <v>70</v>
      </c>
      <c r="K19" s="13" t="s">
        <v>52</v>
      </c>
      <c r="L19" s="13" t="s">
        <v>71</v>
      </c>
    </row>
    <row r="20" spans="2:12" x14ac:dyDescent="0.25">
      <c r="B20" s="2">
        <v>32</v>
      </c>
      <c r="C20" s="2" t="s">
        <v>14</v>
      </c>
      <c r="D20" s="2" t="s">
        <v>21</v>
      </c>
      <c r="F20" s="11"/>
      <c r="G20" s="11"/>
      <c r="H20" s="11"/>
      <c r="J20" s="13">
        <v>65</v>
      </c>
      <c r="K20" s="13" t="s">
        <v>7</v>
      </c>
      <c r="L20" s="13" t="s">
        <v>55</v>
      </c>
    </row>
    <row r="21" spans="2:12" x14ac:dyDescent="0.25">
      <c r="B21" s="1">
        <v>55</v>
      </c>
      <c r="C21" s="1" t="s">
        <v>7</v>
      </c>
      <c r="D21" s="1" t="s">
        <v>114</v>
      </c>
      <c r="F21" s="11"/>
      <c r="G21" s="11"/>
      <c r="H21" s="11"/>
      <c r="J21" s="14">
        <v>65</v>
      </c>
      <c r="K21" s="14" t="s">
        <v>7</v>
      </c>
      <c r="L21" s="14" t="s">
        <v>16</v>
      </c>
    </row>
    <row r="22" spans="2:12" x14ac:dyDescent="0.25">
      <c r="B22" s="1">
        <v>55</v>
      </c>
      <c r="C22" s="1" t="s">
        <v>7</v>
      </c>
      <c r="D22" s="1" t="s">
        <v>114</v>
      </c>
      <c r="F22" s="11"/>
      <c r="G22" s="11"/>
      <c r="H22" s="11"/>
      <c r="J22" s="13">
        <v>35</v>
      </c>
      <c r="K22" s="13" t="s">
        <v>52</v>
      </c>
      <c r="L22" s="13" t="s">
        <v>16</v>
      </c>
    </row>
    <row r="23" spans="2:12" x14ac:dyDescent="0.25">
      <c r="B23" s="1">
        <v>37</v>
      </c>
      <c r="C23" s="1" t="s">
        <v>57</v>
      </c>
      <c r="D23" s="1" t="s">
        <v>13</v>
      </c>
      <c r="F23" s="11"/>
      <c r="G23" s="11"/>
      <c r="H23" s="11"/>
      <c r="J23" s="14">
        <v>35</v>
      </c>
      <c r="K23" s="14" t="s">
        <v>52</v>
      </c>
      <c r="L23" s="14" t="s">
        <v>0</v>
      </c>
    </row>
    <row r="24" spans="2:12" x14ac:dyDescent="0.25">
      <c r="B24" s="2">
        <v>32</v>
      </c>
      <c r="C24" s="2" t="s">
        <v>364</v>
      </c>
      <c r="D24" s="2" t="s">
        <v>1868</v>
      </c>
      <c r="F24" s="10"/>
      <c r="G24" s="10"/>
      <c r="H24" s="10"/>
      <c r="J24" s="14">
        <v>34</v>
      </c>
      <c r="K24" s="14" t="s">
        <v>52</v>
      </c>
      <c r="L24" s="14" t="s">
        <v>16</v>
      </c>
    </row>
    <row r="25" spans="2:12" x14ac:dyDescent="0.25">
      <c r="B25" s="1">
        <v>32</v>
      </c>
      <c r="C25" s="1" t="s">
        <v>1</v>
      </c>
      <c r="D25" s="1" t="s">
        <v>18</v>
      </c>
      <c r="J25" s="14">
        <v>60</v>
      </c>
      <c r="K25" s="14" t="s">
        <v>7</v>
      </c>
      <c r="L25" s="14" t="s">
        <v>16</v>
      </c>
    </row>
    <row r="26" spans="2:12" x14ac:dyDescent="0.25">
      <c r="B26" s="1">
        <v>48</v>
      </c>
      <c r="C26" s="1" t="s">
        <v>7</v>
      </c>
      <c r="D26" s="1" t="s">
        <v>13</v>
      </c>
      <c r="J26" s="14">
        <v>12</v>
      </c>
      <c r="K26" s="14" t="s">
        <v>52</v>
      </c>
      <c r="L26" s="14" t="s">
        <v>54</v>
      </c>
    </row>
    <row r="27" spans="2:12" x14ac:dyDescent="0.25">
      <c r="B27" s="1">
        <v>29</v>
      </c>
      <c r="C27" s="1" t="s">
        <v>94</v>
      </c>
      <c r="D27" s="1" t="s">
        <v>21</v>
      </c>
      <c r="J27" s="14">
        <v>65</v>
      </c>
      <c r="K27" s="14" t="s">
        <v>7</v>
      </c>
      <c r="L27" s="14" t="s">
        <v>55</v>
      </c>
    </row>
    <row r="28" spans="2:12" x14ac:dyDescent="0.25">
      <c r="B28" s="1">
        <v>7</v>
      </c>
      <c r="C28" s="1" t="s">
        <v>52</v>
      </c>
      <c r="D28" s="1" t="s">
        <v>297</v>
      </c>
      <c r="J28" s="14">
        <v>65</v>
      </c>
      <c r="K28" s="14" t="s">
        <v>7</v>
      </c>
      <c r="L28" s="14" t="s">
        <v>16</v>
      </c>
    </row>
    <row r="29" spans="2:12" x14ac:dyDescent="0.25">
      <c r="B29" s="1">
        <v>60</v>
      </c>
      <c r="C29" s="1" t="s">
        <v>782</v>
      </c>
      <c r="D29" s="1" t="s">
        <v>4</v>
      </c>
      <c r="J29" s="13">
        <v>65</v>
      </c>
      <c r="K29" s="13" t="s">
        <v>7</v>
      </c>
      <c r="L29" s="13" t="s">
        <v>55</v>
      </c>
    </row>
    <row r="30" spans="2:12" x14ac:dyDescent="0.25">
      <c r="B30" s="1">
        <v>15</v>
      </c>
      <c r="C30" s="1" t="s">
        <v>52</v>
      </c>
      <c r="D30" s="1" t="s">
        <v>31</v>
      </c>
      <c r="J30" s="13">
        <v>65</v>
      </c>
      <c r="K30" s="13" t="s">
        <v>7</v>
      </c>
      <c r="L30" s="13" t="s">
        <v>16</v>
      </c>
    </row>
    <row r="31" spans="2:12" x14ac:dyDescent="0.25">
      <c r="B31" s="1">
        <v>33</v>
      </c>
      <c r="C31" s="1" t="s">
        <v>1</v>
      </c>
      <c r="D31" s="1" t="s">
        <v>2</v>
      </c>
      <c r="J31" s="13">
        <v>65</v>
      </c>
      <c r="K31" s="13" t="s">
        <v>7</v>
      </c>
      <c r="L31" s="13" t="s">
        <v>55</v>
      </c>
    </row>
    <row r="32" spans="2:12" x14ac:dyDescent="0.25">
      <c r="B32" s="1">
        <v>48</v>
      </c>
      <c r="C32" s="1" t="s">
        <v>3</v>
      </c>
      <c r="D32" s="1" t="s">
        <v>13</v>
      </c>
      <c r="J32" s="14">
        <v>65</v>
      </c>
      <c r="K32" s="14" t="s">
        <v>7</v>
      </c>
      <c r="L32" s="14" t="s">
        <v>16</v>
      </c>
    </row>
    <row r="33" spans="2:12" x14ac:dyDescent="0.25">
      <c r="B33" s="1">
        <v>58</v>
      </c>
      <c r="C33" s="1" t="s">
        <v>5</v>
      </c>
      <c r="D33" s="1" t="s">
        <v>30</v>
      </c>
      <c r="J33" s="14">
        <v>24</v>
      </c>
      <c r="K33" s="14" t="s">
        <v>20</v>
      </c>
      <c r="L33" s="14" t="s">
        <v>54</v>
      </c>
    </row>
    <row r="34" spans="2:12" x14ac:dyDescent="0.25">
      <c r="B34" s="1">
        <v>50</v>
      </c>
      <c r="C34" s="1" t="s">
        <v>3</v>
      </c>
      <c r="D34" s="1" t="s">
        <v>517</v>
      </c>
      <c r="J34" s="13">
        <v>66</v>
      </c>
      <c r="K34" s="13" t="s">
        <v>5</v>
      </c>
      <c r="L34" s="13" t="s">
        <v>56</v>
      </c>
    </row>
    <row r="35" spans="2:12" x14ac:dyDescent="0.25">
      <c r="B35" s="1">
        <v>18</v>
      </c>
      <c r="C35" s="1" t="s">
        <v>68</v>
      </c>
      <c r="D35" s="1" t="s">
        <v>29</v>
      </c>
      <c r="J35" s="14">
        <v>65</v>
      </c>
      <c r="K35" s="14" t="s">
        <v>7</v>
      </c>
      <c r="L35" s="14" t="s">
        <v>56</v>
      </c>
    </row>
    <row r="36" spans="2:12" x14ac:dyDescent="0.25">
      <c r="B36" s="1">
        <v>50</v>
      </c>
      <c r="C36" s="1" t="s">
        <v>5</v>
      </c>
      <c r="D36" s="1" t="s">
        <v>16</v>
      </c>
      <c r="J36" s="14">
        <v>65</v>
      </c>
      <c r="K36" s="14" t="s">
        <v>7</v>
      </c>
      <c r="L36" s="14" t="s">
        <v>55</v>
      </c>
    </row>
    <row r="37" spans="2:12" x14ac:dyDescent="0.25">
      <c r="B37" s="2">
        <v>33</v>
      </c>
      <c r="C37" s="2" t="s">
        <v>36</v>
      </c>
      <c r="D37" s="2" t="s">
        <v>2</v>
      </c>
      <c r="J37" s="14">
        <v>65</v>
      </c>
      <c r="K37" s="14" t="s">
        <v>5</v>
      </c>
      <c r="L37" s="14" t="s">
        <v>56</v>
      </c>
    </row>
    <row r="38" spans="2:12" x14ac:dyDescent="0.25">
      <c r="B38" s="173">
        <v>43</v>
      </c>
      <c r="C38" s="173" t="s">
        <v>25</v>
      </c>
      <c r="D38" s="174" t="s">
        <v>67</v>
      </c>
      <c r="J38" s="14">
        <v>61</v>
      </c>
      <c r="K38" s="14" t="s">
        <v>7</v>
      </c>
      <c r="L38" s="14" t="s">
        <v>16</v>
      </c>
    </row>
    <row r="39" spans="2:12" x14ac:dyDescent="0.25">
      <c r="B39" s="2">
        <v>42</v>
      </c>
      <c r="C39" s="2" t="s">
        <v>94</v>
      </c>
      <c r="D39" s="2" t="s">
        <v>4</v>
      </c>
      <c r="J39" s="14">
        <v>69</v>
      </c>
      <c r="K39" s="14" t="s">
        <v>51</v>
      </c>
      <c r="L39" s="14" t="s">
        <v>6</v>
      </c>
    </row>
    <row r="40" spans="2:12" x14ac:dyDescent="0.25">
      <c r="B40" s="1">
        <v>55</v>
      </c>
      <c r="C40" s="1" t="s">
        <v>7</v>
      </c>
      <c r="D40" s="1" t="s">
        <v>4</v>
      </c>
      <c r="J40" s="14" t="s">
        <v>0</v>
      </c>
      <c r="K40" s="14" t="s">
        <v>0</v>
      </c>
      <c r="L40" s="14" t="s">
        <v>0</v>
      </c>
    </row>
    <row r="41" spans="2:12" x14ac:dyDescent="0.25">
      <c r="B41" s="5" t="s">
        <v>0</v>
      </c>
      <c r="C41" s="5" t="s">
        <v>0</v>
      </c>
      <c r="D41" s="5" t="s">
        <v>0</v>
      </c>
      <c r="J41" s="13">
        <v>60</v>
      </c>
      <c r="K41" s="13" t="s">
        <v>7</v>
      </c>
      <c r="L41" s="13" t="s">
        <v>16</v>
      </c>
    </row>
    <row r="42" spans="2:12" x14ac:dyDescent="0.25">
      <c r="B42" s="2">
        <v>50</v>
      </c>
      <c r="C42" s="2" t="s">
        <v>14</v>
      </c>
      <c r="D42" s="2" t="s">
        <v>4</v>
      </c>
      <c r="J42" s="13">
        <v>30</v>
      </c>
      <c r="K42" s="13" t="s">
        <v>20</v>
      </c>
      <c r="L42" s="13" t="s">
        <v>16</v>
      </c>
    </row>
    <row r="43" spans="2:12" x14ac:dyDescent="0.25">
      <c r="B43" s="1">
        <v>33</v>
      </c>
      <c r="C43" s="1" t="s">
        <v>14</v>
      </c>
      <c r="D43" s="1" t="s">
        <v>2544</v>
      </c>
      <c r="J43" s="13" t="s">
        <v>0</v>
      </c>
      <c r="K43" s="13" t="s">
        <v>0</v>
      </c>
      <c r="L43" s="13" t="s">
        <v>0</v>
      </c>
    </row>
    <row r="44" spans="2:12" x14ac:dyDescent="0.25">
      <c r="B44" s="2">
        <v>25</v>
      </c>
      <c r="C44" s="2" t="s">
        <v>5</v>
      </c>
      <c r="D44" s="2" t="s">
        <v>71</v>
      </c>
      <c r="J44" s="13">
        <v>61</v>
      </c>
      <c r="K44" s="13" t="s">
        <v>7</v>
      </c>
      <c r="L44" s="13" t="s">
        <v>16</v>
      </c>
    </row>
    <row r="45" spans="2:12" x14ac:dyDescent="0.25">
      <c r="B45" s="1" t="s">
        <v>0</v>
      </c>
      <c r="C45" s="1" t="s">
        <v>0</v>
      </c>
      <c r="D45" s="1" t="s">
        <v>0</v>
      </c>
      <c r="J45" s="13">
        <v>65</v>
      </c>
      <c r="K45" s="13" t="s">
        <v>20</v>
      </c>
      <c r="L45" s="13" t="s">
        <v>55</v>
      </c>
    </row>
    <row r="46" spans="2:12" x14ac:dyDescent="0.25">
      <c r="B46" s="1">
        <v>32</v>
      </c>
      <c r="C46" s="1" t="s">
        <v>7</v>
      </c>
      <c r="D46" s="1" t="s">
        <v>29</v>
      </c>
      <c r="J46" s="14">
        <v>30</v>
      </c>
      <c r="K46" s="14" t="s">
        <v>20</v>
      </c>
      <c r="L46" s="14" t="s">
        <v>16</v>
      </c>
    </row>
    <row r="47" spans="2:12" x14ac:dyDescent="0.25">
      <c r="B47" s="2" t="s">
        <v>0</v>
      </c>
      <c r="C47" s="2" t="s">
        <v>0</v>
      </c>
      <c r="D47" s="2" t="s">
        <v>0</v>
      </c>
      <c r="J47" s="15">
        <v>50</v>
      </c>
      <c r="K47" s="11" t="s">
        <v>20</v>
      </c>
      <c r="L47" s="11" t="s">
        <v>54</v>
      </c>
    </row>
    <row r="48" spans="2:12" x14ac:dyDescent="0.25">
      <c r="B48" s="1">
        <v>50</v>
      </c>
      <c r="C48" s="1" t="s">
        <v>34</v>
      </c>
      <c r="D48" s="1" t="s">
        <v>4</v>
      </c>
      <c r="J48" s="15">
        <v>48</v>
      </c>
      <c r="K48" s="11" t="s">
        <v>20</v>
      </c>
      <c r="L48" s="11" t="s">
        <v>0</v>
      </c>
    </row>
    <row r="49" spans="2:12" x14ac:dyDescent="0.25">
      <c r="B49" s="1">
        <v>36</v>
      </c>
      <c r="C49" s="1" t="s">
        <v>5</v>
      </c>
      <c r="D49" s="1" t="s">
        <v>71</v>
      </c>
      <c r="J49" s="13">
        <v>33</v>
      </c>
      <c r="K49" s="11" t="s">
        <v>20</v>
      </c>
      <c r="L49" s="11" t="s">
        <v>0</v>
      </c>
    </row>
    <row r="50" spans="2:12" x14ac:dyDescent="0.25">
      <c r="B50" s="1">
        <v>60</v>
      </c>
      <c r="C50" s="1" t="s">
        <v>7</v>
      </c>
      <c r="D50" s="1" t="s">
        <v>0</v>
      </c>
      <c r="J50" s="14">
        <v>33</v>
      </c>
      <c r="K50" s="10" t="s">
        <v>20</v>
      </c>
      <c r="L50" s="10" t="s">
        <v>0</v>
      </c>
    </row>
    <row r="51" spans="2:12" x14ac:dyDescent="0.25">
      <c r="B51" s="1">
        <v>25</v>
      </c>
      <c r="C51" s="1" t="s">
        <v>5</v>
      </c>
      <c r="D51" s="1" t="s">
        <v>71</v>
      </c>
      <c r="J51" s="15">
        <v>67</v>
      </c>
      <c r="K51" s="15" t="s">
        <v>7</v>
      </c>
      <c r="L51" s="15" t="s">
        <v>55</v>
      </c>
    </row>
    <row r="52" spans="2:12" x14ac:dyDescent="0.25">
      <c r="B52" s="5" t="s">
        <v>0</v>
      </c>
      <c r="C52" s="5" t="s">
        <v>0</v>
      </c>
      <c r="D52" s="5" t="s">
        <v>0</v>
      </c>
      <c r="J52" s="16">
        <v>68</v>
      </c>
      <c r="K52" s="16" t="s">
        <v>5</v>
      </c>
      <c r="L52" s="16" t="s">
        <v>6</v>
      </c>
    </row>
    <row r="53" spans="2:12" x14ac:dyDescent="0.25">
      <c r="B53" s="2">
        <v>52</v>
      </c>
      <c r="C53" s="2" t="s">
        <v>20</v>
      </c>
      <c r="D53" s="2" t="s">
        <v>62</v>
      </c>
      <c r="J53" s="16">
        <v>60</v>
      </c>
      <c r="K53" s="16" t="s">
        <v>7</v>
      </c>
      <c r="L53" s="16" t="s">
        <v>16</v>
      </c>
    </row>
    <row r="54" spans="2:12" x14ac:dyDescent="0.25">
      <c r="B54" s="2">
        <v>34</v>
      </c>
      <c r="C54" s="2" t="s">
        <v>764</v>
      </c>
      <c r="D54" s="2" t="s">
        <v>93</v>
      </c>
      <c r="J54" s="16">
        <v>68</v>
      </c>
      <c r="K54" s="16" t="s">
        <v>5</v>
      </c>
      <c r="L54" s="16" t="s">
        <v>6</v>
      </c>
    </row>
    <row r="55" spans="2:12" x14ac:dyDescent="0.25">
      <c r="B55" s="2">
        <v>27</v>
      </c>
      <c r="C55" s="2" t="s">
        <v>10</v>
      </c>
      <c r="D55" s="2" t="s">
        <v>4</v>
      </c>
      <c r="J55" s="16">
        <v>66</v>
      </c>
      <c r="K55" s="16" t="s">
        <v>7</v>
      </c>
      <c r="L55" s="16" t="s">
        <v>0</v>
      </c>
    </row>
    <row r="56" spans="2:12" x14ac:dyDescent="0.25">
      <c r="B56" s="2">
        <v>41</v>
      </c>
      <c r="C56" s="2" t="s">
        <v>72</v>
      </c>
      <c r="D56" s="2" t="s">
        <v>19</v>
      </c>
      <c r="J56" s="13">
        <v>34</v>
      </c>
      <c r="K56" s="13" t="s">
        <v>7</v>
      </c>
      <c r="L56" s="13" t="s">
        <v>55</v>
      </c>
    </row>
    <row r="57" spans="2:12" x14ac:dyDescent="0.25">
      <c r="B57" s="1">
        <v>59</v>
      </c>
      <c r="C57" s="1" t="s">
        <v>14</v>
      </c>
      <c r="D57" s="1" t="s">
        <v>114</v>
      </c>
      <c r="J57" s="14">
        <v>68</v>
      </c>
      <c r="K57" s="14" t="s">
        <v>7</v>
      </c>
      <c r="L57" s="14" t="s">
        <v>55</v>
      </c>
    </row>
    <row r="58" spans="2:12" x14ac:dyDescent="0.25">
      <c r="B58" s="2">
        <v>32</v>
      </c>
      <c r="C58" s="2" t="s">
        <v>7</v>
      </c>
      <c r="D58" s="2" t="s">
        <v>21</v>
      </c>
      <c r="J58" s="14">
        <v>65</v>
      </c>
      <c r="K58" s="14" t="s">
        <v>7</v>
      </c>
      <c r="L58" s="14" t="s">
        <v>16</v>
      </c>
    </row>
    <row r="59" spans="2:12" x14ac:dyDescent="0.25">
      <c r="B59" s="21">
        <v>36</v>
      </c>
      <c r="C59" s="21" t="s">
        <v>7</v>
      </c>
      <c r="D59" s="21" t="s">
        <v>2</v>
      </c>
      <c r="J59" s="14">
        <v>68</v>
      </c>
      <c r="K59" s="14" t="s">
        <v>7</v>
      </c>
      <c r="L59" s="14" t="s">
        <v>53</v>
      </c>
    </row>
    <row r="60" spans="2:12" x14ac:dyDescent="0.25">
      <c r="B60" s="2"/>
      <c r="C60" s="2"/>
      <c r="D60" s="2"/>
      <c r="J60" s="14">
        <v>68</v>
      </c>
      <c r="K60" s="14" t="s">
        <v>7</v>
      </c>
      <c r="L60" s="14" t="s">
        <v>53</v>
      </c>
    </row>
    <row r="61" spans="2:12" x14ac:dyDescent="0.25">
      <c r="B61" s="1"/>
      <c r="C61" s="1"/>
      <c r="D61" s="1"/>
      <c r="J61" s="18"/>
      <c r="K61" s="10"/>
      <c r="L61" s="10"/>
    </row>
    <row r="62" spans="2:12" x14ac:dyDescent="0.25">
      <c r="B62" s="1"/>
      <c r="C62" s="1"/>
      <c r="D62" s="1"/>
      <c r="J62" s="247"/>
      <c r="K62" s="50"/>
      <c r="L62" s="50"/>
    </row>
    <row r="63" spans="2:12" x14ac:dyDescent="0.25">
      <c r="B63" s="2"/>
      <c r="C63" s="2"/>
      <c r="D63" s="2"/>
      <c r="J63" s="247"/>
      <c r="K63" s="50"/>
      <c r="L63" s="50"/>
    </row>
    <row r="64" spans="2:12" x14ac:dyDescent="0.25">
      <c r="B64" s="2"/>
      <c r="C64" s="2"/>
      <c r="D64" s="2"/>
      <c r="J64" s="247"/>
      <c r="K64" s="50"/>
      <c r="L64" s="50"/>
    </row>
    <row r="65" spans="2:12" x14ac:dyDescent="0.25">
      <c r="B65" s="2"/>
      <c r="C65" s="2"/>
      <c r="D65" s="2"/>
      <c r="J65" s="50"/>
      <c r="K65" s="50"/>
      <c r="L65" s="50"/>
    </row>
    <row r="66" spans="2:12" x14ac:dyDescent="0.25">
      <c r="B66" s="5"/>
      <c r="C66" s="5"/>
      <c r="D66" s="5"/>
      <c r="J66" s="50"/>
      <c r="K66" s="50"/>
      <c r="L66" s="50"/>
    </row>
    <row r="67" spans="2:12" x14ac:dyDescent="0.25">
      <c r="B67" s="21"/>
      <c r="C67" s="21"/>
      <c r="D67" s="21"/>
      <c r="J67" s="50"/>
      <c r="K67" s="50"/>
      <c r="L67" s="50"/>
    </row>
    <row r="68" spans="2:12" x14ac:dyDescent="0.25">
      <c r="B68" s="2"/>
      <c r="C68" s="2"/>
      <c r="D68" s="2"/>
      <c r="J68" s="50"/>
      <c r="K68" s="50"/>
      <c r="L68" s="50"/>
    </row>
    <row r="69" spans="2:12" x14ac:dyDescent="0.25">
      <c r="B69" s="2"/>
      <c r="C69" s="2"/>
      <c r="D69" s="2"/>
      <c r="J69" s="50"/>
      <c r="K69" s="50"/>
      <c r="L69" s="50"/>
    </row>
    <row r="70" spans="2:12" x14ac:dyDescent="0.25">
      <c r="B70" s="1"/>
      <c r="C70" s="1"/>
      <c r="D70" s="1"/>
      <c r="J70" s="50"/>
      <c r="K70" s="50"/>
      <c r="L70" s="50"/>
    </row>
    <row r="71" spans="2:12" x14ac:dyDescent="0.25">
      <c r="B71" s="1"/>
      <c r="C71" s="1"/>
      <c r="D71" s="1"/>
      <c r="J71" s="50"/>
      <c r="K71" s="50"/>
      <c r="L71" s="50"/>
    </row>
    <row r="72" spans="2:12" x14ac:dyDescent="0.25">
      <c r="B72" s="2"/>
      <c r="C72" s="2"/>
      <c r="D72" s="2"/>
      <c r="J72" s="50"/>
      <c r="K72" s="50"/>
      <c r="L72" s="50"/>
    </row>
    <row r="73" spans="2:12" x14ac:dyDescent="0.25">
      <c r="B73" s="2"/>
      <c r="C73" s="2"/>
      <c r="D73" s="2"/>
      <c r="J73" s="50"/>
      <c r="K73" s="50"/>
      <c r="L73" s="50"/>
    </row>
    <row r="74" spans="2:12" x14ac:dyDescent="0.25">
      <c r="B74" s="2"/>
      <c r="C74" s="2"/>
      <c r="D74" s="2"/>
      <c r="J74" s="50"/>
      <c r="K74" s="50"/>
      <c r="L74" s="50"/>
    </row>
    <row r="75" spans="2:12" x14ac:dyDescent="0.25">
      <c r="B75" s="2"/>
      <c r="C75" s="2"/>
      <c r="D75" s="2"/>
      <c r="J75" s="50"/>
      <c r="K75" s="50"/>
      <c r="L75" s="50"/>
    </row>
    <row r="76" spans="2:12" x14ac:dyDescent="0.25">
      <c r="B76" s="2"/>
      <c r="C76" s="2"/>
      <c r="D76" s="2"/>
      <c r="J76" s="50"/>
      <c r="K76" s="50"/>
      <c r="L76" s="50"/>
    </row>
    <row r="77" spans="2:12" x14ac:dyDescent="0.25">
      <c r="B77" s="1"/>
      <c r="C77" s="1"/>
      <c r="D77" s="1"/>
      <c r="J77" s="50"/>
      <c r="K77" s="50"/>
      <c r="L77" s="50"/>
    </row>
    <row r="78" spans="2:12" x14ac:dyDescent="0.25">
      <c r="B78" s="2"/>
      <c r="C78" s="2"/>
      <c r="D78" s="2"/>
      <c r="J78" s="51"/>
      <c r="K78" s="51"/>
      <c r="L78" s="51"/>
    </row>
    <row r="79" spans="2:12" x14ac:dyDescent="0.25">
      <c r="B79" s="2"/>
      <c r="C79" s="2"/>
      <c r="D79" s="2"/>
      <c r="J79" s="50"/>
      <c r="K79" s="50"/>
      <c r="L79" s="50"/>
    </row>
    <row r="80" spans="2:12" x14ac:dyDescent="0.25">
      <c r="B80" s="2"/>
      <c r="C80" s="2"/>
      <c r="D80" s="1"/>
      <c r="J80" s="51"/>
      <c r="K80" s="51"/>
      <c r="L80" s="51"/>
    </row>
    <row r="81" spans="2:23" x14ac:dyDescent="0.25">
      <c r="B81" s="1"/>
      <c r="C81" s="1"/>
      <c r="D81" s="1"/>
      <c r="J81" s="50"/>
      <c r="K81" s="50"/>
      <c r="L81" s="50"/>
    </row>
    <row r="82" spans="2:23" x14ac:dyDescent="0.25">
      <c r="B82" s="5"/>
      <c r="C82" s="5"/>
      <c r="D82" s="5"/>
      <c r="J82" s="50"/>
      <c r="K82" s="50"/>
      <c r="L82" s="50"/>
    </row>
    <row r="83" spans="2:23" x14ac:dyDescent="0.2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2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2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2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2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2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2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2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2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2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2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2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t="s">
        <v>46</v>
      </c>
      <c r="C105" t="s">
        <v>48</v>
      </c>
      <c r="D105" t="s">
        <v>49</v>
      </c>
      <c r="F105" t="s">
        <v>46</v>
      </c>
      <c r="G105" t="s">
        <v>48</v>
      </c>
      <c r="H105" t="s">
        <v>49</v>
      </c>
      <c r="J105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11</v>
      </c>
      <c r="D106">
        <v>508</v>
      </c>
      <c r="F106" s="9" t="s">
        <v>51</v>
      </c>
      <c r="G106">
        <v>2</v>
      </c>
      <c r="H106">
        <v>120</v>
      </c>
      <c r="J106" s="9" t="s">
        <v>7</v>
      </c>
      <c r="K106">
        <v>25</v>
      </c>
      <c r="L106">
        <v>1585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14</v>
      </c>
      <c r="C107">
        <v>6</v>
      </c>
      <c r="D107">
        <v>254</v>
      </c>
      <c r="F107" s="9" t="s">
        <v>52</v>
      </c>
      <c r="G107">
        <v>3</v>
      </c>
      <c r="H107">
        <v>69</v>
      </c>
      <c r="J107" s="9" t="s">
        <v>20</v>
      </c>
      <c r="K107">
        <v>8</v>
      </c>
      <c r="L107">
        <v>313</v>
      </c>
      <c r="O107" s="55" t="s">
        <v>7</v>
      </c>
      <c r="P107" s="37">
        <v>11</v>
      </c>
      <c r="Q107" s="56">
        <v>508</v>
      </c>
      <c r="U107" s="72"/>
      <c r="V107" s="74"/>
      <c r="W107" s="75"/>
    </row>
    <row r="108" spans="2:23" x14ac:dyDescent="0.25">
      <c r="B108" s="9" t="s">
        <v>1</v>
      </c>
      <c r="C108">
        <v>2</v>
      </c>
      <c r="D108">
        <v>65</v>
      </c>
      <c r="F108" s="9" t="s">
        <v>191</v>
      </c>
      <c r="J108" s="9" t="s">
        <v>52</v>
      </c>
      <c r="K108">
        <v>16</v>
      </c>
      <c r="L108">
        <v>596</v>
      </c>
      <c r="O108" s="55" t="s">
        <v>5</v>
      </c>
      <c r="P108" s="37">
        <v>9</v>
      </c>
      <c r="Q108" s="56">
        <v>460</v>
      </c>
      <c r="U108" s="72"/>
      <c r="V108" s="74"/>
      <c r="W108" s="75"/>
    </row>
    <row r="109" spans="2:23" x14ac:dyDescent="0.25">
      <c r="B109" s="9" t="s">
        <v>57</v>
      </c>
      <c r="C109">
        <v>1</v>
      </c>
      <c r="D109">
        <v>37</v>
      </c>
      <c r="F109" s="9" t="s">
        <v>0</v>
      </c>
      <c r="G109">
        <v>1</v>
      </c>
      <c r="H109">
        <v>0</v>
      </c>
      <c r="J109" s="9" t="s">
        <v>5</v>
      </c>
      <c r="K109">
        <v>6</v>
      </c>
      <c r="L109">
        <v>400</v>
      </c>
      <c r="O109" s="55" t="s">
        <v>20</v>
      </c>
      <c r="P109" s="37">
        <v>1</v>
      </c>
      <c r="Q109" s="56">
        <v>52</v>
      </c>
      <c r="U109" s="72"/>
      <c r="V109" s="74"/>
      <c r="W109" s="75"/>
    </row>
    <row r="110" spans="2:23" x14ac:dyDescent="0.25">
      <c r="B110" s="9" t="s">
        <v>0</v>
      </c>
      <c r="C110">
        <v>8</v>
      </c>
      <c r="D110">
        <v>0</v>
      </c>
      <c r="F110" s="9" t="s">
        <v>47</v>
      </c>
      <c r="G110">
        <v>6</v>
      </c>
      <c r="H110">
        <v>189</v>
      </c>
      <c r="J110" s="9" t="s">
        <v>0</v>
      </c>
      <c r="K110">
        <v>2</v>
      </c>
      <c r="L110">
        <v>0</v>
      </c>
      <c r="O110" s="55" t="s">
        <v>52</v>
      </c>
      <c r="P110" s="37">
        <v>2</v>
      </c>
      <c r="Q110" s="56">
        <v>22</v>
      </c>
      <c r="U110" s="72"/>
      <c r="V110" s="74"/>
      <c r="W110" s="75"/>
    </row>
    <row r="111" spans="2:23" x14ac:dyDescent="0.25">
      <c r="B111" s="9" t="s">
        <v>20</v>
      </c>
      <c r="C111">
        <v>1</v>
      </c>
      <c r="D111">
        <v>52</v>
      </c>
      <c r="J111" s="9" t="s">
        <v>51</v>
      </c>
      <c r="K111">
        <v>1</v>
      </c>
      <c r="L111">
        <v>69</v>
      </c>
      <c r="O111" s="57" t="s">
        <v>14</v>
      </c>
      <c r="P111" s="37">
        <v>6</v>
      </c>
      <c r="Q111" s="56">
        <v>254</v>
      </c>
      <c r="U111" s="72"/>
      <c r="V111" s="74"/>
      <c r="W111" s="75"/>
    </row>
    <row r="112" spans="2:23" x14ac:dyDescent="0.25">
      <c r="B112" s="9" t="s">
        <v>5</v>
      </c>
      <c r="C112">
        <v>9</v>
      </c>
      <c r="D112">
        <v>460</v>
      </c>
      <c r="J112" s="9" t="s">
        <v>191</v>
      </c>
      <c r="O112" s="57" t="s">
        <v>1</v>
      </c>
      <c r="P112" s="37">
        <v>2</v>
      </c>
      <c r="Q112" s="56">
        <v>65</v>
      </c>
      <c r="U112" s="72"/>
      <c r="V112" s="74"/>
      <c r="W112" s="75"/>
    </row>
    <row r="113" spans="2:23" ht="15.75" thickBot="1" x14ac:dyDescent="0.3">
      <c r="B113" s="9" t="s">
        <v>94</v>
      </c>
      <c r="C113">
        <v>2</v>
      </c>
      <c r="D113">
        <v>71</v>
      </c>
      <c r="J113" s="9" t="s">
        <v>47</v>
      </c>
      <c r="K113">
        <v>58</v>
      </c>
      <c r="L113">
        <v>2963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6.5" thickTop="1" thickBot="1" x14ac:dyDescent="0.3">
      <c r="B114" s="9" t="s">
        <v>10</v>
      </c>
      <c r="C114">
        <v>2</v>
      </c>
      <c r="D114">
        <v>67</v>
      </c>
      <c r="O114" s="60" t="s">
        <v>47</v>
      </c>
      <c r="P114" s="61">
        <v>57</v>
      </c>
      <c r="Q114" s="62">
        <v>2042</v>
      </c>
      <c r="U114" s="72"/>
      <c r="V114" s="74"/>
      <c r="W114" s="75"/>
    </row>
    <row r="115" spans="2:23" ht="19.5" thickBot="1" x14ac:dyDescent="0.35">
      <c r="B115" s="9" t="s">
        <v>364</v>
      </c>
      <c r="C115">
        <v>1</v>
      </c>
      <c r="D115">
        <v>32</v>
      </c>
      <c r="O115" s="419">
        <v>46140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3</v>
      </c>
      <c r="C116">
        <v>3</v>
      </c>
      <c r="D116">
        <v>136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764</v>
      </c>
      <c r="C118">
        <v>1</v>
      </c>
      <c r="D118">
        <v>34</v>
      </c>
      <c r="O118" s="30" t="s">
        <v>7</v>
      </c>
      <c r="P118" s="37">
        <v>25</v>
      </c>
      <c r="Q118" s="42">
        <v>1585</v>
      </c>
      <c r="U118" s="72"/>
      <c r="V118" s="74"/>
      <c r="W118" s="75"/>
    </row>
    <row r="119" spans="2:23" x14ac:dyDescent="0.25">
      <c r="B119" s="9" t="s">
        <v>25</v>
      </c>
      <c r="C119">
        <v>1</v>
      </c>
      <c r="D119">
        <v>43</v>
      </c>
      <c r="O119" s="30" t="s">
        <v>20</v>
      </c>
      <c r="P119" s="37">
        <v>8</v>
      </c>
      <c r="Q119" s="42">
        <v>313</v>
      </c>
      <c r="U119" s="72"/>
      <c r="V119" s="74"/>
      <c r="W119" s="75"/>
    </row>
    <row r="120" spans="2:23" x14ac:dyDescent="0.25">
      <c r="B120" s="9" t="s">
        <v>34</v>
      </c>
      <c r="C120">
        <v>1</v>
      </c>
      <c r="D120">
        <v>50</v>
      </c>
      <c r="O120" s="30" t="s">
        <v>52</v>
      </c>
      <c r="P120" s="37">
        <v>16</v>
      </c>
      <c r="Q120" s="42">
        <v>596</v>
      </c>
      <c r="U120" s="72"/>
      <c r="V120" s="74"/>
      <c r="W120" s="75"/>
    </row>
    <row r="121" spans="2:23" x14ac:dyDescent="0.25">
      <c r="B121" s="9" t="s">
        <v>52</v>
      </c>
      <c r="C121">
        <v>2</v>
      </c>
      <c r="D121">
        <v>22</v>
      </c>
      <c r="O121" s="30" t="s">
        <v>5</v>
      </c>
      <c r="P121" s="37">
        <v>6</v>
      </c>
      <c r="Q121" s="42">
        <v>400</v>
      </c>
      <c r="U121" s="72"/>
      <c r="V121" s="74"/>
      <c r="W121" s="75"/>
    </row>
    <row r="122" spans="2:23" x14ac:dyDescent="0.25">
      <c r="B122" s="9" t="s">
        <v>68</v>
      </c>
      <c r="C122">
        <v>2</v>
      </c>
      <c r="D122">
        <v>36</v>
      </c>
      <c r="O122" s="30" t="s">
        <v>192</v>
      </c>
      <c r="P122" s="37">
        <v>1</v>
      </c>
      <c r="Q122" s="42">
        <v>69</v>
      </c>
      <c r="U122" s="72"/>
      <c r="V122" s="74"/>
      <c r="W122" s="75"/>
    </row>
    <row r="123" spans="2:23" ht="15.75" thickBot="1" x14ac:dyDescent="0.3">
      <c r="B123" s="9" t="s">
        <v>2541</v>
      </c>
      <c r="C123">
        <v>1</v>
      </c>
      <c r="D123">
        <v>41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782</v>
      </c>
      <c r="C124">
        <v>1</v>
      </c>
      <c r="D124">
        <v>60</v>
      </c>
      <c r="O124" s="31" t="s">
        <v>47</v>
      </c>
      <c r="P124" s="32">
        <v>58</v>
      </c>
      <c r="Q124" s="44">
        <v>2963</v>
      </c>
      <c r="U124" s="72"/>
      <c r="V124" s="74"/>
      <c r="W124" s="75"/>
    </row>
    <row r="125" spans="2:23" ht="19.5" thickBot="1" x14ac:dyDescent="0.35">
      <c r="B125" s="9" t="s">
        <v>36</v>
      </c>
      <c r="C125">
        <v>1</v>
      </c>
      <c r="D125">
        <v>33</v>
      </c>
      <c r="O125" s="413">
        <f>O115</f>
        <v>46140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72</v>
      </c>
      <c r="C126">
        <v>1</v>
      </c>
      <c r="D126">
        <v>41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47</v>
      </c>
      <c r="C127">
        <v>57</v>
      </c>
      <c r="D127">
        <v>2042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O128" s="30" t="s">
        <v>52</v>
      </c>
      <c r="P128" s="37">
        <v>3</v>
      </c>
      <c r="Q128" s="42">
        <v>69</v>
      </c>
      <c r="U128" s="72"/>
      <c r="V128" s="74"/>
      <c r="W128" s="75"/>
    </row>
    <row r="129" spans="1:23" x14ac:dyDescent="0.25">
      <c r="O129" s="30" t="s">
        <v>51</v>
      </c>
      <c r="P129" s="37">
        <v>2</v>
      </c>
      <c r="Q129" s="42">
        <v>120</v>
      </c>
      <c r="U129" s="72"/>
      <c r="V129" s="74"/>
      <c r="W129" s="75"/>
    </row>
    <row r="130" spans="1:23" x14ac:dyDescent="0.25">
      <c r="O130" s="30" t="s">
        <v>102</v>
      </c>
      <c r="P130" s="37">
        <v>0</v>
      </c>
      <c r="Q130" s="42">
        <v>0</v>
      </c>
      <c r="U130" s="72"/>
      <c r="V130" s="74"/>
      <c r="W130" s="75"/>
    </row>
    <row r="131" spans="1:23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6</v>
      </c>
      <c r="Q133" s="44">
        <v>189</v>
      </c>
      <c r="U133" s="72"/>
      <c r="V133" s="74"/>
      <c r="W133" s="75"/>
    </row>
    <row r="134" spans="1:23" ht="19.5" thickBot="1" x14ac:dyDescent="0.35">
      <c r="O134" s="413">
        <f>O115</f>
        <v>46140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38</v>
      </c>
      <c r="Q137" s="42">
        <v>4790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1</v>
      </c>
      <c r="Q138" s="42">
        <v>43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2</v>
      </c>
      <c r="Q139" s="42">
        <v>750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12</v>
      </c>
      <c r="Q140" s="42">
        <v>689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53</v>
      </c>
      <c r="Q142" s="44">
        <v>6174</v>
      </c>
      <c r="U142" s="72"/>
      <c r="V142" s="74"/>
      <c r="W142" s="75"/>
    </row>
    <row r="143" spans="1:23" ht="19.5" thickBot="1" x14ac:dyDescent="0.35">
      <c r="A143" s="155"/>
      <c r="O143" s="413">
        <f>O134</f>
        <v>46140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710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2690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646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1380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337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6296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46140</v>
      </c>
      <c r="P152" s="413"/>
      <c r="Q152" s="413"/>
      <c r="U152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153</v>
      </c>
      <c r="AE152" s="253">
        <v>6300</v>
      </c>
      <c r="AF152" s="254" t="s">
        <v>147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13</v>
      </c>
      <c r="W153" s="73">
        <v>364635</v>
      </c>
      <c r="Z153" s="72"/>
      <c r="AA153" s="74"/>
      <c r="AB153" s="75"/>
      <c r="AD153" s="252" t="s">
        <v>102</v>
      </c>
      <c r="AE153" s="253">
        <v>26600</v>
      </c>
      <c r="AF153" s="254" t="s">
        <v>147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8700</v>
      </c>
      <c r="Z154" s="72"/>
      <c r="AA154" s="74"/>
      <c r="AB154" s="75"/>
      <c r="AD154" s="252" t="s">
        <v>152</v>
      </c>
      <c r="AE154" s="253">
        <v>16500</v>
      </c>
      <c r="AF154" s="254" t="s">
        <v>2524</v>
      </c>
    </row>
    <row r="155" spans="1:32" x14ac:dyDescent="0.25">
      <c r="O155" s="70" t="s">
        <v>163</v>
      </c>
      <c r="P155" s="37">
        <v>5</v>
      </c>
      <c r="Q155" s="42">
        <v>141</v>
      </c>
      <c r="U155" s="9" t="s">
        <v>153</v>
      </c>
      <c r="V155">
        <v>15</v>
      </c>
      <c r="W155" s="73">
        <v>108710</v>
      </c>
      <c r="Z155" s="72"/>
      <c r="AA155" s="74"/>
      <c r="AB155" s="75"/>
      <c r="AD155" s="252" t="s">
        <v>218</v>
      </c>
      <c r="AE155" s="253">
        <v>5700</v>
      </c>
      <c r="AF155" s="254" t="s">
        <v>147</v>
      </c>
    </row>
    <row r="156" spans="1:32" x14ac:dyDescent="0.25">
      <c r="O156" s="30" t="s">
        <v>103</v>
      </c>
      <c r="P156" s="37">
        <v>3</v>
      </c>
      <c r="Q156" s="42">
        <v>42</v>
      </c>
      <c r="U156" s="9" t="s">
        <v>163</v>
      </c>
      <c r="V156">
        <v>5</v>
      </c>
      <c r="W156" s="73">
        <v>140800</v>
      </c>
      <c r="Z156" s="72"/>
      <c r="AA156" s="74"/>
      <c r="AB156" s="75"/>
      <c r="AD156" s="252" t="s">
        <v>163</v>
      </c>
      <c r="AE156" s="253">
        <v>28800</v>
      </c>
      <c r="AF156" s="254" t="s">
        <v>164</v>
      </c>
    </row>
    <row r="157" spans="1:32" x14ac:dyDescent="0.25">
      <c r="O157" s="30" t="s">
        <v>158</v>
      </c>
      <c r="P157" s="37">
        <v>0</v>
      </c>
      <c r="Q157" s="42">
        <v>0</v>
      </c>
      <c r="U157" s="9" t="s">
        <v>152</v>
      </c>
      <c r="V157">
        <v>3</v>
      </c>
      <c r="W157" s="73">
        <v>41500</v>
      </c>
      <c r="Z157" s="72"/>
      <c r="AA157" s="74"/>
      <c r="AB157" s="75"/>
      <c r="AD157" s="252" t="s">
        <v>102</v>
      </c>
      <c r="AE157" s="253">
        <v>28300</v>
      </c>
      <c r="AF157" s="254" t="s">
        <v>157</v>
      </c>
    </row>
    <row r="158" spans="1:32" x14ac:dyDescent="0.25">
      <c r="O158" s="30" t="s">
        <v>102</v>
      </c>
      <c r="P158" s="37">
        <v>13</v>
      </c>
      <c r="Q158" s="42">
        <v>365</v>
      </c>
      <c r="U158" s="9" t="s">
        <v>206</v>
      </c>
      <c r="V158">
        <v>2</v>
      </c>
      <c r="W158" s="73">
        <v>37200</v>
      </c>
      <c r="Z158" s="72"/>
      <c r="AA158" s="74"/>
      <c r="AB158" s="75"/>
      <c r="AD158" s="252" t="s">
        <v>102</v>
      </c>
      <c r="AE158" s="253">
        <v>28000</v>
      </c>
      <c r="AF158" s="254" t="s">
        <v>147</v>
      </c>
    </row>
    <row r="159" spans="1:32" x14ac:dyDescent="0.25">
      <c r="O159" s="30" t="s">
        <v>138</v>
      </c>
      <c r="P159" s="37">
        <v>0</v>
      </c>
      <c r="Q159" s="42">
        <v>0</v>
      </c>
      <c r="U159" s="9" t="s">
        <v>191</v>
      </c>
      <c r="W159" s="73"/>
      <c r="Z159" s="72"/>
      <c r="AA159" s="74"/>
      <c r="AB159" s="75"/>
      <c r="AD159" s="252" t="s">
        <v>102</v>
      </c>
      <c r="AE159" s="253">
        <v>15000</v>
      </c>
      <c r="AF159" s="254" t="s">
        <v>145</v>
      </c>
    </row>
    <row r="160" spans="1:32" ht="15.75" thickBot="1" x14ac:dyDescent="0.3">
      <c r="O160" s="33" t="s">
        <v>153</v>
      </c>
      <c r="P160" s="38">
        <v>15</v>
      </c>
      <c r="Q160" s="43">
        <v>109</v>
      </c>
      <c r="U160" s="9" t="s">
        <v>47</v>
      </c>
      <c r="V160">
        <v>40</v>
      </c>
      <c r="W160" s="73">
        <v>701545</v>
      </c>
      <c r="Z160" s="72"/>
      <c r="AA160" s="74"/>
      <c r="AB160" s="75"/>
      <c r="AD160" s="252" t="s">
        <v>163</v>
      </c>
      <c r="AE160" s="253">
        <v>25000</v>
      </c>
      <c r="AF160" s="254" t="s">
        <v>147</v>
      </c>
    </row>
    <row r="161" spans="15:32" ht="16.5" thickTop="1" thickBot="1" x14ac:dyDescent="0.3">
      <c r="O161" s="31" t="s">
        <v>47</v>
      </c>
      <c r="P161" s="32">
        <v>40</v>
      </c>
      <c r="Q161" s="44">
        <v>702</v>
      </c>
      <c r="Z161" s="72"/>
      <c r="AA161" s="74"/>
      <c r="AB161" s="75"/>
      <c r="AD161" s="252" t="s">
        <v>206</v>
      </c>
      <c r="AE161" s="253">
        <v>30000</v>
      </c>
      <c r="AF161" s="254" t="s">
        <v>1105</v>
      </c>
    </row>
    <row r="162" spans="15:32" x14ac:dyDescent="0.25">
      <c r="Z162" s="72"/>
      <c r="AA162" s="74"/>
      <c r="AB162" s="75"/>
      <c r="AD162" s="252" t="s">
        <v>152</v>
      </c>
      <c r="AE162" s="253">
        <v>11000</v>
      </c>
      <c r="AF162" s="254" t="s">
        <v>147</v>
      </c>
    </row>
    <row r="163" spans="15:32" x14ac:dyDescent="0.25">
      <c r="Z163" s="72"/>
      <c r="AA163" s="74"/>
      <c r="AB163" s="75"/>
      <c r="AD163" s="252" t="s">
        <v>152</v>
      </c>
      <c r="AE163" s="253">
        <v>14000</v>
      </c>
      <c r="AF163" s="254" t="s">
        <v>157</v>
      </c>
    </row>
    <row r="164" spans="15:32" x14ac:dyDescent="0.25">
      <c r="Z164" s="72"/>
      <c r="AA164" s="74"/>
      <c r="AB164" s="75"/>
      <c r="AD164" s="252" t="s">
        <v>163</v>
      </c>
      <c r="AE164" s="253">
        <v>50000</v>
      </c>
      <c r="AF164" s="254" t="s">
        <v>2524</v>
      </c>
    </row>
    <row r="165" spans="15:32" x14ac:dyDescent="0.25">
      <c r="Z165" s="72"/>
      <c r="AA165" s="74"/>
      <c r="AB165" s="75"/>
      <c r="AD165" s="252" t="s">
        <v>102</v>
      </c>
      <c r="AE165" s="253">
        <v>12000</v>
      </c>
      <c r="AF165" s="254" t="s">
        <v>147</v>
      </c>
    </row>
    <row r="166" spans="15:32" x14ac:dyDescent="0.25">
      <c r="Z166" s="72"/>
      <c r="AA166" s="74"/>
      <c r="AB166" s="75"/>
      <c r="AD166" s="252" t="s">
        <v>163</v>
      </c>
      <c r="AE166" s="253">
        <v>15000</v>
      </c>
      <c r="AF166" s="254" t="s">
        <v>164</v>
      </c>
    </row>
    <row r="167" spans="15:32" x14ac:dyDescent="0.25">
      <c r="Z167" s="72"/>
      <c r="AA167" s="74"/>
      <c r="AB167" s="75"/>
      <c r="AD167" s="252" t="s">
        <v>153</v>
      </c>
      <c r="AE167" s="253">
        <v>6000</v>
      </c>
      <c r="AF167" s="254" t="s">
        <v>142</v>
      </c>
    </row>
    <row r="168" spans="15:32" x14ac:dyDescent="0.25">
      <c r="AA168" s="74"/>
      <c r="AB168" s="75"/>
      <c r="AD168" s="252" t="s">
        <v>153</v>
      </c>
      <c r="AE168" s="253">
        <v>6000</v>
      </c>
      <c r="AF168" s="254" t="s">
        <v>209</v>
      </c>
    </row>
    <row r="169" spans="15:32" x14ac:dyDescent="0.25">
      <c r="AA169" s="74"/>
      <c r="AB169" s="75"/>
      <c r="AD169" s="252" t="s">
        <v>102</v>
      </c>
      <c r="AE169" s="253">
        <v>27600</v>
      </c>
      <c r="AF169" s="254" t="s">
        <v>157</v>
      </c>
    </row>
    <row r="170" spans="15:32" x14ac:dyDescent="0.25">
      <c r="AA170" s="74"/>
      <c r="AB170" s="75"/>
      <c r="AD170" s="252" t="s">
        <v>153</v>
      </c>
      <c r="AE170" s="253">
        <v>25000</v>
      </c>
      <c r="AF170" s="254" t="s">
        <v>209</v>
      </c>
    </row>
    <row r="171" spans="15:32" x14ac:dyDescent="0.25">
      <c r="AA171" s="74"/>
      <c r="AB171" s="75"/>
      <c r="AD171" s="252" t="s">
        <v>153</v>
      </c>
      <c r="AE171" s="253">
        <v>6000</v>
      </c>
      <c r="AF171" s="254" t="s">
        <v>209</v>
      </c>
    </row>
    <row r="172" spans="15:32" x14ac:dyDescent="0.25">
      <c r="AA172" s="74"/>
      <c r="AB172" s="75"/>
      <c r="AD172" s="252" t="s">
        <v>102</v>
      </c>
      <c r="AE172" s="253">
        <v>65000</v>
      </c>
      <c r="AF172" s="254" t="s">
        <v>142</v>
      </c>
    </row>
    <row r="173" spans="15:32" x14ac:dyDescent="0.25">
      <c r="AA173" s="74"/>
      <c r="AB173" s="75"/>
      <c r="AD173" s="252" t="s">
        <v>102</v>
      </c>
      <c r="AE173" s="253">
        <v>21500</v>
      </c>
      <c r="AF173" s="254" t="s">
        <v>147</v>
      </c>
    </row>
    <row r="174" spans="15:32" x14ac:dyDescent="0.25">
      <c r="AA174" s="74"/>
      <c r="AB174" s="75"/>
      <c r="AD174" s="252" t="s">
        <v>153</v>
      </c>
      <c r="AE174" s="253">
        <v>6100</v>
      </c>
      <c r="AF174" s="254" t="s">
        <v>147</v>
      </c>
    </row>
    <row r="175" spans="15:32" x14ac:dyDescent="0.25">
      <c r="AA175" s="74"/>
      <c r="AB175" s="75"/>
      <c r="AD175" s="252" t="s">
        <v>218</v>
      </c>
      <c r="AE175" s="253">
        <v>3000</v>
      </c>
      <c r="AF175" s="254" t="s">
        <v>146</v>
      </c>
    </row>
    <row r="176" spans="15:32" x14ac:dyDescent="0.25">
      <c r="AA176" s="74"/>
      <c r="AB176" s="75"/>
      <c r="AD176" s="252" t="s">
        <v>102</v>
      </c>
      <c r="AE176" s="253">
        <v>46135</v>
      </c>
      <c r="AF176" s="254" t="s">
        <v>148</v>
      </c>
    </row>
    <row r="177" spans="27:34" x14ac:dyDescent="0.25">
      <c r="AA177" s="74"/>
      <c r="AB177" s="75"/>
      <c r="AD177" s="252" t="s">
        <v>102</v>
      </c>
      <c r="AE177" s="253">
        <v>25000</v>
      </c>
      <c r="AF177" s="254" t="s">
        <v>141</v>
      </c>
    </row>
    <row r="178" spans="27:34" x14ac:dyDescent="0.25">
      <c r="AD178" s="252" t="s">
        <v>206</v>
      </c>
      <c r="AE178" s="253">
        <v>7200</v>
      </c>
      <c r="AF178" s="254" t="s">
        <v>141</v>
      </c>
    </row>
    <row r="179" spans="27:34" x14ac:dyDescent="0.25">
      <c r="AD179" s="252" t="s">
        <v>153</v>
      </c>
      <c r="AE179" s="253">
        <v>2500</v>
      </c>
      <c r="AF179" s="254" t="s">
        <v>146</v>
      </c>
    </row>
    <row r="180" spans="27:34" ht="14.25" customHeight="1" x14ac:dyDescent="0.25">
      <c r="AD180" s="252" t="s">
        <v>153</v>
      </c>
      <c r="AE180" s="253">
        <v>5100</v>
      </c>
      <c r="AF180" s="254" t="s">
        <v>141</v>
      </c>
      <c r="AG180" s="76"/>
      <c r="AH180" s="76"/>
    </row>
    <row r="181" spans="27:34" x14ac:dyDescent="0.25">
      <c r="AD181" s="252" t="s">
        <v>153</v>
      </c>
      <c r="AE181" s="253">
        <v>16000</v>
      </c>
      <c r="AF181" s="254" t="s">
        <v>155</v>
      </c>
      <c r="AG181" s="84"/>
      <c r="AH181" s="81"/>
    </row>
    <row r="182" spans="27:34" x14ac:dyDescent="0.25">
      <c r="AD182" s="252" t="s">
        <v>153</v>
      </c>
      <c r="AE182" s="253">
        <v>5500</v>
      </c>
      <c r="AF182" s="254" t="s">
        <v>217</v>
      </c>
      <c r="AG182" s="84"/>
      <c r="AH182" s="81"/>
    </row>
    <row r="183" spans="27:34" x14ac:dyDescent="0.25">
      <c r="AD183" s="252" t="s">
        <v>102</v>
      </c>
      <c r="AE183" s="253">
        <v>33000</v>
      </c>
      <c r="AF183" s="254" t="s">
        <v>1176</v>
      </c>
      <c r="AG183" s="84"/>
      <c r="AH183" s="81"/>
    </row>
    <row r="184" spans="27:34" x14ac:dyDescent="0.25">
      <c r="AD184" s="252" t="s">
        <v>102</v>
      </c>
      <c r="AE184" s="253">
        <v>30000</v>
      </c>
      <c r="AF184" s="254" t="s">
        <v>147</v>
      </c>
      <c r="AG184" s="84"/>
      <c r="AH184" s="81"/>
    </row>
    <row r="185" spans="27:34" x14ac:dyDescent="0.25">
      <c r="AD185" s="252" t="s">
        <v>153</v>
      </c>
      <c r="AE185" s="253">
        <v>3500</v>
      </c>
      <c r="AF185" s="254" t="s">
        <v>147</v>
      </c>
      <c r="AG185" s="84"/>
      <c r="AH185" s="81"/>
    </row>
    <row r="186" spans="27:34" x14ac:dyDescent="0.25">
      <c r="AD186" s="252" t="s">
        <v>153</v>
      </c>
      <c r="AE186" s="253">
        <v>5860</v>
      </c>
      <c r="AF186" s="254" t="s">
        <v>146</v>
      </c>
      <c r="AG186" s="84"/>
      <c r="AH186" s="81"/>
    </row>
    <row r="187" spans="27:34" x14ac:dyDescent="0.25">
      <c r="AD187" s="252" t="s">
        <v>153</v>
      </c>
      <c r="AE187" s="253">
        <v>3000</v>
      </c>
      <c r="AF187" s="254" t="s">
        <v>147</v>
      </c>
      <c r="AG187" s="84"/>
      <c r="AH187" s="81"/>
    </row>
    <row r="188" spans="27:34" x14ac:dyDescent="0.25">
      <c r="AD188" s="252" t="s">
        <v>102</v>
      </c>
      <c r="AE188" s="253">
        <v>6500</v>
      </c>
      <c r="AF188" s="254" t="s">
        <v>201</v>
      </c>
      <c r="AG188" s="84"/>
      <c r="AH188" s="81"/>
    </row>
    <row r="189" spans="27:34" x14ac:dyDescent="0.25">
      <c r="AD189" s="252" t="s">
        <v>153</v>
      </c>
      <c r="AE189" s="253">
        <v>5850</v>
      </c>
      <c r="AF189" s="254" t="s">
        <v>142</v>
      </c>
      <c r="AG189" s="84"/>
      <c r="AH189" s="81"/>
    </row>
    <row r="190" spans="27:34" x14ac:dyDescent="0.25">
      <c r="AD190" s="252" t="s">
        <v>163</v>
      </c>
      <c r="AE190" s="253">
        <v>22000</v>
      </c>
      <c r="AF190" s="254" t="s">
        <v>145</v>
      </c>
      <c r="AG190" s="84"/>
      <c r="AH190" s="81"/>
    </row>
    <row r="191" spans="27:34" x14ac:dyDescent="0.25">
      <c r="AD191" s="252" t="s">
        <v>153</v>
      </c>
      <c r="AE191" s="253">
        <v>6000</v>
      </c>
      <c r="AF191" s="254" t="s">
        <v>142</v>
      </c>
      <c r="AG191" s="84"/>
      <c r="AH191" s="81"/>
    </row>
    <row r="192" spans="27:34" x14ac:dyDescent="0.25">
      <c r="AD192" s="252"/>
      <c r="AE192" s="253"/>
      <c r="AF192" s="25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D193" s="252"/>
      <c r="AE193" s="253"/>
      <c r="AF193" s="25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80:C80">
    <cfRule type="endsWith" dxfId="1960" priority="19" operator="endsWith" text="^">
      <formula>RIGHT(B80,LEN("^"))="^"</formula>
    </cfRule>
  </conditionalFormatting>
  <conditionalFormatting sqref="B5:D12 B42:D43 B53:D53">
    <cfRule type="endsWith" dxfId="1959" priority="7" operator="endsWith" text="^">
      <formula>RIGHT(B5,LEN("^"))="^"</formula>
    </cfRule>
  </conditionalFormatting>
  <conditionalFormatting sqref="B5:D12 B53:D53 B42:D43">
    <cfRule type="endsWith" dxfId="1958" priority="6" operator="endsWith" text="!">
      <formula>RIGHT(B5,LEN("!"))="!"</formula>
    </cfRule>
  </conditionalFormatting>
  <conditionalFormatting sqref="B19:D40 B43:D43 B53:D58">
    <cfRule type="endsWith" dxfId="1957" priority="13" operator="endsWith" text="^">
      <formula>RIGHT(B19,LEN("^"))="^"</formula>
    </cfRule>
  </conditionalFormatting>
  <conditionalFormatting sqref="B19:D40 B43:D51 B53:D58">
    <cfRule type="endsWith" dxfId="1956" priority="12" operator="endsWith" text="!">
      <formula>RIGHT(B19,LEN("!"))="!"</formula>
    </cfRule>
  </conditionalFormatting>
  <conditionalFormatting sqref="B42:D51">
    <cfRule type="endsWith" dxfId="1955" priority="3" operator="endsWith" text="#">
      <formula>RIGHT(B42,LEN("#"))="#"</formula>
    </cfRule>
  </conditionalFormatting>
  <conditionalFormatting sqref="B43:D43 B53:D58 B19:D40">
    <cfRule type="endsWith" dxfId="1954" priority="11" operator="endsWith" text="#">
      <formula>RIGHT(B19,LEN("#"))="#"</formula>
    </cfRule>
  </conditionalFormatting>
  <conditionalFormatting sqref="B44:D51">
    <cfRule type="endsWith" dxfId="1953" priority="4" operator="endsWith" text="^">
      <formula>RIGHT(B44,LEN("^"))="^"</formula>
    </cfRule>
  </conditionalFormatting>
  <conditionalFormatting sqref="B53:D53 B5:D12">
    <cfRule type="endsWith" dxfId="1952" priority="5" operator="endsWith" text="#">
      <formula>RIGHT(B5,LEN("#"))="#"</formula>
    </cfRule>
  </conditionalFormatting>
  <conditionalFormatting sqref="B60:D65">
    <cfRule type="endsWith" dxfId="1951" priority="16" operator="endsWith" text="^">
      <formula>RIGHT(B60,LEN("^"))="^"</formula>
    </cfRule>
    <cfRule type="endsWith" dxfId="1950" priority="17" operator="endsWith" text="#">
      <formula>RIGHT(B60,LEN("#"))="#"</formula>
    </cfRule>
    <cfRule type="endsWith" dxfId="1949" priority="18" operator="endsWith" text="!">
      <formula>RIGHT(B60,LEN("!"))="!"</formula>
    </cfRule>
  </conditionalFormatting>
  <conditionalFormatting sqref="B68:D81">
    <cfRule type="endsWith" dxfId="1948" priority="21" operator="endsWith" text="#">
      <formula>RIGHT(B68,LEN("#"))="#"</formula>
    </cfRule>
    <cfRule type="endsWith" dxfId="1947" priority="22" operator="endsWith" text="^">
      <formula>RIGHT(B68,LEN("^"))="^"</formula>
    </cfRule>
    <cfRule type="endsWith" dxfId="1946" priority="23" operator="endsWith" text="!">
      <formula>RIGHT(B68,LEN("!"))="!"</formula>
    </cfRule>
  </conditionalFormatting>
  <conditionalFormatting sqref="B81:D81">
    <cfRule type="endsWith" dxfId="1945" priority="20" operator="endsWith" text="^">
      <formula>RIGHT(B81,LEN("^"))="^"</formula>
    </cfRule>
  </conditionalFormatting>
  <conditionalFormatting sqref="B83:D83">
    <cfRule type="endsWith" dxfId="1944" priority="26" operator="endsWith" text="^">
      <formula>RIGHT(B83,LEN("^"))="^"</formula>
    </cfRule>
    <cfRule type="endsWith" dxfId="1943" priority="27" operator="endsWith" text="#">
      <formula>RIGHT(B83,LEN("#"))="#"</formula>
    </cfRule>
  </conditionalFormatting>
  <conditionalFormatting sqref="B83:D88 B89 D89 B90:D90">
    <cfRule type="endsWith" dxfId="1942" priority="24" operator="endsWith" text="!">
      <formula>RIGHT(B83,LEN("!"))="!"</formula>
    </cfRule>
    <cfRule type="endsWith" dxfId="1941" priority="28" operator="endsWith" text="^">
      <formula>RIGHT(B83,LEN("^"))="^"</formula>
    </cfRule>
  </conditionalFormatting>
  <conditionalFormatting sqref="B84:D88 B89 D89 B90:D90">
    <cfRule type="endsWith" dxfId="1940" priority="25" operator="endsWith" text="#">
      <formula>RIGHT(B84,LEN("#"))="#"</formula>
    </cfRule>
  </conditionalFormatting>
  <conditionalFormatting sqref="C53 C56:C58">
    <cfRule type="endsWith" dxfId="1939" priority="1" operator="endsWith" text="!">
      <formula>RIGHT(C53,LEN("!"))="!"</formula>
    </cfRule>
    <cfRule type="endsWith" dxfId="1938" priority="2" operator="endsWith" text="^">
      <formula>RIGHT(C53,LEN("^"))="^"</formula>
    </cfRule>
  </conditionalFormatting>
  <conditionalFormatting sqref="C64">
    <cfRule type="endsWith" dxfId="1937" priority="14" operator="endsWith" text="!">
      <formula>RIGHT(C64,LEN("!"))="!"</formula>
    </cfRule>
    <cfRule type="endsWith" dxfId="1936" priority="15" operator="endsWith" text="^">
      <formula>RIGHT(C64,LEN("^"))="^"</formula>
    </cfRule>
  </conditionalFormatting>
  <conditionalFormatting sqref="C4:D4">
    <cfRule type="endsWith" dxfId="1935" priority="8" operator="endsWith" text="#">
      <formula>RIGHT(C4,LEN("#"))="#"</formula>
    </cfRule>
    <cfRule type="endsWith" dxfId="1934" priority="9" operator="endsWith" text="!">
      <formula>RIGHT(C4,LEN("!"))="!"</formula>
    </cfRule>
    <cfRule type="endsWith" dxfId="1933" priority="10" operator="endsWith" text="^">
      <formula>RIGHT(C4,LEN("^"))="^"</formula>
    </cfRule>
  </conditionalFormatting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8B35-E0DB-475F-8D1D-9B9F38B8A89B}">
  <dimension ref="A1:AH356"/>
  <sheetViews>
    <sheetView topLeftCell="A174" workbookViewId="0">
      <selection activeCell="M183" sqref="M183"/>
    </sheetView>
  </sheetViews>
  <sheetFormatPr defaultRowHeight="15" x14ac:dyDescent="0.25"/>
  <cols>
    <col min="2" max="2" width="19.42578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5" t="s">
        <v>0</v>
      </c>
      <c r="C3" s="5" t="s">
        <v>0</v>
      </c>
      <c r="D3" s="5" t="s">
        <v>0</v>
      </c>
      <c r="F3" s="11" t="s">
        <v>0</v>
      </c>
      <c r="G3" s="11" t="s">
        <v>0</v>
      </c>
      <c r="H3" s="11" t="s">
        <v>0</v>
      </c>
      <c r="J3" s="15">
        <v>60</v>
      </c>
      <c r="K3" s="11" t="s">
        <v>52</v>
      </c>
      <c r="L3" s="11" t="s">
        <v>27</v>
      </c>
    </row>
    <row r="4" spans="2:12" x14ac:dyDescent="0.25">
      <c r="B4" s="5" t="s">
        <v>0</v>
      </c>
      <c r="C4" s="2" t="s">
        <v>0</v>
      </c>
      <c r="D4" s="2" t="s">
        <v>0</v>
      </c>
      <c r="F4" s="11">
        <v>60</v>
      </c>
      <c r="G4" s="11" t="s">
        <v>51</v>
      </c>
      <c r="H4" s="11" t="s">
        <v>6</v>
      </c>
      <c r="J4" s="15">
        <v>35</v>
      </c>
      <c r="K4" s="11" t="s">
        <v>52</v>
      </c>
      <c r="L4" s="11" t="s">
        <v>16</v>
      </c>
    </row>
    <row r="5" spans="2:12" x14ac:dyDescent="0.25">
      <c r="B5" s="2">
        <v>38</v>
      </c>
      <c r="C5" s="2" t="s">
        <v>3</v>
      </c>
      <c r="D5" s="2" t="s">
        <v>2</v>
      </c>
      <c r="F5" s="11">
        <v>60</v>
      </c>
      <c r="G5" s="11" t="s">
        <v>51</v>
      </c>
      <c r="H5" s="11" t="s">
        <v>6</v>
      </c>
      <c r="J5" s="14">
        <v>20</v>
      </c>
      <c r="K5" s="14" t="s">
        <v>52</v>
      </c>
      <c r="L5" s="14" t="s">
        <v>53</v>
      </c>
    </row>
    <row r="6" spans="2:12" x14ac:dyDescent="0.25">
      <c r="B6" s="1">
        <v>50</v>
      </c>
      <c r="C6" s="1" t="s">
        <v>7</v>
      </c>
      <c r="D6" s="1" t="s">
        <v>4</v>
      </c>
      <c r="F6" s="11">
        <v>30</v>
      </c>
      <c r="G6" s="11" t="s">
        <v>52</v>
      </c>
      <c r="H6" s="11" t="s">
        <v>21</v>
      </c>
      <c r="J6" s="13">
        <v>26</v>
      </c>
      <c r="K6" s="13" t="s">
        <v>52</v>
      </c>
      <c r="L6" s="13" t="s">
        <v>27</v>
      </c>
    </row>
    <row r="7" spans="2:12" x14ac:dyDescent="0.25">
      <c r="B7" s="1" t="s">
        <v>0</v>
      </c>
      <c r="C7" s="1" t="s">
        <v>0</v>
      </c>
      <c r="D7" s="1" t="s">
        <v>0</v>
      </c>
      <c r="F7" s="11">
        <v>27</v>
      </c>
      <c r="G7" s="11" t="s">
        <v>52</v>
      </c>
      <c r="H7" s="11" t="s">
        <v>109</v>
      </c>
      <c r="J7" s="13">
        <v>35</v>
      </c>
      <c r="K7" s="13" t="s">
        <v>52</v>
      </c>
      <c r="L7" s="13" t="s">
        <v>16</v>
      </c>
    </row>
    <row r="8" spans="2:12" x14ac:dyDescent="0.25">
      <c r="B8" s="2">
        <v>50</v>
      </c>
      <c r="C8" s="2" t="s">
        <v>7</v>
      </c>
      <c r="D8" s="2" t="s">
        <v>93</v>
      </c>
      <c r="F8" s="10">
        <v>12</v>
      </c>
      <c r="G8" s="10" t="s">
        <v>52</v>
      </c>
      <c r="H8" s="10" t="s">
        <v>297</v>
      </c>
      <c r="J8" s="15">
        <v>60</v>
      </c>
      <c r="K8" s="11" t="s">
        <v>52</v>
      </c>
      <c r="L8" s="11" t="s">
        <v>54</v>
      </c>
    </row>
    <row r="9" spans="2:12" x14ac:dyDescent="0.25">
      <c r="B9" s="2">
        <v>69</v>
      </c>
      <c r="C9" s="2" t="s">
        <v>5</v>
      </c>
      <c r="D9" s="2" t="s">
        <v>6</v>
      </c>
      <c r="F9" s="11"/>
      <c r="G9" s="11"/>
      <c r="H9" s="11"/>
      <c r="J9" s="14">
        <v>33</v>
      </c>
      <c r="K9" s="14" t="s">
        <v>52</v>
      </c>
      <c r="L9" s="14" t="s">
        <v>55</v>
      </c>
    </row>
    <row r="10" spans="2:12" x14ac:dyDescent="0.25">
      <c r="B10" s="2">
        <v>35</v>
      </c>
      <c r="C10" s="2" t="s">
        <v>7</v>
      </c>
      <c r="D10" s="2" t="s">
        <v>61</v>
      </c>
      <c r="F10" s="10"/>
      <c r="G10" s="10"/>
      <c r="H10" s="10"/>
      <c r="J10" s="14">
        <v>65</v>
      </c>
      <c r="K10" s="14" t="s">
        <v>7</v>
      </c>
      <c r="L10" s="14" t="s">
        <v>71</v>
      </c>
    </row>
    <row r="11" spans="2:12" x14ac:dyDescent="0.25">
      <c r="B11" s="1">
        <v>65</v>
      </c>
      <c r="C11" s="1" t="s">
        <v>5</v>
      </c>
      <c r="D11" s="1" t="s">
        <v>0</v>
      </c>
      <c r="F11" s="11"/>
      <c r="G11" s="11"/>
      <c r="H11" s="11"/>
      <c r="J11" s="13">
        <v>40</v>
      </c>
      <c r="K11" s="13" t="s">
        <v>52</v>
      </c>
      <c r="L11" s="13" t="s">
        <v>55</v>
      </c>
    </row>
    <row r="12" spans="2:12" x14ac:dyDescent="0.25">
      <c r="B12" s="2">
        <v>30</v>
      </c>
      <c r="C12" s="2" t="s">
        <v>14</v>
      </c>
      <c r="D12" s="2" t="s">
        <v>4</v>
      </c>
      <c r="F12" s="11"/>
      <c r="G12" s="11"/>
      <c r="H12" s="11"/>
      <c r="J12" s="14">
        <v>61</v>
      </c>
      <c r="K12" s="14" t="s">
        <v>52</v>
      </c>
      <c r="L12" s="14" t="s">
        <v>55</v>
      </c>
    </row>
    <row r="13" spans="2:12" x14ac:dyDescent="0.25">
      <c r="B13" s="317">
        <v>40</v>
      </c>
      <c r="C13" s="318" t="s">
        <v>10</v>
      </c>
      <c r="D13" s="317" t="s">
        <v>11</v>
      </c>
      <c r="F13" s="11"/>
      <c r="G13" s="11"/>
      <c r="H13" s="11"/>
      <c r="J13" s="13">
        <v>20</v>
      </c>
      <c r="K13" s="13" t="s">
        <v>52</v>
      </c>
      <c r="L13" s="13" t="s">
        <v>55</v>
      </c>
    </row>
    <row r="14" spans="2:12" x14ac:dyDescent="0.25">
      <c r="B14" s="5">
        <v>18</v>
      </c>
      <c r="C14" s="47" t="s">
        <v>68</v>
      </c>
      <c r="D14" s="5" t="s">
        <v>29</v>
      </c>
      <c r="F14" s="11"/>
      <c r="G14" s="11"/>
      <c r="H14" s="11"/>
      <c r="J14" s="14">
        <v>20</v>
      </c>
      <c r="K14" s="14" t="s">
        <v>52</v>
      </c>
      <c r="L14" s="14" t="s">
        <v>53</v>
      </c>
    </row>
    <row r="15" spans="2:12" x14ac:dyDescent="0.25">
      <c r="B15" s="21">
        <v>41</v>
      </c>
      <c r="C15" s="48" t="s">
        <v>2541</v>
      </c>
      <c r="D15" s="21" t="s">
        <v>30</v>
      </c>
      <c r="F15" s="10"/>
      <c r="G15" s="10"/>
      <c r="H15" s="10"/>
      <c r="J15" s="14">
        <v>65</v>
      </c>
      <c r="K15" s="14" t="s">
        <v>7</v>
      </c>
      <c r="L15" s="14" t="s">
        <v>55</v>
      </c>
    </row>
    <row r="16" spans="2:12" x14ac:dyDescent="0.25">
      <c r="B16" s="21">
        <v>66</v>
      </c>
      <c r="C16" s="48" t="s">
        <v>5</v>
      </c>
      <c r="D16" s="21" t="s">
        <v>6</v>
      </c>
      <c r="F16" s="10"/>
      <c r="G16" s="10"/>
      <c r="H16" s="10"/>
      <c r="J16" s="14">
        <v>67</v>
      </c>
      <c r="K16" s="14" t="s">
        <v>7</v>
      </c>
      <c r="L16" s="14" t="s">
        <v>55</v>
      </c>
    </row>
    <row r="17" spans="2:12" x14ac:dyDescent="0.25">
      <c r="B17" s="21" t="s">
        <v>0</v>
      </c>
      <c r="C17" s="48" t="s">
        <v>0</v>
      </c>
      <c r="D17" s="21" t="s">
        <v>0</v>
      </c>
      <c r="F17" s="10"/>
      <c r="G17" s="10"/>
      <c r="H17" s="10"/>
      <c r="J17" s="11">
        <v>67</v>
      </c>
      <c r="K17" s="11" t="s">
        <v>5</v>
      </c>
      <c r="L17" s="11" t="s">
        <v>6</v>
      </c>
    </row>
    <row r="18" spans="2:12" x14ac:dyDescent="0.25">
      <c r="B18" s="21">
        <v>66</v>
      </c>
      <c r="C18" s="48" t="s">
        <v>5</v>
      </c>
      <c r="D18" s="21" t="s">
        <v>6</v>
      </c>
      <c r="F18" s="11"/>
      <c r="G18" s="11"/>
      <c r="H18" s="11"/>
      <c r="J18" s="13">
        <v>66</v>
      </c>
      <c r="K18" s="13" t="s">
        <v>5</v>
      </c>
      <c r="L18" s="13" t="s">
        <v>6</v>
      </c>
    </row>
    <row r="19" spans="2:12" x14ac:dyDescent="0.25">
      <c r="B19" s="2">
        <v>50</v>
      </c>
      <c r="C19" s="2" t="s">
        <v>14</v>
      </c>
      <c r="D19" s="2" t="s">
        <v>4</v>
      </c>
      <c r="F19" s="11"/>
      <c r="G19" s="11"/>
      <c r="H19" s="11"/>
      <c r="J19" s="13">
        <v>70</v>
      </c>
      <c r="K19" s="13" t="s">
        <v>52</v>
      </c>
      <c r="L19" s="13" t="s">
        <v>71</v>
      </c>
    </row>
    <row r="20" spans="2:12" x14ac:dyDescent="0.25">
      <c r="B20" s="2">
        <v>32</v>
      </c>
      <c r="C20" s="2" t="s">
        <v>14</v>
      </c>
      <c r="D20" s="2" t="s">
        <v>21</v>
      </c>
      <c r="F20" s="11"/>
      <c r="G20" s="11"/>
      <c r="H20" s="11"/>
      <c r="J20" s="13">
        <v>65</v>
      </c>
      <c r="K20" s="13" t="s">
        <v>7</v>
      </c>
      <c r="L20" s="13" t="s">
        <v>55</v>
      </c>
    </row>
    <row r="21" spans="2:12" x14ac:dyDescent="0.25">
      <c r="B21" s="1">
        <v>55</v>
      </c>
      <c r="C21" s="1" t="s">
        <v>7</v>
      </c>
      <c r="D21" s="1" t="s">
        <v>114</v>
      </c>
      <c r="F21" s="11"/>
      <c r="G21" s="11"/>
      <c r="H21" s="11"/>
      <c r="J21" s="14">
        <v>65</v>
      </c>
      <c r="K21" s="14" t="s">
        <v>7</v>
      </c>
      <c r="L21" s="14" t="s">
        <v>16</v>
      </c>
    </row>
    <row r="22" spans="2:12" x14ac:dyDescent="0.25">
      <c r="B22" s="1">
        <v>55</v>
      </c>
      <c r="C22" s="1" t="s">
        <v>7</v>
      </c>
      <c r="D22" s="1" t="s">
        <v>114</v>
      </c>
      <c r="F22" s="11"/>
      <c r="G22" s="11"/>
      <c r="H22" s="11"/>
      <c r="J22" s="13">
        <v>35</v>
      </c>
      <c r="K22" s="13" t="s">
        <v>52</v>
      </c>
      <c r="L22" s="13" t="s">
        <v>16</v>
      </c>
    </row>
    <row r="23" spans="2:12" x14ac:dyDescent="0.25">
      <c r="B23" s="1">
        <v>37</v>
      </c>
      <c r="C23" s="1" t="s">
        <v>57</v>
      </c>
      <c r="D23" s="1" t="s">
        <v>13</v>
      </c>
      <c r="F23" s="11"/>
      <c r="G23" s="11"/>
      <c r="H23" s="11"/>
      <c r="J23" s="14">
        <v>35</v>
      </c>
      <c r="K23" s="14" t="s">
        <v>52</v>
      </c>
      <c r="L23" s="14" t="s">
        <v>0</v>
      </c>
    </row>
    <row r="24" spans="2:12" x14ac:dyDescent="0.25">
      <c r="B24" s="2">
        <v>32</v>
      </c>
      <c r="C24" s="2" t="s">
        <v>364</v>
      </c>
      <c r="D24" s="2" t="s">
        <v>1868</v>
      </c>
      <c r="F24" s="10"/>
      <c r="G24" s="10"/>
      <c r="H24" s="10"/>
      <c r="J24" s="14">
        <v>34</v>
      </c>
      <c r="K24" s="14" t="s">
        <v>52</v>
      </c>
      <c r="L24" s="14" t="s">
        <v>16</v>
      </c>
    </row>
    <row r="25" spans="2:12" x14ac:dyDescent="0.25">
      <c r="B25" s="1">
        <v>32</v>
      </c>
      <c r="C25" s="1" t="s">
        <v>1</v>
      </c>
      <c r="D25" s="1" t="s">
        <v>18</v>
      </c>
      <c r="J25" s="14">
        <v>60</v>
      </c>
      <c r="K25" s="14" t="s">
        <v>7</v>
      </c>
      <c r="L25" s="14" t="s">
        <v>16</v>
      </c>
    </row>
    <row r="26" spans="2:12" x14ac:dyDescent="0.25">
      <c r="B26" s="1">
        <v>48</v>
      </c>
      <c r="C26" s="1" t="s">
        <v>7</v>
      </c>
      <c r="D26" s="1" t="s">
        <v>13</v>
      </c>
      <c r="J26" s="14">
        <v>12</v>
      </c>
      <c r="K26" s="14" t="s">
        <v>52</v>
      </c>
      <c r="L26" s="14" t="s">
        <v>54</v>
      </c>
    </row>
    <row r="27" spans="2:12" x14ac:dyDescent="0.25">
      <c r="B27" s="1">
        <v>29</v>
      </c>
      <c r="C27" s="1" t="s">
        <v>94</v>
      </c>
      <c r="D27" s="1" t="s">
        <v>21</v>
      </c>
      <c r="J27" s="14">
        <v>65</v>
      </c>
      <c r="K27" s="14" t="s">
        <v>7</v>
      </c>
      <c r="L27" s="14" t="s">
        <v>55</v>
      </c>
    </row>
    <row r="28" spans="2:12" x14ac:dyDescent="0.25">
      <c r="B28" s="1">
        <v>7</v>
      </c>
      <c r="C28" s="1" t="s">
        <v>52</v>
      </c>
      <c r="D28" s="1" t="s">
        <v>297</v>
      </c>
      <c r="J28" s="14">
        <v>65</v>
      </c>
      <c r="K28" s="14" t="s">
        <v>7</v>
      </c>
      <c r="L28" s="14" t="s">
        <v>16</v>
      </c>
    </row>
    <row r="29" spans="2:12" x14ac:dyDescent="0.25">
      <c r="B29" s="1">
        <v>60</v>
      </c>
      <c r="C29" s="1" t="s">
        <v>782</v>
      </c>
      <c r="D29" s="1" t="s">
        <v>4</v>
      </c>
      <c r="J29" s="13">
        <v>65</v>
      </c>
      <c r="K29" s="13" t="s">
        <v>7</v>
      </c>
      <c r="L29" s="13" t="s">
        <v>55</v>
      </c>
    </row>
    <row r="30" spans="2:12" x14ac:dyDescent="0.25">
      <c r="B30" s="1">
        <v>15</v>
      </c>
      <c r="C30" s="1" t="s">
        <v>52</v>
      </c>
      <c r="D30" s="1" t="s">
        <v>31</v>
      </c>
      <c r="J30" s="13">
        <v>65</v>
      </c>
      <c r="K30" s="13" t="s">
        <v>7</v>
      </c>
      <c r="L30" s="13" t="s">
        <v>16</v>
      </c>
    </row>
    <row r="31" spans="2:12" x14ac:dyDescent="0.25">
      <c r="B31" s="1">
        <v>33</v>
      </c>
      <c r="C31" s="1" t="s">
        <v>1</v>
      </c>
      <c r="D31" s="1" t="s">
        <v>2</v>
      </c>
      <c r="J31" s="13">
        <v>65</v>
      </c>
      <c r="K31" s="13" t="s">
        <v>7</v>
      </c>
      <c r="L31" s="13" t="s">
        <v>55</v>
      </c>
    </row>
    <row r="32" spans="2:12" x14ac:dyDescent="0.25">
      <c r="B32" s="1">
        <v>48</v>
      </c>
      <c r="C32" s="1" t="s">
        <v>3</v>
      </c>
      <c r="D32" s="1" t="s">
        <v>13</v>
      </c>
      <c r="J32" s="14">
        <v>65</v>
      </c>
      <c r="K32" s="14" t="s">
        <v>7</v>
      </c>
      <c r="L32" s="14" t="s">
        <v>16</v>
      </c>
    </row>
    <row r="33" spans="2:12" x14ac:dyDescent="0.25">
      <c r="B33" s="1">
        <v>58</v>
      </c>
      <c r="C33" s="1" t="s">
        <v>5</v>
      </c>
      <c r="D33" s="1" t="s">
        <v>30</v>
      </c>
      <c r="J33" s="14">
        <v>24</v>
      </c>
      <c r="K33" s="14" t="s">
        <v>20</v>
      </c>
      <c r="L33" s="14" t="s">
        <v>54</v>
      </c>
    </row>
    <row r="34" spans="2:12" x14ac:dyDescent="0.25">
      <c r="B34" s="1">
        <v>50</v>
      </c>
      <c r="C34" s="1" t="s">
        <v>3</v>
      </c>
      <c r="D34" s="1" t="s">
        <v>517</v>
      </c>
      <c r="J34" s="13">
        <v>66</v>
      </c>
      <c r="K34" s="13" t="s">
        <v>5</v>
      </c>
      <c r="L34" s="13" t="s">
        <v>56</v>
      </c>
    </row>
    <row r="35" spans="2:12" x14ac:dyDescent="0.25">
      <c r="B35" s="1">
        <v>18</v>
      </c>
      <c r="C35" s="1" t="s">
        <v>68</v>
      </c>
      <c r="D35" s="1" t="s">
        <v>29</v>
      </c>
      <c r="J35" s="14">
        <v>65</v>
      </c>
      <c r="K35" s="14" t="s">
        <v>7</v>
      </c>
      <c r="L35" s="14" t="s">
        <v>56</v>
      </c>
    </row>
    <row r="36" spans="2:12" x14ac:dyDescent="0.25">
      <c r="B36" s="1">
        <v>50</v>
      </c>
      <c r="C36" s="1" t="s">
        <v>5</v>
      </c>
      <c r="D36" s="1" t="s">
        <v>16</v>
      </c>
      <c r="J36" s="14">
        <v>65</v>
      </c>
      <c r="K36" s="14" t="s">
        <v>7</v>
      </c>
      <c r="L36" s="14" t="s">
        <v>55</v>
      </c>
    </row>
    <row r="37" spans="2:12" x14ac:dyDescent="0.25">
      <c r="B37" s="2">
        <v>33</v>
      </c>
      <c r="C37" s="2" t="s">
        <v>36</v>
      </c>
      <c r="D37" s="2" t="s">
        <v>2</v>
      </c>
      <c r="J37" s="14">
        <v>65</v>
      </c>
      <c r="K37" s="14" t="s">
        <v>5</v>
      </c>
      <c r="L37" s="14" t="s">
        <v>56</v>
      </c>
    </row>
    <row r="38" spans="2:12" x14ac:dyDescent="0.25">
      <c r="B38" s="173">
        <v>43</v>
      </c>
      <c r="C38" s="173" t="s">
        <v>25</v>
      </c>
      <c r="D38" s="174" t="s">
        <v>67</v>
      </c>
      <c r="J38" s="14">
        <v>61</v>
      </c>
      <c r="K38" s="14" t="s">
        <v>7</v>
      </c>
      <c r="L38" s="14" t="s">
        <v>16</v>
      </c>
    </row>
    <row r="39" spans="2:12" x14ac:dyDescent="0.25">
      <c r="B39" s="2">
        <v>42</v>
      </c>
      <c r="C39" s="2" t="s">
        <v>94</v>
      </c>
      <c r="D39" s="2" t="s">
        <v>4</v>
      </c>
      <c r="J39" s="14">
        <v>69</v>
      </c>
      <c r="K39" s="14" t="s">
        <v>51</v>
      </c>
      <c r="L39" s="14" t="s">
        <v>6</v>
      </c>
    </row>
    <row r="40" spans="2:12" x14ac:dyDescent="0.25">
      <c r="B40" s="1">
        <v>55</v>
      </c>
      <c r="C40" s="1" t="s">
        <v>7</v>
      </c>
      <c r="D40" s="1" t="s">
        <v>4</v>
      </c>
      <c r="J40" s="14" t="s">
        <v>0</v>
      </c>
      <c r="K40" s="14" t="s">
        <v>0</v>
      </c>
      <c r="L40" s="14" t="s">
        <v>0</v>
      </c>
    </row>
    <row r="41" spans="2:12" x14ac:dyDescent="0.25">
      <c r="B41" s="5" t="s">
        <v>0</v>
      </c>
      <c r="C41" s="5" t="s">
        <v>0</v>
      </c>
      <c r="D41" s="5" t="s">
        <v>0</v>
      </c>
      <c r="J41" s="13">
        <v>60</v>
      </c>
      <c r="K41" s="13" t="s">
        <v>7</v>
      </c>
      <c r="L41" s="13" t="s">
        <v>16</v>
      </c>
    </row>
    <row r="42" spans="2:12" x14ac:dyDescent="0.25">
      <c r="B42" s="2">
        <v>50</v>
      </c>
      <c r="C42" s="2" t="s">
        <v>14</v>
      </c>
      <c r="D42" s="2" t="s">
        <v>4</v>
      </c>
      <c r="J42" s="13">
        <v>30</v>
      </c>
      <c r="K42" s="13" t="s">
        <v>20</v>
      </c>
      <c r="L42" s="13" t="s">
        <v>16</v>
      </c>
    </row>
    <row r="43" spans="2:12" x14ac:dyDescent="0.25">
      <c r="B43" s="1">
        <v>33</v>
      </c>
      <c r="C43" s="1" t="s">
        <v>14</v>
      </c>
      <c r="D43" s="1" t="s">
        <v>2544</v>
      </c>
      <c r="J43" s="13" t="s">
        <v>0</v>
      </c>
      <c r="K43" s="13" t="s">
        <v>0</v>
      </c>
      <c r="L43" s="13" t="s">
        <v>0</v>
      </c>
    </row>
    <row r="44" spans="2:12" x14ac:dyDescent="0.25">
      <c r="B44" s="2">
        <v>25</v>
      </c>
      <c r="C44" s="2" t="s">
        <v>5</v>
      </c>
      <c r="D44" s="2" t="s">
        <v>71</v>
      </c>
      <c r="J44" s="13">
        <v>61</v>
      </c>
      <c r="K44" s="13" t="s">
        <v>7</v>
      </c>
      <c r="L44" s="13" t="s">
        <v>16</v>
      </c>
    </row>
    <row r="45" spans="2:12" x14ac:dyDescent="0.25">
      <c r="B45" s="1" t="s">
        <v>0</v>
      </c>
      <c r="C45" s="1" t="s">
        <v>0</v>
      </c>
      <c r="D45" s="1" t="s">
        <v>0</v>
      </c>
      <c r="J45" s="13">
        <v>65</v>
      </c>
      <c r="K45" s="13" t="s">
        <v>20</v>
      </c>
      <c r="L45" s="13" t="s">
        <v>55</v>
      </c>
    </row>
    <row r="46" spans="2:12" x14ac:dyDescent="0.25">
      <c r="B46" s="1">
        <v>32</v>
      </c>
      <c r="C46" s="1" t="s">
        <v>7</v>
      </c>
      <c r="D46" s="1" t="s">
        <v>29</v>
      </c>
      <c r="J46" s="14">
        <v>30</v>
      </c>
      <c r="K46" s="14" t="s">
        <v>20</v>
      </c>
      <c r="L46" s="14" t="s">
        <v>16</v>
      </c>
    </row>
    <row r="47" spans="2:12" x14ac:dyDescent="0.25">
      <c r="B47" s="2" t="s">
        <v>0</v>
      </c>
      <c r="C47" s="2" t="s">
        <v>0</v>
      </c>
      <c r="D47" s="2" t="s">
        <v>0</v>
      </c>
      <c r="J47" s="15">
        <v>50</v>
      </c>
      <c r="K47" s="11" t="s">
        <v>20</v>
      </c>
      <c r="L47" s="11" t="s">
        <v>54</v>
      </c>
    </row>
    <row r="48" spans="2:12" x14ac:dyDescent="0.25">
      <c r="B48" s="1">
        <v>50</v>
      </c>
      <c r="C48" s="1" t="s">
        <v>34</v>
      </c>
      <c r="D48" s="1" t="s">
        <v>4</v>
      </c>
      <c r="J48" s="15">
        <v>48</v>
      </c>
      <c r="K48" s="11" t="s">
        <v>20</v>
      </c>
      <c r="L48" s="11" t="s">
        <v>0</v>
      </c>
    </row>
    <row r="49" spans="2:12" x14ac:dyDescent="0.25">
      <c r="B49" s="1">
        <v>36</v>
      </c>
      <c r="C49" s="1" t="s">
        <v>5</v>
      </c>
      <c r="D49" s="1" t="s">
        <v>71</v>
      </c>
      <c r="J49" s="13">
        <v>33</v>
      </c>
      <c r="K49" s="11" t="s">
        <v>20</v>
      </c>
      <c r="L49" s="11" t="s">
        <v>0</v>
      </c>
    </row>
    <row r="50" spans="2:12" x14ac:dyDescent="0.25">
      <c r="B50" s="1">
        <v>60</v>
      </c>
      <c r="C50" s="1" t="s">
        <v>7</v>
      </c>
      <c r="D50" s="1" t="s">
        <v>0</v>
      </c>
      <c r="J50" s="14">
        <v>33</v>
      </c>
      <c r="K50" s="10" t="s">
        <v>20</v>
      </c>
      <c r="L50" s="10" t="s">
        <v>0</v>
      </c>
    </row>
    <row r="51" spans="2:12" x14ac:dyDescent="0.25">
      <c r="B51" s="1">
        <v>25</v>
      </c>
      <c r="C51" s="1" t="s">
        <v>5</v>
      </c>
      <c r="D51" s="1" t="s">
        <v>71</v>
      </c>
      <c r="J51" s="15">
        <v>67</v>
      </c>
      <c r="K51" s="15" t="s">
        <v>7</v>
      </c>
      <c r="L51" s="15" t="s">
        <v>55</v>
      </c>
    </row>
    <row r="52" spans="2:12" x14ac:dyDescent="0.25">
      <c r="B52" s="5" t="s">
        <v>0</v>
      </c>
      <c r="C52" s="5" t="s">
        <v>0</v>
      </c>
      <c r="D52" s="5" t="s">
        <v>0</v>
      </c>
      <c r="J52" s="16">
        <v>68</v>
      </c>
      <c r="K52" s="16" t="s">
        <v>5</v>
      </c>
      <c r="L52" s="16" t="s">
        <v>6</v>
      </c>
    </row>
    <row r="53" spans="2:12" x14ac:dyDescent="0.25">
      <c r="B53" s="2">
        <v>52</v>
      </c>
      <c r="C53" s="2" t="s">
        <v>20</v>
      </c>
      <c r="D53" s="2" t="s">
        <v>62</v>
      </c>
      <c r="J53" s="16">
        <v>60</v>
      </c>
      <c r="K53" s="16" t="s">
        <v>7</v>
      </c>
      <c r="L53" s="16" t="s">
        <v>16</v>
      </c>
    </row>
    <row r="54" spans="2:12" x14ac:dyDescent="0.25">
      <c r="B54" s="2">
        <v>34</v>
      </c>
      <c r="C54" s="2" t="s">
        <v>764</v>
      </c>
      <c r="D54" s="2" t="s">
        <v>93</v>
      </c>
      <c r="J54" s="16">
        <v>68</v>
      </c>
      <c r="K54" s="16" t="s">
        <v>5</v>
      </c>
      <c r="L54" s="16" t="s">
        <v>6</v>
      </c>
    </row>
    <row r="55" spans="2:12" x14ac:dyDescent="0.25">
      <c r="B55" s="2">
        <v>27</v>
      </c>
      <c r="C55" s="2" t="s">
        <v>10</v>
      </c>
      <c r="D55" s="2" t="s">
        <v>4</v>
      </c>
      <c r="J55" s="16">
        <v>66</v>
      </c>
      <c r="K55" s="16" t="s">
        <v>7</v>
      </c>
      <c r="L55" s="16" t="s">
        <v>0</v>
      </c>
    </row>
    <row r="56" spans="2:12" x14ac:dyDescent="0.25">
      <c r="B56" s="2">
        <v>41</v>
      </c>
      <c r="C56" s="2" t="s">
        <v>72</v>
      </c>
      <c r="D56" s="2" t="s">
        <v>19</v>
      </c>
      <c r="J56" s="13">
        <v>34</v>
      </c>
      <c r="K56" s="13" t="s">
        <v>7</v>
      </c>
      <c r="L56" s="13" t="s">
        <v>55</v>
      </c>
    </row>
    <row r="57" spans="2:12" x14ac:dyDescent="0.25">
      <c r="B57" s="1">
        <v>59</v>
      </c>
      <c r="C57" s="1" t="s">
        <v>14</v>
      </c>
      <c r="D57" s="1" t="s">
        <v>114</v>
      </c>
      <c r="J57" s="14">
        <v>68</v>
      </c>
      <c r="K57" s="14" t="s">
        <v>7</v>
      </c>
      <c r="L57" s="14" t="s">
        <v>55</v>
      </c>
    </row>
    <row r="58" spans="2:12" x14ac:dyDescent="0.25">
      <c r="B58" s="2">
        <v>32</v>
      </c>
      <c r="C58" s="2" t="s">
        <v>7</v>
      </c>
      <c r="D58" s="2" t="s">
        <v>21</v>
      </c>
      <c r="J58" s="14">
        <v>65</v>
      </c>
      <c r="K58" s="14" t="s">
        <v>7</v>
      </c>
      <c r="L58" s="14" t="s">
        <v>16</v>
      </c>
    </row>
    <row r="59" spans="2:12" x14ac:dyDescent="0.25">
      <c r="B59" s="21">
        <v>36</v>
      </c>
      <c r="C59" s="21" t="s">
        <v>7</v>
      </c>
      <c r="D59" s="21" t="s">
        <v>2</v>
      </c>
      <c r="J59" s="14">
        <v>68</v>
      </c>
      <c r="K59" s="14" t="s">
        <v>7</v>
      </c>
      <c r="L59" s="14" t="s">
        <v>53</v>
      </c>
    </row>
    <row r="60" spans="2:12" x14ac:dyDescent="0.25">
      <c r="B60" s="2"/>
      <c r="C60" s="2"/>
      <c r="D60" s="2"/>
      <c r="J60" s="14">
        <v>68</v>
      </c>
      <c r="K60" s="14" t="s">
        <v>7</v>
      </c>
      <c r="L60" s="14" t="s">
        <v>53</v>
      </c>
    </row>
    <row r="61" spans="2:12" x14ac:dyDescent="0.25">
      <c r="B61" s="1"/>
      <c r="C61" s="1"/>
      <c r="D61" s="1"/>
      <c r="J61" s="18"/>
      <c r="K61" s="10"/>
      <c r="L61" s="10"/>
    </row>
    <row r="62" spans="2:12" x14ac:dyDescent="0.25">
      <c r="B62" s="1"/>
      <c r="C62" s="1"/>
      <c r="D62" s="1"/>
      <c r="J62" s="247"/>
      <c r="K62" s="50"/>
      <c r="L62" s="50"/>
    </row>
    <row r="63" spans="2:12" x14ac:dyDescent="0.25">
      <c r="B63" s="2"/>
      <c r="C63" s="2"/>
      <c r="D63" s="2"/>
      <c r="J63" s="247"/>
      <c r="K63" s="50"/>
      <c r="L63" s="50"/>
    </row>
    <row r="64" spans="2:12" x14ac:dyDescent="0.25">
      <c r="B64" s="2"/>
      <c r="C64" s="2"/>
      <c r="D64" s="2"/>
      <c r="J64" s="247"/>
      <c r="K64" s="50"/>
      <c r="L64" s="50"/>
    </row>
    <row r="65" spans="2:12" x14ac:dyDescent="0.25">
      <c r="B65" s="2"/>
      <c r="C65" s="2"/>
      <c r="D65" s="2"/>
      <c r="J65" s="50"/>
      <c r="K65" s="50"/>
      <c r="L65" s="50"/>
    </row>
    <row r="66" spans="2:12" x14ac:dyDescent="0.25">
      <c r="B66" s="5"/>
      <c r="C66" s="5"/>
      <c r="D66" s="5"/>
      <c r="J66" s="50"/>
      <c r="K66" s="50"/>
      <c r="L66" s="50"/>
    </row>
    <row r="67" spans="2:12" x14ac:dyDescent="0.25">
      <c r="B67" s="21"/>
      <c r="C67" s="21"/>
      <c r="D67" s="21"/>
      <c r="J67" s="50"/>
      <c r="K67" s="50"/>
      <c r="L67" s="50"/>
    </row>
    <row r="68" spans="2:12" x14ac:dyDescent="0.25">
      <c r="B68" s="2"/>
      <c r="C68" s="2"/>
      <c r="D68" s="2"/>
      <c r="J68" s="50"/>
      <c r="K68" s="50"/>
      <c r="L68" s="50"/>
    </row>
    <row r="69" spans="2:12" x14ac:dyDescent="0.25">
      <c r="B69" s="2"/>
      <c r="C69" s="2"/>
      <c r="D69" s="2"/>
      <c r="J69" s="50"/>
      <c r="K69" s="50"/>
      <c r="L69" s="50"/>
    </row>
    <row r="70" spans="2:12" x14ac:dyDescent="0.25">
      <c r="B70" s="1"/>
      <c r="C70" s="1"/>
      <c r="D70" s="1"/>
      <c r="J70" s="50"/>
      <c r="K70" s="50"/>
      <c r="L70" s="50"/>
    </row>
    <row r="71" spans="2:12" x14ac:dyDescent="0.25">
      <c r="B71" s="1"/>
      <c r="C71" s="1"/>
      <c r="D71" s="1"/>
      <c r="J71" s="50"/>
      <c r="K71" s="50"/>
      <c r="L71" s="50"/>
    </row>
    <row r="72" spans="2:12" x14ac:dyDescent="0.25">
      <c r="B72" s="2"/>
      <c r="C72" s="2"/>
      <c r="D72" s="2"/>
      <c r="J72" s="50"/>
      <c r="K72" s="50"/>
      <c r="L72" s="50"/>
    </row>
    <row r="73" spans="2:12" x14ac:dyDescent="0.25">
      <c r="B73" s="2"/>
      <c r="C73" s="2"/>
      <c r="D73" s="2"/>
      <c r="J73" s="50"/>
      <c r="K73" s="50"/>
      <c r="L73" s="50"/>
    </row>
    <row r="74" spans="2:12" x14ac:dyDescent="0.25">
      <c r="B74" s="2"/>
      <c r="C74" s="2"/>
      <c r="D74" s="2"/>
      <c r="J74" s="50"/>
      <c r="K74" s="50"/>
      <c r="L74" s="50"/>
    </row>
    <row r="75" spans="2:12" x14ac:dyDescent="0.25">
      <c r="B75" s="2"/>
      <c r="C75" s="2"/>
      <c r="D75" s="2"/>
      <c r="J75" s="50"/>
      <c r="K75" s="50"/>
      <c r="L75" s="50"/>
    </row>
    <row r="76" spans="2:12" x14ac:dyDescent="0.25">
      <c r="B76" s="2"/>
      <c r="C76" s="2"/>
      <c r="D76" s="2"/>
      <c r="J76" s="50"/>
      <c r="K76" s="50"/>
      <c r="L76" s="50"/>
    </row>
    <row r="77" spans="2:12" x14ac:dyDescent="0.25">
      <c r="B77" s="1"/>
      <c r="C77" s="1"/>
      <c r="D77" s="1"/>
      <c r="J77" s="50"/>
      <c r="K77" s="50"/>
      <c r="L77" s="50"/>
    </row>
    <row r="78" spans="2:12" x14ac:dyDescent="0.25">
      <c r="B78" s="2"/>
      <c r="C78" s="2"/>
      <c r="D78" s="2"/>
      <c r="J78" s="51"/>
      <c r="K78" s="51"/>
      <c r="L78" s="51"/>
    </row>
    <row r="79" spans="2:12" x14ac:dyDescent="0.25">
      <c r="B79" s="2"/>
      <c r="C79" s="2"/>
      <c r="D79" s="2"/>
      <c r="J79" s="50"/>
      <c r="K79" s="50"/>
      <c r="L79" s="50"/>
    </row>
    <row r="80" spans="2:12" x14ac:dyDescent="0.25">
      <c r="B80" s="2"/>
      <c r="C80" s="2"/>
      <c r="D80" s="1"/>
      <c r="J80" s="51"/>
      <c r="K80" s="51"/>
      <c r="L80" s="51"/>
    </row>
    <row r="81" spans="2:23" x14ac:dyDescent="0.25">
      <c r="B81" s="1"/>
      <c r="C81" s="1"/>
      <c r="D81" s="1"/>
      <c r="J81" s="50"/>
      <c r="K81" s="50"/>
      <c r="L81" s="50"/>
    </row>
    <row r="82" spans="2:23" x14ac:dyDescent="0.25">
      <c r="B82" s="5"/>
      <c r="C82" s="5"/>
      <c r="D82" s="5"/>
      <c r="J82" s="50"/>
      <c r="K82" s="50"/>
      <c r="L82" s="50"/>
    </row>
    <row r="83" spans="2:23" x14ac:dyDescent="0.2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2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2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2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2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2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2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2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2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2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2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2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11</v>
      </c>
      <c r="D106">
        <v>508</v>
      </c>
      <c r="F106" s="9" t="s">
        <v>51</v>
      </c>
      <c r="G106">
        <v>2</v>
      </c>
      <c r="H106">
        <v>120</v>
      </c>
      <c r="J106" s="9" t="s">
        <v>7</v>
      </c>
      <c r="K106">
        <v>25</v>
      </c>
      <c r="L106">
        <v>1585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14</v>
      </c>
      <c r="C107">
        <v>6</v>
      </c>
      <c r="D107">
        <v>254</v>
      </c>
      <c r="F107" s="9" t="s">
        <v>52</v>
      </c>
      <c r="G107">
        <v>3</v>
      </c>
      <c r="H107">
        <v>69</v>
      </c>
      <c r="J107" s="9" t="s">
        <v>20</v>
      </c>
      <c r="K107">
        <v>8</v>
      </c>
      <c r="L107">
        <v>313</v>
      </c>
      <c r="O107" s="55" t="s">
        <v>7</v>
      </c>
      <c r="P107" s="37">
        <v>11</v>
      </c>
      <c r="Q107" s="56">
        <v>508</v>
      </c>
      <c r="U107" s="72"/>
      <c r="V107" s="74"/>
      <c r="W107" s="75"/>
    </row>
    <row r="108" spans="2:23" x14ac:dyDescent="0.25">
      <c r="B108" s="9" t="s">
        <v>1</v>
      </c>
      <c r="C108">
        <v>2</v>
      </c>
      <c r="D108">
        <v>65</v>
      </c>
      <c r="F108" s="9" t="s">
        <v>191</v>
      </c>
      <c r="J108" s="9" t="s">
        <v>52</v>
      </c>
      <c r="K108">
        <v>16</v>
      </c>
      <c r="L108">
        <v>596</v>
      </c>
      <c r="O108" s="55" t="s">
        <v>5</v>
      </c>
      <c r="P108" s="37">
        <v>9</v>
      </c>
      <c r="Q108" s="56">
        <v>460</v>
      </c>
      <c r="U108" s="72"/>
      <c r="V108" s="74"/>
      <c r="W108" s="75"/>
    </row>
    <row r="109" spans="2:23" x14ac:dyDescent="0.25">
      <c r="B109" s="9" t="s">
        <v>57</v>
      </c>
      <c r="C109">
        <v>1</v>
      </c>
      <c r="D109">
        <v>37</v>
      </c>
      <c r="F109" s="9" t="s">
        <v>0</v>
      </c>
      <c r="G109">
        <v>1</v>
      </c>
      <c r="H109">
        <v>0</v>
      </c>
      <c r="J109" s="9" t="s">
        <v>5</v>
      </c>
      <c r="K109">
        <v>6</v>
      </c>
      <c r="L109">
        <v>400</v>
      </c>
      <c r="O109" s="55" t="s">
        <v>20</v>
      </c>
      <c r="P109" s="37">
        <v>1</v>
      </c>
      <c r="Q109" s="56">
        <v>52</v>
      </c>
      <c r="U109" s="72"/>
      <c r="V109" s="74"/>
      <c r="W109" s="75"/>
    </row>
    <row r="110" spans="2:23" x14ac:dyDescent="0.25">
      <c r="B110" s="9" t="s">
        <v>0</v>
      </c>
      <c r="C110">
        <v>8</v>
      </c>
      <c r="D110">
        <v>0</v>
      </c>
      <c r="F110" s="9" t="s">
        <v>47</v>
      </c>
      <c r="G110">
        <v>6</v>
      </c>
      <c r="H110">
        <v>189</v>
      </c>
      <c r="J110" s="9" t="s">
        <v>0</v>
      </c>
      <c r="K110">
        <v>2</v>
      </c>
      <c r="L110">
        <v>0</v>
      </c>
      <c r="O110" s="55" t="s">
        <v>52</v>
      </c>
      <c r="P110" s="37">
        <v>2</v>
      </c>
      <c r="Q110" s="56">
        <v>22</v>
      </c>
      <c r="U110" s="72"/>
      <c r="V110" s="74"/>
      <c r="W110" s="75"/>
    </row>
    <row r="111" spans="2:23" x14ac:dyDescent="0.25">
      <c r="B111" s="9" t="s">
        <v>20</v>
      </c>
      <c r="C111">
        <v>1</v>
      </c>
      <c r="D111">
        <v>52</v>
      </c>
      <c r="J111" s="9" t="s">
        <v>51</v>
      </c>
      <c r="K111">
        <v>1</v>
      </c>
      <c r="L111">
        <v>69</v>
      </c>
      <c r="O111" s="57" t="s">
        <v>14</v>
      </c>
      <c r="P111" s="37">
        <v>6</v>
      </c>
      <c r="Q111" s="56">
        <v>254</v>
      </c>
      <c r="U111" s="72"/>
      <c r="V111" s="74"/>
      <c r="W111" s="75"/>
    </row>
    <row r="112" spans="2:23" x14ac:dyDescent="0.25">
      <c r="B112" s="9" t="s">
        <v>5</v>
      </c>
      <c r="C112">
        <v>9</v>
      </c>
      <c r="D112">
        <v>460</v>
      </c>
      <c r="J112" s="9" t="s">
        <v>191</v>
      </c>
      <c r="O112" s="57" t="s">
        <v>1</v>
      </c>
      <c r="P112" s="37">
        <v>2</v>
      </c>
      <c r="Q112" s="56">
        <v>65</v>
      </c>
      <c r="U112" s="72"/>
      <c r="V112" s="74"/>
      <c r="W112" s="75"/>
    </row>
    <row r="113" spans="2:23" ht="15.75" thickBot="1" x14ac:dyDescent="0.3">
      <c r="B113" s="9" t="s">
        <v>94</v>
      </c>
      <c r="C113">
        <v>2</v>
      </c>
      <c r="D113">
        <v>71</v>
      </c>
      <c r="J113" s="9" t="s">
        <v>47</v>
      </c>
      <c r="K113">
        <v>58</v>
      </c>
      <c r="L113">
        <v>2963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6.5" thickTop="1" thickBot="1" x14ac:dyDescent="0.3">
      <c r="B114" s="9" t="s">
        <v>10</v>
      </c>
      <c r="C114">
        <v>2</v>
      </c>
      <c r="D114">
        <v>67</v>
      </c>
      <c r="O114" s="60" t="s">
        <v>47</v>
      </c>
      <c r="P114" s="61">
        <v>57</v>
      </c>
      <c r="Q114" s="62">
        <v>2042</v>
      </c>
      <c r="U114" s="72"/>
      <c r="V114" s="74"/>
      <c r="W114" s="75"/>
    </row>
    <row r="115" spans="2:23" ht="19.5" thickBot="1" x14ac:dyDescent="0.35">
      <c r="B115" s="9" t="s">
        <v>364</v>
      </c>
      <c r="C115">
        <v>1</v>
      </c>
      <c r="D115">
        <v>32</v>
      </c>
      <c r="O115" s="419">
        <v>46140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3</v>
      </c>
      <c r="C116">
        <v>3</v>
      </c>
      <c r="D116">
        <v>136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764</v>
      </c>
      <c r="C118">
        <v>1</v>
      </c>
      <c r="D118">
        <v>34</v>
      </c>
      <c r="O118" s="30" t="s">
        <v>7</v>
      </c>
      <c r="P118" s="37">
        <v>25</v>
      </c>
      <c r="Q118" s="42">
        <v>1585</v>
      </c>
      <c r="U118" s="72"/>
      <c r="V118" s="74"/>
      <c r="W118" s="75"/>
    </row>
    <row r="119" spans="2:23" x14ac:dyDescent="0.25">
      <c r="B119" s="9" t="s">
        <v>25</v>
      </c>
      <c r="C119">
        <v>1</v>
      </c>
      <c r="D119">
        <v>43</v>
      </c>
      <c r="O119" s="30" t="s">
        <v>20</v>
      </c>
      <c r="P119" s="37">
        <v>8</v>
      </c>
      <c r="Q119" s="42">
        <v>313</v>
      </c>
      <c r="U119" s="72"/>
      <c r="V119" s="74"/>
      <c r="W119" s="75"/>
    </row>
    <row r="120" spans="2:23" x14ac:dyDescent="0.25">
      <c r="B120" s="9" t="s">
        <v>34</v>
      </c>
      <c r="C120">
        <v>1</v>
      </c>
      <c r="D120">
        <v>50</v>
      </c>
      <c r="O120" s="30" t="s">
        <v>52</v>
      </c>
      <c r="P120" s="37">
        <v>16</v>
      </c>
      <c r="Q120" s="42">
        <v>596</v>
      </c>
      <c r="U120" s="72"/>
      <c r="V120" s="74"/>
      <c r="W120" s="75"/>
    </row>
    <row r="121" spans="2:23" x14ac:dyDescent="0.25">
      <c r="B121" s="9" t="s">
        <v>52</v>
      </c>
      <c r="C121">
        <v>2</v>
      </c>
      <c r="D121">
        <v>22</v>
      </c>
      <c r="O121" s="30" t="s">
        <v>5</v>
      </c>
      <c r="P121" s="37">
        <v>6</v>
      </c>
      <c r="Q121" s="42">
        <v>400</v>
      </c>
      <c r="U121" s="72"/>
      <c r="V121" s="74"/>
      <c r="W121" s="75"/>
    </row>
    <row r="122" spans="2:23" x14ac:dyDescent="0.25">
      <c r="B122" s="9" t="s">
        <v>68</v>
      </c>
      <c r="C122">
        <v>2</v>
      </c>
      <c r="D122">
        <v>36</v>
      </c>
      <c r="O122" s="30" t="s">
        <v>192</v>
      </c>
      <c r="P122" s="37">
        <v>1</v>
      </c>
      <c r="Q122" s="42">
        <v>69</v>
      </c>
      <c r="U122" s="72"/>
      <c r="V122" s="74"/>
      <c r="W122" s="75"/>
    </row>
    <row r="123" spans="2:23" ht="15.75" thickBot="1" x14ac:dyDescent="0.3">
      <c r="B123" s="9" t="s">
        <v>2541</v>
      </c>
      <c r="C123">
        <v>1</v>
      </c>
      <c r="D123">
        <v>41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782</v>
      </c>
      <c r="C124">
        <v>1</v>
      </c>
      <c r="D124">
        <v>60</v>
      </c>
      <c r="O124" s="31" t="s">
        <v>47</v>
      </c>
      <c r="P124" s="32">
        <v>58</v>
      </c>
      <c r="Q124" s="44">
        <v>2963</v>
      </c>
      <c r="U124" s="72"/>
      <c r="V124" s="74"/>
      <c r="W124" s="75"/>
    </row>
    <row r="125" spans="2:23" ht="19.5" thickBot="1" x14ac:dyDescent="0.35">
      <c r="B125" s="9" t="s">
        <v>36</v>
      </c>
      <c r="C125">
        <v>1</v>
      </c>
      <c r="D125">
        <v>33</v>
      </c>
      <c r="O125" s="413">
        <f>O115</f>
        <v>46140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72</v>
      </c>
      <c r="C126">
        <v>1</v>
      </c>
      <c r="D126">
        <v>41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47</v>
      </c>
      <c r="C127">
        <v>57</v>
      </c>
      <c r="D127">
        <v>2042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O128" s="30" t="s">
        <v>52</v>
      </c>
      <c r="P128" s="37">
        <v>3</v>
      </c>
      <c r="Q128" s="42">
        <v>69</v>
      </c>
      <c r="U128" s="72"/>
      <c r="V128" s="74"/>
      <c r="W128" s="75"/>
    </row>
    <row r="129" spans="1:23" x14ac:dyDescent="0.25">
      <c r="O129" s="30" t="s">
        <v>51</v>
      </c>
      <c r="P129" s="37">
        <v>2</v>
      </c>
      <c r="Q129" s="42">
        <v>120</v>
      </c>
      <c r="U129" s="72"/>
      <c r="V129" s="74"/>
      <c r="W129" s="75"/>
    </row>
    <row r="130" spans="1:23" x14ac:dyDescent="0.25">
      <c r="O130" s="30" t="s">
        <v>102</v>
      </c>
      <c r="P130" s="37">
        <v>0</v>
      </c>
      <c r="Q130" s="42">
        <v>0</v>
      </c>
      <c r="U130" s="72"/>
      <c r="V130" s="74"/>
      <c r="W130" s="75"/>
    </row>
    <row r="131" spans="1:23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6</v>
      </c>
      <c r="Q133" s="44">
        <v>189</v>
      </c>
      <c r="U133" s="72"/>
      <c r="V133" s="74"/>
      <c r="W133" s="75"/>
    </row>
    <row r="134" spans="1:23" ht="19.5" thickBot="1" x14ac:dyDescent="0.35">
      <c r="O134" s="413">
        <f>O115</f>
        <v>46140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38</v>
      </c>
      <c r="Q137" s="42">
        <v>4790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1</v>
      </c>
      <c r="Q138" s="42">
        <v>43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2</v>
      </c>
      <c r="Q139" s="42">
        <v>750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12</v>
      </c>
      <c r="Q140" s="42">
        <v>689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53</v>
      </c>
      <c r="Q142" s="44">
        <v>6174</v>
      </c>
      <c r="U142" s="72"/>
      <c r="V142" s="74"/>
      <c r="W142" s="75"/>
    </row>
    <row r="143" spans="1:23" ht="19.5" thickBot="1" x14ac:dyDescent="0.35">
      <c r="A143" s="155"/>
      <c r="O143" s="413">
        <f>O134</f>
        <v>46140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710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2690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646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1380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337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6296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46140</v>
      </c>
      <c r="P152" s="413"/>
      <c r="Q152" s="413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153</v>
      </c>
      <c r="AE152" s="253">
        <v>6300</v>
      </c>
      <c r="AF152" s="254" t="s">
        <v>147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13</v>
      </c>
      <c r="W153" s="73">
        <v>364635</v>
      </c>
      <c r="Z153" s="72"/>
      <c r="AA153" s="74"/>
      <c r="AB153" s="75"/>
      <c r="AD153" s="252" t="s">
        <v>102</v>
      </c>
      <c r="AE153" s="253">
        <v>26600</v>
      </c>
      <c r="AF153" s="254" t="s">
        <v>147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8700</v>
      </c>
      <c r="Z154" s="72"/>
      <c r="AA154" s="74"/>
      <c r="AB154" s="75"/>
      <c r="AD154" s="252" t="s">
        <v>152</v>
      </c>
      <c r="AE154" s="253">
        <v>16500</v>
      </c>
      <c r="AF154" s="254" t="s">
        <v>2524</v>
      </c>
    </row>
    <row r="155" spans="1:32" x14ac:dyDescent="0.25">
      <c r="O155" s="70" t="s">
        <v>163</v>
      </c>
      <c r="P155" s="37">
        <v>5</v>
      </c>
      <c r="Q155" s="42">
        <v>141</v>
      </c>
      <c r="U155" s="9" t="s">
        <v>153</v>
      </c>
      <c r="V155">
        <v>15</v>
      </c>
      <c r="W155" s="73">
        <v>108710</v>
      </c>
      <c r="Z155" s="72"/>
      <c r="AA155" s="74"/>
      <c r="AB155" s="75"/>
      <c r="AD155" s="252" t="s">
        <v>218</v>
      </c>
      <c r="AE155" s="253">
        <v>5700</v>
      </c>
      <c r="AF155" s="254" t="s">
        <v>147</v>
      </c>
    </row>
    <row r="156" spans="1:32" x14ac:dyDescent="0.25">
      <c r="O156" s="30" t="s">
        <v>103</v>
      </c>
      <c r="P156" s="37">
        <v>3</v>
      </c>
      <c r="Q156" s="42">
        <v>42</v>
      </c>
      <c r="U156" s="9" t="s">
        <v>163</v>
      </c>
      <c r="V156">
        <v>5</v>
      </c>
      <c r="W156" s="73">
        <v>140800</v>
      </c>
      <c r="Z156" s="72"/>
      <c r="AA156" s="74"/>
      <c r="AB156" s="75"/>
      <c r="AD156" s="252" t="s">
        <v>163</v>
      </c>
      <c r="AE156" s="253">
        <v>28800</v>
      </c>
      <c r="AF156" s="254" t="s">
        <v>164</v>
      </c>
    </row>
    <row r="157" spans="1:32" x14ac:dyDescent="0.25">
      <c r="O157" s="30" t="s">
        <v>158</v>
      </c>
      <c r="P157" s="37">
        <v>0</v>
      </c>
      <c r="Q157" s="42">
        <v>0</v>
      </c>
      <c r="U157" s="9" t="s">
        <v>152</v>
      </c>
      <c r="V157">
        <v>3</v>
      </c>
      <c r="W157" s="73">
        <v>41500</v>
      </c>
      <c r="Z157" s="72"/>
      <c r="AA157" s="74"/>
      <c r="AB157" s="75"/>
      <c r="AD157" s="252" t="s">
        <v>102</v>
      </c>
      <c r="AE157" s="253">
        <v>28300</v>
      </c>
      <c r="AF157" s="254" t="s">
        <v>157</v>
      </c>
    </row>
    <row r="158" spans="1:32" x14ac:dyDescent="0.25">
      <c r="O158" s="30" t="s">
        <v>102</v>
      </c>
      <c r="P158" s="37">
        <v>13</v>
      </c>
      <c r="Q158" s="42">
        <v>365</v>
      </c>
      <c r="U158" s="9" t="s">
        <v>206</v>
      </c>
      <c r="V158">
        <v>2</v>
      </c>
      <c r="W158" s="73">
        <v>37200</v>
      </c>
      <c r="Z158" s="72"/>
      <c r="AA158" s="74"/>
      <c r="AB158" s="75"/>
      <c r="AD158" s="252" t="s">
        <v>102</v>
      </c>
      <c r="AE158" s="253">
        <v>28000</v>
      </c>
      <c r="AF158" s="254" t="s">
        <v>147</v>
      </c>
    </row>
    <row r="159" spans="1:32" x14ac:dyDescent="0.25">
      <c r="O159" s="30" t="s">
        <v>138</v>
      </c>
      <c r="P159" s="37">
        <v>0</v>
      </c>
      <c r="Q159" s="42">
        <v>0</v>
      </c>
      <c r="U159" s="9" t="s">
        <v>191</v>
      </c>
      <c r="W159" s="73"/>
      <c r="Z159" s="72"/>
      <c r="AA159" s="74"/>
      <c r="AB159" s="75"/>
      <c r="AD159" s="252" t="s">
        <v>102</v>
      </c>
      <c r="AE159" s="253">
        <v>15000</v>
      </c>
      <c r="AF159" s="254" t="s">
        <v>145</v>
      </c>
    </row>
    <row r="160" spans="1:32" ht="15.75" thickBot="1" x14ac:dyDescent="0.3">
      <c r="O160" s="33" t="s">
        <v>153</v>
      </c>
      <c r="P160" s="38">
        <v>15</v>
      </c>
      <c r="Q160" s="43">
        <v>109</v>
      </c>
      <c r="U160" s="9" t="s">
        <v>47</v>
      </c>
      <c r="V160">
        <v>40</v>
      </c>
      <c r="W160" s="73">
        <v>701545</v>
      </c>
      <c r="Z160" s="72"/>
      <c r="AA160" s="74"/>
      <c r="AB160" s="75"/>
      <c r="AD160" s="252" t="s">
        <v>163</v>
      </c>
      <c r="AE160" s="253">
        <v>25000</v>
      </c>
      <c r="AF160" s="254" t="s">
        <v>147</v>
      </c>
    </row>
    <row r="161" spans="15:32" ht="16.5" thickTop="1" thickBot="1" x14ac:dyDescent="0.3">
      <c r="O161" s="31" t="s">
        <v>47</v>
      </c>
      <c r="P161" s="32">
        <v>40</v>
      </c>
      <c r="Q161" s="44">
        <v>702</v>
      </c>
      <c r="Z161" s="72"/>
      <c r="AA161" s="74"/>
      <c r="AB161" s="75"/>
      <c r="AD161" s="252" t="s">
        <v>206</v>
      </c>
      <c r="AE161" s="253">
        <v>30000</v>
      </c>
      <c r="AF161" s="254" t="s">
        <v>1105</v>
      </c>
    </row>
    <row r="162" spans="15:32" x14ac:dyDescent="0.25">
      <c r="Z162" s="72"/>
      <c r="AA162" s="74"/>
      <c r="AB162" s="75"/>
      <c r="AD162" s="252" t="s">
        <v>152</v>
      </c>
      <c r="AE162" s="253">
        <v>11000</v>
      </c>
      <c r="AF162" s="254" t="s">
        <v>147</v>
      </c>
    </row>
    <row r="163" spans="15:32" x14ac:dyDescent="0.25">
      <c r="Z163" s="72"/>
      <c r="AA163" s="74"/>
      <c r="AB163" s="75"/>
      <c r="AD163" s="252" t="s">
        <v>152</v>
      </c>
      <c r="AE163" s="253">
        <v>14000</v>
      </c>
      <c r="AF163" s="254" t="s">
        <v>157</v>
      </c>
    </row>
    <row r="164" spans="15:32" x14ac:dyDescent="0.25">
      <c r="Z164" s="72"/>
      <c r="AA164" s="74"/>
      <c r="AB164" s="75"/>
      <c r="AD164" s="252" t="s">
        <v>163</v>
      </c>
      <c r="AE164" s="253">
        <v>50000</v>
      </c>
      <c r="AF164" s="254" t="s">
        <v>2524</v>
      </c>
    </row>
    <row r="165" spans="15:32" x14ac:dyDescent="0.25">
      <c r="Z165" s="72"/>
      <c r="AA165" s="74"/>
      <c r="AB165" s="75"/>
      <c r="AD165" s="252" t="s">
        <v>102</v>
      </c>
      <c r="AE165" s="253">
        <v>12000</v>
      </c>
      <c r="AF165" s="254" t="s">
        <v>147</v>
      </c>
    </row>
    <row r="166" spans="15:32" x14ac:dyDescent="0.25">
      <c r="Z166" s="72"/>
      <c r="AA166" s="74"/>
      <c r="AB166" s="75"/>
      <c r="AD166" s="252" t="s">
        <v>163</v>
      </c>
      <c r="AE166" s="253">
        <v>15000</v>
      </c>
      <c r="AF166" s="254" t="s">
        <v>164</v>
      </c>
    </row>
    <row r="167" spans="15:32" x14ac:dyDescent="0.25">
      <c r="Z167" s="72"/>
      <c r="AA167" s="74"/>
      <c r="AB167" s="75"/>
      <c r="AD167" s="252" t="s">
        <v>153</v>
      </c>
      <c r="AE167" s="253">
        <v>6000</v>
      </c>
      <c r="AF167" s="254" t="s">
        <v>142</v>
      </c>
    </row>
    <row r="168" spans="15:32" x14ac:dyDescent="0.25">
      <c r="AA168" s="74"/>
      <c r="AB168" s="75"/>
      <c r="AD168" s="252" t="s">
        <v>153</v>
      </c>
      <c r="AE168" s="253">
        <v>6000</v>
      </c>
      <c r="AF168" s="254" t="s">
        <v>209</v>
      </c>
    </row>
    <row r="169" spans="15:32" x14ac:dyDescent="0.25">
      <c r="AA169" s="74"/>
      <c r="AB169" s="75"/>
      <c r="AD169" s="252" t="s">
        <v>102</v>
      </c>
      <c r="AE169" s="253">
        <v>27600</v>
      </c>
      <c r="AF169" s="254" t="s">
        <v>157</v>
      </c>
    </row>
    <row r="170" spans="15:32" x14ac:dyDescent="0.25">
      <c r="AA170" s="74"/>
      <c r="AB170" s="75"/>
      <c r="AD170" s="252" t="s">
        <v>153</v>
      </c>
      <c r="AE170" s="253">
        <v>25000</v>
      </c>
      <c r="AF170" s="254" t="s">
        <v>209</v>
      </c>
    </row>
    <row r="171" spans="15:32" x14ac:dyDescent="0.25">
      <c r="AA171" s="74"/>
      <c r="AB171" s="75"/>
      <c r="AD171" s="252" t="s">
        <v>153</v>
      </c>
      <c r="AE171" s="253">
        <v>6000</v>
      </c>
      <c r="AF171" s="254" t="s">
        <v>209</v>
      </c>
    </row>
    <row r="172" spans="15:32" x14ac:dyDescent="0.25">
      <c r="AA172" s="74"/>
      <c r="AB172" s="75"/>
      <c r="AD172" s="252" t="s">
        <v>102</v>
      </c>
      <c r="AE172" s="253">
        <v>65000</v>
      </c>
      <c r="AF172" s="254" t="s">
        <v>142</v>
      </c>
    </row>
    <row r="173" spans="15:32" x14ac:dyDescent="0.25">
      <c r="AA173" s="74"/>
      <c r="AB173" s="75"/>
      <c r="AD173" s="252" t="s">
        <v>102</v>
      </c>
      <c r="AE173" s="253">
        <v>21500</v>
      </c>
      <c r="AF173" s="254" t="s">
        <v>147</v>
      </c>
    </row>
    <row r="174" spans="15:32" x14ac:dyDescent="0.25">
      <c r="AA174" s="74"/>
      <c r="AB174" s="75"/>
      <c r="AD174" s="252" t="s">
        <v>153</v>
      </c>
      <c r="AE174" s="253">
        <v>6100</v>
      </c>
      <c r="AF174" s="254" t="s">
        <v>147</v>
      </c>
    </row>
    <row r="175" spans="15:32" x14ac:dyDescent="0.25">
      <c r="AA175" s="74"/>
      <c r="AB175" s="75"/>
      <c r="AD175" s="252" t="s">
        <v>218</v>
      </c>
      <c r="AE175" s="253">
        <v>3000</v>
      </c>
      <c r="AF175" s="254" t="s">
        <v>146</v>
      </c>
    </row>
    <row r="176" spans="15:32" x14ac:dyDescent="0.25">
      <c r="AA176" s="74"/>
      <c r="AB176" s="75"/>
      <c r="AD176" s="252" t="s">
        <v>102</v>
      </c>
      <c r="AE176" s="253">
        <v>46135</v>
      </c>
      <c r="AF176" s="254" t="s">
        <v>148</v>
      </c>
    </row>
    <row r="177" spans="27:34" x14ac:dyDescent="0.25">
      <c r="AA177" s="74"/>
      <c r="AB177" s="75"/>
      <c r="AD177" s="252" t="s">
        <v>102</v>
      </c>
      <c r="AE177" s="253">
        <v>25000</v>
      </c>
      <c r="AF177" s="254" t="s">
        <v>141</v>
      </c>
    </row>
    <row r="178" spans="27:34" x14ac:dyDescent="0.25">
      <c r="AD178" s="252" t="s">
        <v>206</v>
      </c>
      <c r="AE178" s="253">
        <v>7200</v>
      </c>
      <c r="AF178" s="254" t="s">
        <v>141</v>
      </c>
    </row>
    <row r="179" spans="27:34" x14ac:dyDescent="0.25">
      <c r="AD179" s="252" t="s">
        <v>153</v>
      </c>
      <c r="AE179" s="253">
        <v>2500</v>
      </c>
      <c r="AF179" s="254" t="s">
        <v>146</v>
      </c>
    </row>
    <row r="180" spans="27:34" ht="14.25" customHeight="1" x14ac:dyDescent="0.25">
      <c r="AD180" s="252" t="s">
        <v>153</v>
      </c>
      <c r="AE180" s="253">
        <v>5100</v>
      </c>
      <c r="AF180" s="254" t="s">
        <v>141</v>
      </c>
      <c r="AG180" s="76"/>
      <c r="AH180" s="76"/>
    </row>
    <row r="181" spans="27:34" x14ac:dyDescent="0.25">
      <c r="AD181" s="252" t="s">
        <v>153</v>
      </c>
      <c r="AE181" s="253">
        <v>16000</v>
      </c>
      <c r="AF181" s="254" t="s">
        <v>155</v>
      </c>
      <c r="AG181" s="84"/>
      <c r="AH181" s="81"/>
    </row>
    <row r="182" spans="27:34" x14ac:dyDescent="0.25">
      <c r="AD182" s="252" t="s">
        <v>153</v>
      </c>
      <c r="AE182" s="253">
        <v>5500</v>
      </c>
      <c r="AF182" s="254" t="s">
        <v>217</v>
      </c>
      <c r="AG182" s="84"/>
      <c r="AH182" s="81"/>
    </row>
    <row r="183" spans="27:34" x14ac:dyDescent="0.25">
      <c r="AD183" s="252" t="s">
        <v>102</v>
      </c>
      <c r="AE183" s="253">
        <v>33000</v>
      </c>
      <c r="AF183" s="254" t="s">
        <v>1176</v>
      </c>
      <c r="AG183" s="84"/>
      <c r="AH183" s="81"/>
    </row>
    <row r="184" spans="27:34" x14ac:dyDescent="0.25">
      <c r="AD184" s="252" t="s">
        <v>102</v>
      </c>
      <c r="AE184" s="253">
        <v>30000</v>
      </c>
      <c r="AF184" s="254" t="s">
        <v>147</v>
      </c>
      <c r="AG184" s="84"/>
      <c r="AH184" s="81"/>
    </row>
    <row r="185" spans="27:34" x14ac:dyDescent="0.25">
      <c r="AD185" s="252" t="s">
        <v>153</v>
      </c>
      <c r="AE185" s="253">
        <v>3500</v>
      </c>
      <c r="AF185" s="254" t="s">
        <v>147</v>
      </c>
      <c r="AG185" s="84"/>
      <c r="AH185" s="81"/>
    </row>
    <row r="186" spans="27:34" x14ac:dyDescent="0.25">
      <c r="AD186" s="252" t="s">
        <v>153</v>
      </c>
      <c r="AE186" s="253">
        <v>5860</v>
      </c>
      <c r="AF186" s="254" t="s">
        <v>146</v>
      </c>
      <c r="AG186" s="84"/>
      <c r="AH186" s="81"/>
    </row>
    <row r="187" spans="27:34" x14ac:dyDescent="0.25">
      <c r="AD187" s="252" t="s">
        <v>153</v>
      </c>
      <c r="AE187" s="253">
        <v>3000</v>
      </c>
      <c r="AF187" s="254" t="s">
        <v>147</v>
      </c>
      <c r="AG187" s="84"/>
      <c r="AH187" s="81"/>
    </row>
    <row r="188" spans="27:34" x14ac:dyDescent="0.25">
      <c r="AD188" s="252" t="s">
        <v>102</v>
      </c>
      <c r="AE188" s="253">
        <v>6500</v>
      </c>
      <c r="AF188" s="254" t="s">
        <v>201</v>
      </c>
      <c r="AG188" s="84"/>
      <c r="AH188" s="81"/>
    </row>
    <row r="189" spans="27:34" x14ac:dyDescent="0.25">
      <c r="AD189" s="252" t="s">
        <v>153</v>
      </c>
      <c r="AE189" s="253">
        <v>5850</v>
      </c>
      <c r="AF189" s="254" t="s">
        <v>142</v>
      </c>
      <c r="AG189" s="84"/>
      <c r="AH189" s="81"/>
    </row>
    <row r="190" spans="27:34" x14ac:dyDescent="0.25">
      <c r="AD190" s="252" t="s">
        <v>163</v>
      </c>
      <c r="AE190" s="253">
        <v>22000</v>
      </c>
      <c r="AF190" s="254" t="s">
        <v>145</v>
      </c>
      <c r="AG190" s="84"/>
      <c r="AH190" s="81"/>
    </row>
    <row r="191" spans="27:34" x14ac:dyDescent="0.25">
      <c r="AD191" s="252" t="s">
        <v>153</v>
      </c>
      <c r="AE191" s="253">
        <v>6000</v>
      </c>
      <c r="AF191" s="254" t="s">
        <v>142</v>
      </c>
      <c r="AG191" s="84"/>
      <c r="AH191" s="81"/>
    </row>
    <row r="192" spans="27:34" x14ac:dyDescent="0.25">
      <c r="AD192" s="252"/>
      <c r="AE192" s="253"/>
      <c r="AF192" s="25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D193" s="252"/>
      <c r="AE193" s="253"/>
      <c r="AF193" s="25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80:C80">
    <cfRule type="endsWith" dxfId="1932" priority="22" operator="endsWith" text="^">
      <formula>RIGHT(B80,LEN("^"))="^"</formula>
    </cfRule>
  </conditionalFormatting>
  <conditionalFormatting sqref="B5:D12 B42:D43 B53:D53">
    <cfRule type="endsWith" dxfId="1931" priority="7" operator="endsWith" text="^">
      <formula>RIGHT(B5,LEN("^"))="^"</formula>
    </cfRule>
  </conditionalFormatting>
  <conditionalFormatting sqref="B5:D12 B53:D53 B42:D43">
    <cfRule type="endsWith" dxfId="1930" priority="6" operator="endsWith" text="!">
      <formula>RIGHT(B5,LEN("!"))="!"</formula>
    </cfRule>
  </conditionalFormatting>
  <conditionalFormatting sqref="B19:D40 B43:D43 B53:D58">
    <cfRule type="endsWith" dxfId="1929" priority="13" operator="endsWith" text="^">
      <formula>RIGHT(B19,LEN("^"))="^"</formula>
    </cfRule>
  </conditionalFormatting>
  <conditionalFormatting sqref="B19:D40 B43:D51 B53:D58">
    <cfRule type="endsWith" dxfId="1928" priority="12" operator="endsWith" text="!">
      <formula>RIGHT(B19,LEN("!"))="!"</formula>
    </cfRule>
  </conditionalFormatting>
  <conditionalFormatting sqref="B42:D51">
    <cfRule type="endsWith" dxfId="1927" priority="3" operator="endsWith" text="#">
      <formula>RIGHT(B42,LEN("#"))="#"</formula>
    </cfRule>
  </conditionalFormatting>
  <conditionalFormatting sqref="B43:D43 B53:D58 B19:D40">
    <cfRule type="endsWith" dxfId="1926" priority="11" operator="endsWith" text="#">
      <formula>RIGHT(B19,LEN("#"))="#"</formula>
    </cfRule>
  </conditionalFormatting>
  <conditionalFormatting sqref="B44:D51">
    <cfRule type="endsWith" dxfId="1925" priority="4" operator="endsWith" text="^">
      <formula>RIGHT(B44,LEN("^"))="^"</formula>
    </cfRule>
  </conditionalFormatting>
  <conditionalFormatting sqref="B53:D53 B5:D12">
    <cfRule type="endsWith" dxfId="1924" priority="5" operator="endsWith" text="#">
      <formula>RIGHT(B5,LEN("#"))="#"</formula>
    </cfRule>
  </conditionalFormatting>
  <conditionalFormatting sqref="B60:D65">
    <cfRule type="endsWith" dxfId="1923" priority="17" operator="endsWith" text="^">
      <formula>RIGHT(B60,LEN("^"))="^"</formula>
    </cfRule>
    <cfRule type="endsWith" dxfId="1922" priority="20" operator="endsWith" text="#">
      <formula>RIGHT(B60,LEN("#"))="#"</formula>
    </cfRule>
    <cfRule type="endsWith" dxfId="1921" priority="21" operator="endsWith" text="!">
      <formula>RIGHT(B60,LEN("!"))="!"</formula>
    </cfRule>
  </conditionalFormatting>
  <conditionalFormatting sqref="B68:D81">
    <cfRule type="endsWith" dxfId="1920" priority="24" operator="endsWith" text="#">
      <formula>RIGHT(B68,LEN("#"))="#"</formula>
    </cfRule>
    <cfRule type="endsWith" dxfId="1919" priority="25" operator="endsWith" text="^">
      <formula>RIGHT(B68,LEN("^"))="^"</formula>
    </cfRule>
    <cfRule type="endsWith" dxfId="1918" priority="26" operator="endsWith" text="!">
      <formula>RIGHT(B68,LEN("!"))="!"</formula>
    </cfRule>
  </conditionalFormatting>
  <conditionalFormatting sqref="B81:D81">
    <cfRule type="endsWith" dxfId="1917" priority="23" operator="endsWith" text="^">
      <formula>RIGHT(B81,LEN("^"))="^"</formula>
    </cfRule>
  </conditionalFormatting>
  <conditionalFormatting sqref="B83:D83">
    <cfRule type="endsWith" dxfId="1916" priority="29" operator="endsWith" text="^">
      <formula>RIGHT(B83,LEN("^"))="^"</formula>
    </cfRule>
    <cfRule type="endsWith" dxfId="1915" priority="30" operator="endsWith" text="#">
      <formula>RIGHT(B83,LEN("#"))="#"</formula>
    </cfRule>
  </conditionalFormatting>
  <conditionalFormatting sqref="B83:D88 B89 D89 B90:D90">
    <cfRule type="endsWith" dxfId="1914" priority="27" operator="endsWith" text="!">
      <formula>RIGHT(B83,LEN("!"))="!"</formula>
    </cfRule>
    <cfRule type="endsWith" dxfId="1913" priority="31" operator="endsWith" text="^">
      <formula>RIGHT(B83,LEN("^"))="^"</formula>
    </cfRule>
  </conditionalFormatting>
  <conditionalFormatting sqref="B84:D88 B89 D89 B90:D90">
    <cfRule type="endsWith" dxfId="1912" priority="28" operator="endsWith" text="#">
      <formula>RIGHT(B84,LEN("#"))="#"</formula>
    </cfRule>
  </conditionalFormatting>
  <conditionalFormatting sqref="C53 C56:C58">
    <cfRule type="endsWith" dxfId="1911" priority="1" operator="endsWith" text="!">
      <formula>RIGHT(C53,LEN("!"))="!"</formula>
    </cfRule>
    <cfRule type="endsWith" dxfId="1910" priority="2" operator="endsWith" text="^">
      <formula>RIGHT(C53,LEN("^"))="^"</formula>
    </cfRule>
  </conditionalFormatting>
  <conditionalFormatting sqref="C64">
    <cfRule type="endsWith" dxfId="1909" priority="14" operator="endsWith" text="!">
      <formula>RIGHT(C64,LEN("!"))="!"</formula>
    </cfRule>
    <cfRule type="endsWith" dxfId="1908" priority="15" operator="endsWith" text="^">
      <formula>RIGHT(C64,LEN("^"))="^"</formula>
    </cfRule>
  </conditionalFormatting>
  <conditionalFormatting sqref="C4:D4">
    <cfRule type="endsWith" dxfId="1907" priority="8" operator="endsWith" text="#">
      <formula>RIGHT(C4,LEN("#"))="#"</formula>
    </cfRule>
    <cfRule type="endsWith" dxfId="1906" priority="9" operator="endsWith" text="!">
      <formula>RIGHT(C4,LEN("!"))="!"</formula>
    </cfRule>
    <cfRule type="endsWith" dxfId="1905" priority="10" operator="endsWith" text="^">
      <formula>RIGHT(C4,LEN("^"))="^"</formula>
    </cfRule>
  </conditionalFormatting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A799-2551-4802-8606-DB860C81871D}">
  <dimension ref="A1:AH356"/>
  <sheetViews>
    <sheetView tabSelected="1" topLeftCell="A129" workbookViewId="0">
      <selection activeCell="Q106" sqref="Q106:Q161"/>
    </sheetView>
  </sheetViews>
  <sheetFormatPr defaultRowHeight="15" x14ac:dyDescent="0.25"/>
  <cols>
    <col min="2" max="2" width="19.710937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1">
        <v>30</v>
      </c>
      <c r="C3" s="1" t="s">
        <v>7</v>
      </c>
      <c r="D3" s="1" t="s">
        <v>13</v>
      </c>
      <c r="F3" s="11" t="s">
        <v>0</v>
      </c>
      <c r="G3" s="11" t="s">
        <v>0</v>
      </c>
      <c r="H3" s="11" t="s">
        <v>0</v>
      </c>
      <c r="J3" s="17">
        <v>50</v>
      </c>
      <c r="K3" s="11" t="s">
        <v>52</v>
      </c>
      <c r="L3" s="11" t="s">
        <v>55</v>
      </c>
    </row>
    <row r="4" spans="2:12" x14ac:dyDescent="0.25">
      <c r="B4" s="2">
        <v>43</v>
      </c>
      <c r="C4" s="2" t="s">
        <v>25</v>
      </c>
      <c r="D4" s="2" t="s">
        <v>67</v>
      </c>
      <c r="F4" s="11">
        <v>30</v>
      </c>
      <c r="G4" s="11" t="s">
        <v>52</v>
      </c>
      <c r="H4" s="11" t="s">
        <v>13</v>
      </c>
      <c r="J4" s="17">
        <v>60</v>
      </c>
      <c r="K4" s="11" t="s">
        <v>52</v>
      </c>
      <c r="L4" s="11" t="s">
        <v>27</v>
      </c>
    </row>
    <row r="5" spans="2:12" x14ac:dyDescent="0.25">
      <c r="B5" s="2" t="s">
        <v>0</v>
      </c>
      <c r="C5" s="2" t="s">
        <v>0</v>
      </c>
      <c r="D5" s="2" t="s">
        <v>0</v>
      </c>
      <c r="F5" s="10">
        <v>35</v>
      </c>
      <c r="G5" s="10" t="s">
        <v>7</v>
      </c>
      <c r="H5" s="10" t="s">
        <v>21</v>
      </c>
      <c r="J5" s="17">
        <v>35</v>
      </c>
      <c r="K5" s="11" t="s">
        <v>52</v>
      </c>
      <c r="L5" s="11" t="s">
        <v>16</v>
      </c>
    </row>
    <row r="6" spans="2:12" x14ac:dyDescent="0.25">
      <c r="B6" s="2">
        <v>51</v>
      </c>
      <c r="C6" s="2" t="s">
        <v>7</v>
      </c>
      <c r="D6" s="2" t="s">
        <v>0</v>
      </c>
      <c r="F6" s="11" t="s">
        <v>0</v>
      </c>
      <c r="G6" s="11" t="s">
        <v>0</v>
      </c>
      <c r="H6" s="11" t="s">
        <v>0</v>
      </c>
      <c r="J6" s="18">
        <v>35</v>
      </c>
      <c r="K6" s="10" t="s">
        <v>52</v>
      </c>
      <c r="L6" s="10" t="s">
        <v>16</v>
      </c>
    </row>
    <row r="7" spans="2:12" x14ac:dyDescent="0.25">
      <c r="B7" s="2">
        <v>38</v>
      </c>
      <c r="C7" s="2" t="s">
        <v>3</v>
      </c>
      <c r="D7" s="2" t="s">
        <v>2</v>
      </c>
      <c r="F7" s="10">
        <v>32</v>
      </c>
      <c r="G7" s="10" t="s">
        <v>7</v>
      </c>
      <c r="H7" s="10" t="s">
        <v>0</v>
      </c>
      <c r="J7" s="19">
        <v>20</v>
      </c>
      <c r="K7" s="14" t="s">
        <v>52</v>
      </c>
      <c r="L7" s="14" t="s">
        <v>53</v>
      </c>
    </row>
    <row r="8" spans="2:12" x14ac:dyDescent="0.25">
      <c r="B8" s="2">
        <v>35</v>
      </c>
      <c r="C8" s="2" t="s">
        <v>7</v>
      </c>
      <c r="D8" s="2" t="s">
        <v>24</v>
      </c>
      <c r="F8" s="11">
        <v>60</v>
      </c>
      <c r="G8" s="11" t="s">
        <v>51</v>
      </c>
      <c r="H8" s="11" t="s">
        <v>6</v>
      </c>
      <c r="J8" s="27">
        <v>66</v>
      </c>
      <c r="K8" s="13" t="s">
        <v>7</v>
      </c>
      <c r="L8" s="13" t="s">
        <v>27</v>
      </c>
    </row>
    <row r="9" spans="2:12" x14ac:dyDescent="0.25">
      <c r="B9" s="1">
        <v>53</v>
      </c>
      <c r="C9" s="1" t="s">
        <v>7</v>
      </c>
      <c r="D9" s="1" t="s">
        <v>4</v>
      </c>
      <c r="F9" s="11">
        <v>60</v>
      </c>
      <c r="G9" s="11" t="s">
        <v>51</v>
      </c>
      <c r="H9" s="11" t="s">
        <v>6</v>
      </c>
      <c r="J9" s="27">
        <v>62</v>
      </c>
      <c r="K9" s="13" t="s">
        <v>52</v>
      </c>
      <c r="L9" s="13" t="s">
        <v>75</v>
      </c>
    </row>
    <row r="10" spans="2:12" x14ac:dyDescent="0.25">
      <c r="B10" s="2">
        <v>69</v>
      </c>
      <c r="C10" s="2" t="s">
        <v>5</v>
      </c>
      <c r="D10" s="2" t="s">
        <v>6</v>
      </c>
      <c r="F10" s="11">
        <v>60</v>
      </c>
      <c r="G10" s="11" t="s">
        <v>51</v>
      </c>
      <c r="H10" s="11" t="s">
        <v>6</v>
      </c>
      <c r="J10" s="27">
        <v>40</v>
      </c>
      <c r="K10" s="13" t="s">
        <v>52</v>
      </c>
      <c r="L10" s="13" t="s">
        <v>55</v>
      </c>
    </row>
    <row r="11" spans="2:12" x14ac:dyDescent="0.25">
      <c r="B11" s="2">
        <v>66</v>
      </c>
      <c r="C11" s="2" t="s">
        <v>5</v>
      </c>
      <c r="D11" s="2" t="s">
        <v>6</v>
      </c>
      <c r="F11" s="11">
        <v>30</v>
      </c>
      <c r="G11" s="11" t="s">
        <v>52</v>
      </c>
      <c r="H11" s="11" t="s">
        <v>21</v>
      </c>
      <c r="J11" s="19">
        <v>33</v>
      </c>
      <c r="K11" s="14" t="s">
        <v>52</v>
      </c>
      <c r="L11" s="14" t="s">
        <v>55</v>
      </c>
    </row>
    <row r="12" spans="2:12" x14ac:dyDescent="0.25">
      <c r="B12" s="2">
        <v>50</v>
      </c>
      <c r="C12" s="2" t="s">
        <v>7</v>
      </c>
      <c r="D12" s="2" t="s">
        <v>4</v>
      </c>
      <c r="F12" s="11">
        <v>27</v>
      </c>
      <c r="G12" s="11" t="s">
        <v>52</v>
      </c>
      <c r="H12" s="11" t="s">
        <v>109</v>
      </c>
      <c r="J12" s="19">
        <v>65</v>
      </c>
      <c r="K12" s="14" t="s">
        <v>7</v>
      </c>
      <c r="L12" s="14" t="s">
        <v>71</v>
      </c>
    </row>
    <row r="13" spans="2:12" x14ac:dyDescent="0.25">
      <c r="B13" s="2">
        <v>35</v>
      </c>
      <c r="C13" s="2" t="s">
        <v>7</v>
      </c>
      <c r="D13" s="2" t="s">
        <v>61</v>
      </c>
      <c r="F13" s="10">
        <v>12</v>
      </c>
      <c r="G13" s="10" t="s">
        <v>52</v>
      </c>
      <c r="H13" s="10" t="s">
        <v>297</v>
      </c>
      <c r="J13" s="19">
        <v>61</v>
      </c>
      <c r="K13" s="14" t="s">
        <v>52</v>
      </c>
      <c r="L13" s="14" t="s">
        <v>55</v>
      </c>
    </row>
    <row r="14" spans="2:12" x14ac:dyDescent="0.25">
      <c r="B14" s="1">
        <v>65</v>
      </c>
      <c r="C14" s="1" t="s">
        <v>5</v>
      </c>
      <c r="D14" s="1" t="s">
        <v>0</v>
      </c>
      <c r="F14" s="11"/>
      <c r="G14" s="11"/>
      <c r="H14" s="11"/>
      <c r="J14" s="27">
        <v>20</v>
      </c>
      <c r="K14" s="13" t="s">
        <v>52</v>
      </c>
      <c r="L14" s="13" t="s">
        <v>0</v>
      </c>
    </row>
    <row r="15" spans="2:12" x14ac:dyDescent="0.25">
      <c r="B15" s="317">
        <v>40</v>
      </c>
      <c r="C15" s="318" t="s">
        <v>10</v>
      </c>
      <c r="D15" s="317" t="s">
        <v>11</v>
      </c>
      <c r="F15" s="10"/>
      <c r="G15" s="10"/>
      <c r="H15" s="10"/>
      <c r="J15" s="19">
        <v>20</v>
      </c>
      <c r="K15" s="14" t="s">
        <v>52</v>
      </c>
      <c r="L15" s="14" t="s">
        <v>53</v>
      </c>
    </row>
    <row r="16" spans="2:12" x14ac:dyDescent="0.25">
      <c r="B16" s="5">
        <v>70</v>
      </c>
      <c r="C16" s="47" t="s">
        <v>5</v>
      </c>
      <c r="D16" s="5" t="s">
        <v>6</v>
      </c>
      <c r="F16" s="10"/>
      <c r="G16" s="10"/>
      <c r="H16" s="10"/>
      <c r="J16" s="19">
        <v>65</v>
      </c>
      <c r="K16" s="14" t="s">
        <v>7</v>
      </c>
      <c r="L16" s="14" t="s">
        <v>55</v>
      </c>
    </row>
    <row r="17" spans="2:12" x14ac:dyDescent="0.25">
      <c r="B17" s="21">
        <v>18</v>
      </c>
      <c r="C17" s="48" t="s">
        <v>68</v>
      </c>
      <c r="D17" s="21" t="s">
        <v>29</v>
      </c>
      <c r="F17" s="10"/>
      <c r="G17" s="10"/>
      <c r="H17" s="10"/>
      <c r="J17" s="19">
        <v>67</v>
      </c>
      <c r="K17" s="14" t="s">
        <v>7</v>
      </c>
      <c r="L17" s="14" t="s">
        <v>55</v>
      </c>
    </row>
    <row r="18" spans="2:12" x14ac:dyDescent="0.25">
      <c r="B18" s="21">
        <v>41</v>
      </c>
      <c r="C18" s="48" t="s">
        <v>2541</v>
      </c>
      <c r="D18" s="21" t="s">
        <v>30</v>
      </c>
      <c r="F18" s="11"/>
      <c r="G18" s="11"/>
      <c r="H18" s="11"/>
      <c r="J18" s="27">
        <v>38</v>
      </c>
      <c r="K18" s="13" t="s">
        <v>52</v>
      </c>
      <c r="L18" s="13" t="s">
        <v>0</v>
      </c>
    </row>
    <row r="19" spans="2:12" x14ac:dyDescent="0.25">
      <c r="B19" s="21">
        <v>66</v>
      </c>
      <c r="C19" s="48" t="s">
        <v>5</v>
      </c>
      <c r="D19" s="21" t="s">
        <v>6</v>
      </c>
      <c r="F19" s="11"/>
      <c r="G19" s="11"/>
      <c r="H19" s="11"/>
      <c r="J19" s="27">
        <v>34</v>
      </c>
      <c r="K19" s="13" t="s">
        <v>7</v>
      </c>
      <c r="L19" s="13" t="s">
        <v>53</v>
      </c>
    </row>
    <row r="20" spans="2:12" x14ac:dyDescent="0.25">
      <c r="B20" s="1">
        <v>30</v>
      </c>
      <c r="C20" s="1" t="s">
        <v>1</v>
      </c>
      <c r="D20" s="1" t="s">
        <v>13</v>
      </c>
      <c r="F20" s="11"/>
      <c r="G20" s="11"/>
      <c r="H20" s="11"/>
      <c r="J20" s="19">
        <v>65</v>
      </c>
      <c r="K20" s="14" t="s">
        <v>7</v>
      </c>
      <c r="L20" s="14" t="s">
        <v>55</v>
      </c>
    </row>
    <row r="21" spans="2:12" x14ac:dyDescent="0.25">
      <c r="B21" s="1">
        <v>37</v>
      </c>
      <c r="C21" s="1" t="s">
        <v>34</v>
      </c>
      <c r="D21" s="1" t="s">
        <v>129</v>
      </c>
      <c r="F21" s="11"/>
      <c r="G21" s="11"/>
      <c r="H21" s="11"/>
      <c r="J21" s="19">
        <v>66</v>
      </c>
      <c r="K21" s="14" t="s">
        <v>5</v>
      </c>
      <c r="L21" s="14" t="s">
        <v>6</v>
      </c>
    </row>
    <row r="22" spans="2:12" x14ac:dyDescent="0.25">
      <c r="B22" s="1">
        <v>7</v>
      </c>
      <c r="C22" s="1" t="s">
        <v>52</v>
      </c>
      <c r="D22" s="1" t="s">
        <v>829</v>
      </c>
      <c r="F22" s="11"/>
      <c r="G22" s="11"/>
      <c r="H22" s="11"/>
      <c r="J22" s="19">
        <v>70</v>
      </c>
      <c r="K22" s="14" t="s">
        <v>52</v>
      </c>
      <c r="L22" s="14" t="s">
        <v>71</v>
      </c>
    </row>
    <row r="23" spans="2:12" x14ac:dyDescent="0.25">
      <c r="B23" s="1">
        <v>50</v>
      </c>
      <c r="C23" s="1" t="s">
        <v>2493</v>
      </c>
      <c r="D23" s="1" t="s">
        <v>129</v>
      </c>
      <c r="F23" s="11"/>
      <c r="G23" s="11"/>
      <c r="H23" s="11"/>
      <c r="J23" s="19">
        <v>68</v>
      </c>
      <c r="K23" s="14" t="s">
        <v>7</v>
      </c>
      <c r="L23" s="14" t="s">
        <v>53</v>
      </c>
    </row>
    <row r="24" spans="2:12" x14ac:dyDescent="0.25">
      <c r="B24" s="1">
        <v>50</v>
      </c>
      <c r="C24" s="1" t="s">
        <v>7</v>
      </c>
      <c r="D24" s="1" t="s">
        <v>16</v>
      </c>
      <c r="F24" s="10"/>
      <c r="G24" s="10"/>
      <c r="H24" s="10"/>
      <c r="J24" s="19">
        <v>65</v>
      </c>
      <c r="K24" s="14" t="s">
        <v>7</v>
      </c>
      <c r="L24" s="14" t="s">
        <v>16</v>
      </c>
    </row>
    <row r="25" spans="2:12" x14ac:dyDescent="0.25">
      <c r="B25" s="1">
        <v>30</v>
      </c>
      <c r="C25" s="1" t="s">
        <v>14</v>
      </c>
      <c r="D25" s="1" t="s">
        <v>109</v>
      </c>
      <c r="J25" s="19">
        <v>65</v>
      </c>
      <c r="K25" s="14" t="s">
        <v>7</v>
      </c>
      <c r="L25" s="14" t="s">
        <v>16</v>
      </c>
    </row>
    <row r="26" spans="2:12" x14ac:dyDescent="0.25">
      <c r="B26" s="1">
        <v>51</v>
      </c>
      <c r="C26" s="1" t="s">
        <v>2542</v>
      </c>
      <c r="D26" s="1" t="s">
        <v>4</v>
      </c>
      <c r="J26" s="27">
        <v>35</v>
      </c>
      <c r="K26" s="13" t="s">
        <v>52</v>
      </c>
      <c r="L26" s="13" t="s">
        <v>16</v>
      </c>
    </row>
    <row r="27" spans="2:12" x14ac:dyDescent="0.25">
      <c r="B27" s="1">
        <v>30</v>
      </c>
      <c r="C27" s="1" t="s">
        <v>7</v>
      </c>
      <c r="D27" s="1" t="s">
        <v>21</v>
      </c>
      <c r="J27" s="19">
        <v>60</v>
      </c>
      <c r="K27" s="14" t="s">
        <v>7</v>
      </c>
      <c r="L27" s="14" t="s">
        <v>16</v>
      </c>
    </row>
    <row r="28" spans="2:12" x14ac:dyDescent="0.25">
      <c r="B28" s="1">
        <v>50</v>
      </c>
      <c r="C28" s="1" t="s">
        <v>14</v>
      </c>
      <c r="D28" s="1" t="s">
        <v>4</v>
      </c>
      <c r="J28" s="27">
        <v>65</v>
      </c>
      <c r="K28" s="13" t="s">
        <v>7</v>
      </c>
      <c r="L28" s="13" t="s">
        <v>16</v>
      </c>
    </row>
    <row r="29" spans="2:12" x14ac:dyDescent="0.25">
      <c r="B29" s="1">
        <v>40</v>
      </c>
      <c r="C29" s="1" t="s">
        <v>57</v>
      </c>
      <c r="D29" s="1" t="s">
        <v>21</v>
      </c>
      <c r="J29" s="19">
        <v>65</v>
      </c>
      <c r="K29" s="14" t="s">
        <v>7</v>
      </c>
      <c r="L29" s="14" t="s">
        <v>16</v>
      </c>
    </row>
    <row r="30" spans="2:12" x14ac:dyDescent="0.25">
      <c r="B30" s="1">
        <v>7</v>
      </c>
      <c r="C30" s="1" t="s">
        <v>52</v>
      </c>
      <c r="D30" s="1" t="s">
        <v>297</v>
      </c>
      <c r="J30" s="19">
        <v>65</v>
      </c>
      <c r="K30" s="14" t="s">
        <v>7</v>
      </c>
      <c r="L30" s="14" t="s">
        <v>16</v>
      </c>
    </row>
    <row r="31" spans="2:12" x14ac:dyDescent="0.25">
      <c r="B31" s="1">
        <v>32</v>
      </c>
      <c r="C31" s="1" t="s">
        <v>52</v>
      </c>
      <c r="D31" s="1" t="s">
        <v>109</v>
      </c>
      <c r="J31" s="19">
        <v>65</v>
      </c>
      <c r="K31" s="14" t="s">
        <v>7</v>
      </c>
      <c r="L31" s="14" t="s">
        <v>55</v>
      </c>
    </row>
    <row r="32" spans="2:12" x14ac:dyDescent="0.25">
      <c r="B32" s="1">
        <v>30</v>
      </c>
      <c r="C32" s="1" t="s">
        <v>3</v>
      </c>
      <c r="D32" s="1" t="s">
        <v>13</v>
      </c>
      <c r="J32" s="19">
        <v>65</v>
      </c>
      <c r="K32" s="14" t="s">
        <v>7</v>
      </c>
      <c r="L32" s="14" t="s">
        <v>16</v>
      </c>
    </row>
    <row r="33" spans="2:12" x14ac:dyDescent="0.25">
      <c r="B33" s="1">
        <v>32</v>
      </c>
      <c r="C33" s="1" t="s">
        <v>364</v>
      </c>
      <c r="D33" s="1" t="s">
        <v>1868</v>
      </c>
      <c r="J33" s="27">
        <v>65</v>
      </c>
      <c r="K33" s="13" t="s">
        <v>7</v>
      </c>
      <c r="L33" s="13" t="s">
        <v>55</v>
      </c>
    </row>
    <row r="34" spans="2:12" x14ac:dyDescent="0.25">
      <c r="B34" s="1">
        <v>66</v>
      </c>
      <c r="C34" s="1" t="s">
        <v>5</v>
      </c>
      <c r="D34" s="1" t="s">
        <v>6</v>
      </c>
      <c r="J34" s="27">
        <v>65</v>
      </c>
      <c r="K34" s="13" t="s">
        <v>7</v>
      </c>
      <c r="L34" s="13" t="s">
        <v>16</v>
      </c>
    </row>
    <row r="35" spans="2:12" x14ac:dyDescent="0.25">
      <c r="B35" s="1">
        <v>29</v>
      </c>
      <c r="C35" s="1" t="s">
        <v>94</v>
      </c>
      <c r="D35" s="1" t="s">
        <v>21</v>
      </c>
      <c r="J35" s="27">
        <v>65</v>
      </c>
      <c r="K35" s="13" t="s">
        <v>7</v>
      </c>
      <c r="L35" s="13" t="s">
        <v>55</v>
      </c>
    </row>
    <row r="36" spans="2:12" x14ac:dyDescent="0.25">
      <c r="B36" s="1">
        <v>32</v>
      </c>
      <c r="C36" s="1" t="s">
        <v>14</v>
      </c>
      <c r="D36" s="1" t="s">
        <v>21</v>
      </c>
      <c r="J36" s="19">
        <v>65</v>
      </c>
      <c r="K36" s="14" t="s">
        <v>7</v>
      </c>
      <c r="L36" s="14" t="s">
        <v>16</v>
      </c>
    </row>
    <row r="37" spans="2:12" x14ac:dyDescent="0.25">
      <c r="B37" s="1">
        <v>55</v>
      </c>
      <c r="C37" s="1" t="s">
        <v>7</v>
      </c>
      <c r="D37" s="1" t="s">
        <v>4</v>
      </c>
      <c r="J37" s="17">
        <v>60</v>
      </c>
      <c r="K37" s="11" t="s">
        <v>2543</v>
      </c>
      <c r="L37" s="11" t="s">
        <v>54</v>
      </c>
    </row>
    <row r="38" spans="2:12" x14ac:dyDescent="0.25">
      <c r="B38" s="1">
        <v>31</v>
      </c>
      <c r="C38" s="1" t="s">
        <v>14</v>
      </c>
      <c r="D38" s="1" t="s">
        <v>109</v>
      </c>
      <c r="J38" s="19">
        <v>33</v>
      </c>
      <c r="K38" s="14" t="s">
        <v>5</v>
      </c>
      <c r="L38" s="14" t="s">
        <v>6</v>
      </c>
    </row>
    <row r="39" spans="2:12" x14ac:dyDescent="0.25">
      <c r="B39" s="1">
        <v>48</v>
      </c>
      <c r="C39" s="1" t="s">
        <v>7</v>
      </c>
      <c r="D39" s="1" t="s">
        <v>13</v>
      </c>
      <c r="J39" s="27">
        <v>65</v>
      </c>
      <c r="K39" s="13" t="s">
        <v>7</v>
      </c>
      <c r="L39" s="13" t="s">
        <v>53</v>
      </c>
    </row>
    <row r="40" spans="2:12" x14ac:dyDescent="0.25">
      <c r="B40" s="1">
        <v>7</v>
      </c>
      <c r="C40" s="1" t="s">
        <v>52</v>
      </c>
      <c r="D40" s="1" t="s">
        <v>297</v>
      </c>
      <c r="J40" s="27">
        <v>66</v>
      </c>
      <c r="K40" s="13" t="s">
        <v>5</v>
      </c>
      <c r="L40" s="13" t="s">
        <v>56</v>
      </c>
    </row>
    <row r="41" spans="2:12" x14ac:dyDescent="0.25">
      <c r="B41" s="1">
        <v>30</v>
      </c>
      <c r="C41" s="1" t="s">
        <v>14</v>
      </c>
      <c r="D41" s="1" t="s">
        <v>13</v>
      </c>
      <c r="J41" s="19">
        <v>65</v>
      </c>
      <c r="K41" s="14" t="s">
        <v>7</v>
      </c>
      <c r="L41" s="14" t="s">
        <v>56</v>
      </c>
    </row>
    <row r="42" spans="2:12" x14ac:dyDescent="0.25">
      <c r="B42" s="1">
        <v>55</v>
      </c>
      <c r="C42" s="1" t="s">
        <v>7</v>
      </c>
      <c r="D42" s="1" t="s">
        <v>114</v>
      </c>
      <c r="J42" s="19">
        <v>65</v>
      </c>
      <c r="K42" s="14" t="s">
        <v>7</v>
      </c>
      <c r="L42" s="14" t="s">
        <v>55</v>
      </c>
    </row>
    <row r="43" spans="2:12" x14ac:dyDescent="0.25">
      <c r="B43" s="1">
        <v>42</v>
      </c>
      <c r="C43" s="1" t="s">
        <v>94</v>
      </c>
      <c r="D43" s="1" t="s">
        <v>4</v>
      </c>
      <c r="J43" s="19">
        <v>65</v>
      </c>
      <c r="K43" s="14" t="s">
        <v>7</v>
      </c>
      <c r="L43" s="14" t="s">
        <v>56</v>
      </c>
    </row>
    <row r="44" spans="2:12" x14ac:dyDescent="0.25">
      <c r="B44" s="2">
        <v>59</v>
      </c>
      <c r="C44" s="2" t="s">
        <v>5</v>
      </c>
      <c r="D44" s="2" t="s">
        <v>6</v>
      </c>
      <c r="J44" s="19">
        <v>48</v>
      </c>
      <c r="K44" s="14" t="s">
        <v>20</v>
      </c>
      <c r="L44" s="14" t="s">
        <v>54</v>
      </c>
    </row>
    <row r="45" spans="2:12" x14ac:dyDescent="0.25">
      <c r="B45" s="2">
        <v>49</v>
      </c>
      <c r="C45" s="2" t="s">
        <v>479</v>
      </c>
      <c r="D45" s="2" t="s">
        <v>16</v>
      </c>
      <c r="J45" s="19">
        <v>65</v>
      </c>
      <c r="K45" s="14" t="s">
        <v>5</v>
      </c>
      <c r="L45" s="14" t="s">
        <v>56</v>
      </c>
    </row>
    <row r="46" spans="2:12" x14ac:dyDescent="0.25">
      <c r="B46" s="1">
        <v>50</v>
      </c>
      <c r="C46" s="1" t="s">
        <v>5</v>
      </c>
      <c r="D46" s="1" t="s">
        <v>16</v>
      </c>
      <c r="J46" s="19">
        <v>61</v>
      </c>
      <c r="K46" s="14" t="s">
        <v>7</v>
      </c>
      <c r="L46" s="14" t="s">
        <v>16</v>
      </c>
    </row>
    <row r="47" spans="2:12" x14ac:dyDescent="0.25">
      <c r="B47" s="1">
        <v>55</v>
      </c>
      <c r="C47" s="1" t="s">
        <v>14</v>
      </c>
      <c r="D47" s="1" t="s">
        <v>114</v>
      </c>
      <c r="J47" s="19">
        <v>69</v>
      </c>
      <c r="K47" s="14" t="s">
        <v>51</v>
      </c>
      <c r="L47" s="14" t="s">
        <v>6</v>
      </c>
    </row>
    <row r="48" spans="2:12" x14ac:dyDescent="0.25">
      <c r="B48" s="1">
        <v>33</v>
      </c>
      <c r="C48" s="1" t="s">
        <v>364</v>
      </c>
      <c r="D48" s="1" t="s">
        <v>1868</v>
      </c>
      <c r="J48" s="27">
        <v>60</v>
      </c>
      <c r="K48" s="13" t="s">
        <v>7</v>
      </c>
      <c r="L48" s="13" t="s">
        <v>16</v>
      </c>
    </row>
    <row r="49" spans="2:12" x14ac:dyDescent="0.25">
      <c r="B49" s="1">
        <v>38</v>
      </c>
      <c r="C49" s="1" t="s">
        <v>94</v>
      </c>
      <c r="D49" s="1" t="s">
        <v>13</v>
      </c>
      <c r="J49" s="27">
        <v>30</v>
      </c>
      <c r="K49" s="13" t="s">
        <v>20</v>
      </c>
      <c r="L49" s="13" t="s">
        <v>16</v>
      </c>
    </row>
    <row r="50" spans="2:12" x14ac:dyDescent="0.25">
      <c r="B50" s="5">
        <v>55</v>
      </c>
      <c r="C50" s="5" t="s">
        <v>14</v>
      </c>
      <c r="D50" s="5" t="s">
        <v>4</v>
      </c>
      <c r="J50" s="27">
        <v>65</v>
      </c>
      <c r="K50" s="13" t="s">
        <v>20</v>
      </c>
      <c r="L50" s="13" t="s">
        <v>55</v>
      </c>
    </row>
    <row r="51" spans="2:12" x14ac:dyDescent="0.25">
      <c r="B51" s="2">
        <v>30</v>
      </c>
      <c r="C51" s="2" t="s">
        <v>522</v>
      </c>
      <c r="D51" s="2" t="s">
        <v>93</v>
      </c>
      <c r="J51" s="19">
        <v>30</v>
      </c>
      <c r="K51" s="14" t="s">
        <v>20</v>
      </c>
      <c r="L51" s="14" t="s">
        <v>16</v>
      </c>
    </row>
    <row r="52" spans="2:12" x14ac:dyDescent="0.25">
      <c r="B52" s="2">
        <v>50</v>
      </c>
      <c r="C52" s="2" t="s">
        <v>7</v>
      </c>
      <c r="D52" s="2" t="s">
        <v>93</v>
      </c>
      <c r="J52" s="27">
        <v>50</v>
      </c>
      <c r="K52" s="13" t="s">
        <v>20</v>
      </c>
      <c r="L52" s="13" t="s">
        <v>54</v>
      </c>
    </row>
    <row r="53" spans="2:12" x14ac:dyDescent="0.25">
      <c r="B53" s="2">
        <v>31</v>
      </c>
      <c r="C53" s="2" t="s">
        <v>522</v>
      </c>
      <c r="D53" s="2" t="s">
        <v>13</v>
      </c>
      <c r="J53" s="17">
        <v>50</v>
      </c>
      <c r="K53" s="11" t="s">
        <v>20</v>
      </c>
      <c r="L53" s="11" t="s">
        <v>54</v>
      </c>
    </row>
    <row r="54" spans="2:12" x14ac:dyDescent="0.25">
      <c r="B54" s="173">
        <v>50</v>
      </c>
      <c r="C54" s="173" t="s">
        <v>14</v>
      </c>
      <c r="D54" s="174" t="s">
        <v>4</v>
      </c>
      <c r="J54" s="17">
        <v>48</v>
      </c>
      <c r="K54" s="11" t="s">
        <v>20</v>
      </c>
      <c r="L54" s="11" t="s">
        <v>0</v>
      </c>
    </row>
    <row r="55" spans="2:12" x14ac:dyDescent="0.25">
      <c r="B55" s="2">
        <v>34</v>
      </c>
      <c r="C55" s="2" t="s">
        <v>17</v>
      </c>
      <c r="D55" s="2" t="s">
        <v>129</v>
      </c>
      <c r="J55" s="27">
        <v>33</v>
      </c>
      <c r="K55" s="11" t="s">
        <v>20</v>
      </c>
      <c r="L55" s="11" t="s">
        <v>0</v>
      </c>
    </row>
    <row r="56" spans="2:12" x14ac:dyDescent="0.25">
      <c r="B56" s="2">
        <v>51</v>
      </c>
      <c r="C56" s="2" t="s">
        <v>14</v>
      </c>
      <c r="D56" s="2" t="s">
        <v>4</v>
      </c>
      <c r="J56" s="19">
        <v>33</v>
      </c>
      <c r="K56" s="10" t="s">
        <v>20</v>
      </c>
      <c r="L56" s="10" t="s">
        <v>0</v>
      </c>
    </row>
    <row r="57" spans="2:12" x14ac:dyDescent="0.25">
      <c r="B57" s="2">
        <v>62</v>
      </c>
      <c r="C57" s="2" t="s">
        <v>7</v>
      </c>
      <c r="D57" s="2" t="s">
        <v>22</v>
      </c>
      <c r="J57" s="18">
        <v>67</v>
      </c>
      <c r="K57" s="16" t="s">
        <v>7</v>
      </c>
      <c r="L57" s="16" t="s">
        <v>53</v>
      </c>
    </row>
    <row r="58" spans="2:12" x14ac:dyDescent="0.25">
      <c r="B58" s="2">
        <v>25</v>
      </c>
      <c r="C58" s="2" t="s">
        <v>5</v>
      </c>
      <c r="D58" s="2" t="s">
        <v>71</v>
      </c>
      <c r="J58" s="18">
        <v>66</v>
      </c>
      <c r="K58" s="16" t="s">
        <v>51</v>
      </c>
      <c r="L58" s="16" t="s">
        <v>6</v>
      </c>
    </row>
    <row r="59" spans="2:12" x14ac:dyDescent="0.25">
      <c r="B59" s="1">
        <v>30</v>
      </c>
      <c r="C59" s="1" t="s">
        <v>7</v>
      </c>
      <c r="D59" s="2" t="s">
        <v>0</v>
      </c>
      <c r="J59" s="17">
        <v>67</v>
      </c>
      <c r="K59" s="15" t="s">
        <v>7</v>
      </c>
      <c r="L59" s="15" t="s">
        <v>55</v>
      </c>
    </row>
    <row r="60" spans="2:12" x14ac:dyDescent="0.25">
      <c r="B60" s="1">
        <v>34</v>
      </c>
      <c r="C60" s="1" t="s">
        <v>5</v>
      </c>
      <c r="D60" s="1" t="s">
        <v>71</v>
      </c>
      <c r="J60" s="18">
        <v>68</v>
      </c>
      <c r="K60" s="16" t="s">
        <v>5</v>
      </c>
      <c r="L60" s="16" t="s">
        <v>6</v>
      </c>
    </row>
    <row r="61" spans="2:12" x14ac:dyDescent="0.25">
      <c r="B61" s="1">
        <v>25</v>
      </c>
      <c r="C61" s="1" t="s">
        <v>5</v>
      </c>
      <c r="D61" s="1" t="s">
        <v>71</v>
      </c>
      <c r="J61" s="18">
        <v>66</v>
      </c>
      <c r="K61" s="16" t="s">
        <v>7</v>
      </c>
      <c r="L61" s="16" t="s">
        <v>0</v>
      </c>
    </row>
    <row r="62" spans="2:12" x14ac:dyDescent="0.25">
      <c r="B62" s="5" t="s">
        <v>0</v>
      </c>
      <c r="C62" s="5" t="s">
        <v>0</v>
      </c>
      <c r="D62" s="5" t="s">
        <v>0</v>
      </c>
      <c r="J62" s="27">
        <v>60</v>
      </c>
      <c r="K62" s="13" t="s">
        <v>7</v>
      </c>
      <c r="L62" s="13" t="s">
        <v>16</v>
      </c>
    </row>
    <row r="63" spans="2:12" x14ac:dyDescent="0.25">
      <c r="B63" s="2">
        <v>38</v>
      </c>
      <c r="C63" s="2" t="s">
        <v>299</v>
      </c>
      <c r="D63" s="2" t="s">
        <v>4</v>
      </c>
      <c r="J63" s="27">
        <v>68</v>
      </c>
      <c r="K63" s="13" t="s">
        <v>7</v>
      </c>
      <c r="L63" s="13" t="s">
        <v>55</v>
      </c>
    </row>
    <row r="64" spans="2:12" x14ac:dyDescent="0.25">
      <c r="B64" s="2">
        <v>30</v>
      </c>
      <c r="C64" s="2" t="s">
        <v>20</v>
      </c>
      <c r="D64" s="2" t="s">
        <v>93</v>
      </c>
      <c r="J64" s="19">
        <v>68</v>
      </c>
      <c r="K64" s="14" t="s">
        <v>7</v>
      </c>
      <c r="L64" s="14" t="s">
        <v>55</v>
      </c>
    </row>
    <row r="65" spans="2:12" x14ac:dyDescent="0.25">
      <c r="B65" s="1">
        <v>50</v>
      </c>
      <c r="C65" s="1" t="s">
        <v>5</v>
      </c>
      <c r="D65" s="1" t="s">
        <v>62</v>
      </c>
      <c r="J65" s="19">
        <v>65</v>
      </c>
      <c r="K65" s="14" t="s">
        <v>7</v>
      </c>
      <c r="L65" s="14" t="s">
        <v>16</v>
      </c>
    </row>
    <row r="66" spans="2:12" x14ac:dyDescent="0.25">
      <c r="B66" s="2">
        <v>34</v>
      </c>
      <c r="C66" s="2" t="s">
        <v>764</v>
      </c>
      <c r="D66" s="2" t="s">
        <v>93</v>
      </c>
      <c r="J66" s="19">
        <v>65</v>
      </c>
      <c r="K66" s="14" t="s">
        <v>7</v>
      </c>
      <c r="L66" s="14" t="s">
        <v>16</v>
      </c>
    </row>
    <row r="67" spans="2:12" x14ac:dyDescent="0.25">
      <c r="B67" s="2">
        <v>41</v>
      </c>
      <c r="C67" s="2" t="s">
        <v>72</v>
      </c>
      <c r="D67" s="2" t="s">
        <v>19</v>
      </c>
      <c r="J67" s="50"/>
      <c r="K67" s="50"/>
      <c r="L67" s="50"/>
    </row>
    <row r="68" spans="2:12" x14ac:dyDescent="0.25">
      <c r="B68" s="2">
        <v>35</v>
      </c>
      <c r="C68" s="2" t="s">
        <v>7</v>
      </c>
      <c r="D68" s="2" t="s">
        <v>2</v>
      </c>
      <c r="J68" s="50"/>
      <c r="K68" s="50"/>
      <c r="L68" s="50"/>
    </row>
    <row r="69" spans="2:12" x14ac:dyDescent="0.25">
      <c r="B69" s="2">
        <v>27</v>
      </c>
      <c r="C69" s="2" t="s">
        <v>10</v>
      </c>
      <c r="D69" s="2" t="s">
        <v>4</v>
      </c>
      <c r="J69" s="50"/>
      <c r="K69" s="50"/>
      <c r="L69" s="50"/>
    </row>
    <row r="70" spans="2:12" x14ac:dyDescent="0.25">
      <c r="B70" s="21" t="s">
        <v>0</v>
      </c>
      <c r="C70" s="21" t="s">
        <v>0</v>
      </c>
      <c r="D70" s="21" t="s">
        <v>0</v>
      </c>
      <c r="J70" s="50"/>
      <c r="K70" s="50"/>
      <c r="L70" s="50"/>
    </row>
    <row r="71" spans="2:12" x14ac:dyDescent="0.25">
      <c r="B71" s="1"/>
      <c r="C71" s="1"/>
      <c r="D71" s="1"/>
      <c r="J71" s="50"/>
      <c r="K71" s="50"/>
      <c r="L71" s="50"/>
    </row>
    <row r="72" spans="2:12" x14ac:dyDescent="0.25">
      <c r="B72" s="2"/>
      <c r="C72" s="2"/>
      <c r="D72" s="2"/>
      <c r="J72" s="50"/>
      <c r="K72" s="50"/>
      <c r="L72" s="50"/>
    </row>
    <row r="73" spans="2:12" x14ac:dyDescent="0.25">
      <c r="B73" s="2"/>
      <c r="C73" s="2"/>
      <c r="D73" s="2"/>
      <c r="J73" s="50"/>
      <c r="K73" s="50"/>
      <c r="L73" s="50"/>
    </row>
    <row r="74" spans="2:12" x14ac:dyDescent="0.25">
      <c r="B74" s="2"/>
      <c r="C74" s="2"/>
      <c r="D74" s="2"/>
      <c r="J74" s="50"/>
      <c r="K74" s="50"/>
      <c r="L74" s="50"/>
    </row>
    <row r="75" spans="2:12" x14ac:dyDescent="0.25">
      <c r="B75" s="2"/>
      <c r="C75" s="2"/>
      <c r="D75" s="2"/>
      <c r="J75" s="50"/>
      <c r="K75" s="50"/>
      <c r="L75" s="50"/>
    </row>
    <row r="76" spans="2:12" x14ac:dyDescent="0.25">
      <c r="B76" s="2"/>
      <c r="C76" s="2"/>
      <c r="D76" s="2"/>
      <c r="J76" s="50"/>
      <c r="K76" s="50"/>
      <c r="L76" s="50"/>
    </row>
    <row r="77" spans="2:12" x14ac:dyDescent="0.25">
      <c r="B77" s="1"/>
      <c r="C77" s="1"/>
      <c r="D77" s="1"/>
      <c r="J77" s="50"/>
      <c r="K77" s="50"/>
      <c r="L77" s="50"/>
    </row>
    <row r="78" spans="2:12" x14ac:dyDescent="0.25">
      <c r="B78" s="2"/>
      <c r="C78" s="2"/>
      <c r="D78" s="2"/>
      <c r="J78" s="51"/>
      <c r="K78" s="51"/>
      <c r="L78" s="51"/>
    </row>
    <row r="79" spans="2:12" x14ac:dyDescent="0.25">
      <c r="B79" s="2"/>
      <c r="C79" s="2"/>
      <c r="D79" s="2"/>
      <c r="J79" s="50"/>
      <c r="K79" s="50"/>
      <c r="L79" s="50"/>
    </row>
    <row r="80" spans="2:12" x14ac:dyDescent="0.25">
      <c r="B80" s="2"/>
      <c r="C80" s="2"/>
      <c r="D80" s="1"/>
      <c r="J80" s="51"/>
      <c r="K80" s="51"/>
      <c r="L80" s="51"/>
    </row>
    <row r="81" spans="2:23" x14ac:dyDescent="0.25">
      <c r="B81" s="1"/>
      <c r="C81" s="1"/>
      <c r="D81" s="1"/>
      <c r="J81" s="50"/>
      <c r="K81" s="50"/>
      <c r="L81" s="50"/>
    </row>
    <row r="82" spans="2:23" x14ac:dyDescent="0.25">
      <c r="B82" s="5"/>
      <c r="C82" s="5"/>
      <c r="D82" s="5"/>
      <c r="J82" s="50"/>
      <c r="K82" s="50"/>
      <c r="L82" s="50"/>
    </row>
    <row r="83" spans="2:23" x14ac:dyDescent="0.2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2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2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2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2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2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2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2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2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2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2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2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15</v>
      </c>
      <c r="D106">
        <v>669</v>
      </c>
      <c r="F106" s="9" t="s">
        <v>51</v>
      </c>
      <c r="G106">
        <v>3</v>
      </c>
      <c r="H106">
        <v>180</v>
      </c>
      <c r="J106" s="9" t="s">
        <v>7</v>
      </c>
      <c r="K106">
        <v>33</v>
      </c>
      <c r="L106">
        <v>2157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14</v>
      </c>
      <c r="C107">
        <v>9</v>
      </c>
      <c r="D107">
        <v>384</v>
      </c>
      <c r="F107" s="9" t="s">
        <v>52</v>
      </c>
      <c r="G107">
        <v>4</v>
      </c>
      <c r="H107">
        <v>99</v>
      </c>
      <c r="J107" s="9" t="s">
        <v>20</v>
      </c>
      <c r="K107">
        <v>7</v>
      </c>
      <c r="L107">
        <v>289</v>
      </c>
      <c r="O107" s="55" t="s">
        <v>7</v>
      </c>
      <c r="P107" s="37">
        <v>15</v>
      </c>
      <c r="Q107" s="56">
        <v>669</v>
      </c>
      <c r="U107" s="72"/>
      <c r="V107" s="74"/>
      <c r="W107" s="75"/>
    </row>
    <row r="108" spans="2:23" x14ac:dyDescent="0.25">
      <c r="B108" s="9" t="s">
        <v>1</v>
      </c>
      <c r="C108">
        <v>1</v>
      </c>
      <c r="D108">
        <v>30</v>
      </c>
      <c r="F108" s="9" t="s">
        <v>7</v>
      </c>
      <c r="G108">
        <v>2</v>
      </c>
      <c r="H108">
        <v>67</v>
      </c>
      <c r="J108" s="9" t="s">
        <v>52</v>
      </c>
      <c r="K108">
        <v>15</v>
      </c>
      <c r="L108">
        <v>707</v>
      </c>
      <c r="O108" s="55" t="s">
        <v>5</v>
      </c>
      <c r="P108" s="37">
        <v>12</v>
      </c>
      <c r="Q108" s="56">
        <v>645</v>
      </c>
      <c r="U108" s="72"/>
      <c r="V108" s="74"/>
      <c r="W108" s="75"/>
    </row>
    <row r="109" spans="2:23" x14ac:dyDescent="0.25">
      <c r="B109" s="9" t="s">
        <v>57</v>
      </c>
      <c r="C109">
        <v>1</v>
      </c>
      <c r="D109">
        <v>40</v>
      </c>
      <c r="F109" s="9" t="s">
        <v>191</v>
      </c>
      <c r="J109" s="9" t="s">
        <v>5</v>
      </c>
      <c r="K109">
        <v>4</v>
      </c>
      <c r="L109">
        <v>241</v>
      </c>
      <c r="O109" s="55" t="s">
        <v>20</v>
      </c>
      <c r="P109" s="37">
        <v>1</v>
      </c>
      <c r="Q109" s="56">
        <v>30</v>
      </c>
      <c r="U109" s="72"/>
      <c r="V109" s="74"/>
      <c r="W109" s="75"/>
    </row>
    <row r="110" spans="2:23" x14ac:dyDescent="0.25">
      <c r="B110" s="9" t="s">
        <v>0</v>
      </c>
      <c r="C110">
        <v>3</v>
      </c>
      <c r="D110">
        <v>0</v>
      </c>
      <c r="F110" s="9" t="s">
        <v>0</v>
      </c>
      <c r="G110">
        <v>2</v>
      </c>
      <c r="H110">
        <v>0</v>
      </c>
      <c r="J110" s="9" t="s">
        <v>0</v>
      </c>
      <c r="K110">
        <v>1</v>
      </c>
      <c r="L110">
        <v>0</v>
      </c>
      <c r="O110" s="55" t="s">
        <v>52</v>
      </c>
      <c r="P110" s="37">
        <v>4</v>
      </c>
      <c r="Q110" s="56">
        <v>53</v>
      </c>
      <c r="U110" s="72"/>
      <c r="V110" s="74"/>
      <c r="W110" s="75"/>
    </row>
    <row r="111" spans="2:23" x14ac:dyDescent="0.25">
      <c r="B111" s="9" t="s">
        <v>20</v>
      </c>
      <c r="C111">
        <v>1</v>
      </c>
      <c r="D111">
        <v>30</v>
      </c>
      <c r="F111" s="9" t="s">
        <v>47</v>
      </c>
      <c r="G111">
        <v>11</v>
      </c>
      <c r="H111">
        <v>346</v>
      </c>
      <c r="J111" s="9" t="s">
        <v>51</v>
      </c>
      <c r="K111">
        <v>2</v>
      </c>
      <c r="L111">
        <v>135</v>
      </c>
      <c r="O111" s="57" t="s">
        <v>14</v>
      </c>
      <c r="P111" s="37">
        <v>9</v>
      </c>
      <c r="Q111" s="56">
        <v>384</v>
      </c>
      <c r="U111" s="72"/>
      <c r="V111" s="74"/>
      <c r="W111" s="75"/>
    </row>
    <row r="112" spans="2:23" x14ac:dyDescent="0.25">
      <c r="B112" s="9" t="s">
        <v>5</v>
      </c>
      <c r="C112">
        <v>12</v>
      </c>
      <c r="D112">
        <v>645</v>
      </c>
      <c r="J112" s="9" t="s">
        <v>47</v>
      </c>
      <c r="K112">
        <v>62</v>
      </c>
      <c r="L112">
        <v>3529</v>
      </c>
      <c r="O112" s="57" t="s">
        <v>1</v>
      </c>
      <c r="P112" s="37">
        <v>1</v>
      </c>
      <c r="Q112" s="56">
        <v>30</v>
      </c>
      <c r="U112" s="72"/>
      <c r="V112" s="74"/>
      <c r="W112" s="75"/>
    </row>
    <row r="113" spans="2:23" ht="15.75" thickBot="1" x14ac:dyDescent="0.3">
      <c r="B113" s="9" t="s">
        <v>94</v>
      </c>
      <c r="C113">
        <v>3</v>
      </c>
      <c r="D113">
        <v>109</v>
      </c>
      <c r="O113" s="58" t="s">
        <v>0</v>
      </c>
      <c r="P113" s="38">
        <v>3</v>
      </c>
      <c r="Q113" s="59">
        <v>0</v>
      </c>
      <c r="U113" s="72"/>
      <c r="V113" s="74"/>
      <c r="W113" s="75"/>
    </row>
    <row r="114" spans="2:23" ht="16.5" thickTop="1" thickBot="1" x14ac:dyDescent="0.3">
      <c r="B114" s="9" t="s">
        <v>10</v>
      </c>
      <c r="C114">
        <v>2</v>
      </c>
      <c r="D114">
        <v>67</v>
      </c>
      <c r="O114" s="60" t="s">
        <v>47</v>
      </c>
      <c r="P114" s="61">
        <v>68</v>
      </c>
      <c r="Q114" s="62">
        <v>2657</v>
      </c>
      <c r="U114" s="72"/>
      <c r="V114" s="74"/>
      <c r="W114" s="75"/>
    </row>
    <row r="115" spans="2:23" ht="19.5" thickBot="1" x14ac:dyDescent="0.35">
      <c r="B115" s="9" t="s">
        <v>364</v>
      </c>
      <c r="C115">
        <v>2</v>
      </c>
      <c r="D115">
        <v>65</v>
      </c>
      <c r="O115" s="320">
        <v>46133</v>
      </c>
      <c r="P115" s="320"/>
      <c r="Q115" s="320"/>
      <c r="U115" s="72"/>
      <c r="V115" s="74"/>
      <c r="W115" s="75"/>
    </row>
    <row r="116" spans="2:23" ht="19.5" thickBot="1" x14ac:dyDescent="0.35">
      <c r="B116" s="9" t="s">
        <v>3</v>
      </c>
      <c r="C116">
        <v>2</v>
      </c>
      <c r="D116">
        <v>68</v>
      </c>
      <c r="O116" s="330" t="s">
        <v>82</v>
      </c>
      <c r="P116" s="331"/>
      <c r="Q116" s="266"/>
      <c r="U116" s="72"/>
      <c r="V116" s="74"/>
      <c r="W116" s="75"/>
    </row>
    <row r="117" spans="2:23" x14ac:dyDescent="0.2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764</v>
      </c>
      <c r="C118">
        <v>1</v>
      </c>
      <c r="D118">
        <v>34</v>
      </c>
      <c r="O118" s="30" t="s">
        <v>7</v>
      </c>
      <c r="P118" s="37">
        <v>33</v>
      </c>
      <c r="Q118" s="42">
        <v>2157</v>
      </c>
      <c r="U118" s="72"/>
      <c r="V118" s="74"/>
      <c r="W118" s="75"/>
    </row>
    <row r="119" spans="2:23" x14ac:dyDescent="0.25">
      <c r="B119" s="9" t="s">
        <v>25</v>
      </c>
      <c r="C119">
        <v>1</v>
      </c>
      <c r="D119">
        <v>43</v>
      </c>
      <c r="O119" s="30" t="s">
        <v>20</v>
      </c>
      <c r="P119" s="37">
        <v>7</v>
      </c>
      <c r="Q119" s="42">
        <v>289</v>
      </c>
      <c r="U119" s="72"/>
      <c r="V119" s="74"/>
      <c r="W119" s="75"/>
    </row>
    <row r="120" spans="2:23" x14ac:dyDescent="0.25">
      <c r="B120" s="9" t="s">
        <v>34</v>
      </c>
      <c r="C120">
        <v>1</v>
      </c>
      <c r="D120">
        <v>37</v>
      </c>
      <c r="O120" s="30" t="s">
        <v>52</v>
      </c>
      <c r="P120" s="37">
        <v>15</v>
      </c>
      <c r="Q120" s="42">
        <v>707</v>
      </c>
      <c r="U120" s="72"/>
      <c r="V120" s="74"/>
      <c r="W120" s="75"/>
    </row>
    <row r="121" spans="2:23" x14ac:dyDescent="0.25">
      <c r="B121" s="9" t="s">
        <v>52</v>
      </c>
      <c r="C121">
        <v>4</v>
      </c>
      <c r="D121">
        <v>53</v>
      </c>
      <c r="O121" s="30" t="s">
        <v>5</v>
      </c>
      <c r="P121" s="37">
        <v>4</v>
      </c>
      <c r="Q121" s="42">
        <v>241</v>
      </c>
      <c r="U121" s="72"/>
      <c r="V121" s="74"/>
      <c r="W121" s="75"/>
    </row>
    <row r="122" spans="2:23" x14ac:dyDescent="0.25">
      <c r="B122" s="9" t="s">
        <v>2493</v>
      </c>
      <c r="C122">
        <v>1</v>
      </c>
      <c r="D122">
        <v>50</v>
      </c>
      <c r="O122" s="30" t="s">
        <v>192</v>
      </c>
      <c r="P122" s="37">
        <v>2</v>
      </c>
      <c r="Q122" s="42">
        <v>135</v>
      </c>
      <c r="U122" s="72"/>
      <c r="V122" s="74"/>
      <c r="W122" s="75"/>
    </row>
    <row r="123" spans="2:23" ht="15.75" thickBot="1" x14ac:dyDescent="0.3">
      <c r="B123" s="9" t="s">
        <v>479</v>
      </c>
      <c r="C123">
        <v>1</v>
      </c>
      <c r="D123">
        <v>49</v>
      </c>
      <c r="O123" s="33" t="s">
        <v>0</v>
      </c>
      <c r="P123" s="38">
        <v>1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299</v>
      </c>
      <c r="C124">
        <v>1</v>
      </c>
      <c r="D124">
        <v>38</v>
      </c>
      <c r="O124" s="31" t="s">
        <v>47</v>
      </c>
      <c r="P124" s="32">
        <v>62</v>
      </c>
      <c r="Q124" s="44">
        <v>3529</v>
      </c>
      <c r="U124" s="72"/>
      <c r="V124" s="74"/>
      <c r="W124" s="75"/>
    </row>
    <row r="125" spans="2:23" ht="19.5" thickBot="1" x14ac:dyDescent="0.35">
      <c r="B125" s="9" t="s">
        <v>17</v>
      </c>
      <c r="C125">
        <v>1</v>
      </c>
      <c r="D125">
        <v>34</v>
      </c>
      <c r="O125" s="319">
        <f>O115</f>
        <v>46133</v>
      </c>
      <c r="P125" s="319"/>
      <c r="Q125" s="319"/>
      <c r="U125" s="72"/>
      <c r="V125" s="74"/>
      <c r="W125" s="75"/>
    </row>
    <row r="126" spans="2:23" ht="19.5" thickBot="1" x14ac:dyDescent="0.35">
      <c r="B126" s="9" t="s">
        <v>68</v>
      </c>
      <c r="C126">
        <v>1</v>
      </c>
      <c r="D126">
        <v>18</v>
      </c>
      <c r="O126" s="330" t="s">
        <v>101</v>
      </c>
      <c r="P126" s="331"/>
      <c r="Q126" s="266"/>
      <c r="U126" s="72"/>
      <c r="V126" s="74"/>
      <c r="W126" s="75"/>
    </row>
    <row r="127" spans="2:23" x14ac:dyDescent="0.25">
      <c r="B127" s="9" t="s">
        <v>2541</v>
      </c>
      <c r="C127">
        <v>1</v>
      </c>
      <c r="D127">
        <v>41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B128" s="9" t="s">
        <v>2542</v>
      </c>
      <c r="C128">
        <v>1</v>
      </c>
      <c r="D128">
        <v>51</v>
      </c>
      <c r="O128" s="30" t="s">
        <v>52</v>
      </c>
      <c r="P128" s="37">
        <v>4</v>
      </c>
      <c r="Q128" s="42">
        <v>99</v>
      </c>
      <c r="U128" s="72"/>
      <c r="V128" s="74"/>
      <c r="W128" s="75"/>
    </row>
    <row r="129" spans="1:23" x14ac:dyDescent="0.25">
      <c r="B129" s="9" t="s">
        <v>522</v>
      </c>
      <c r="C129">
        <v>2</v>
      </c>
      <c r="D129">
        <v>61</v>
      </c>
      <c r="O129" s="30" t="s">
        <v>51</v>
      </c>
      <c r="P129" s="37">
        <v>3</v>
      </c>
      <c r="Q129" s="42">
        <v>180</v>
      </c>
      <c r="U129" s="72"/>
      <c r="V129" s="74"/>
      <c r="W129" s="75"/>
    </row>
    <row r="130" spans="1:23" x14ac:dyDescent="0.25">
      <c r="B130" s="9" t="s">
        <v>72</v>
      </c>
      <c r="C130">
        <v>1</v>
      </c>
      <c r="D130">
        <v>41</v>
      </c>
      <c r="O130" s="30" t="s">
        <v>102</v>
      </c>
      <c r="P130" s="37">
        <v>2</v>
      </c>
      <c r="Q130" s="42">
        <v>67</v>
      </c>
      <c r="U130" s="72"/>
      <c r="V130" s="74"/>
      <c r="W130" s="75"/>
    </row>
    <row r="131" spans="1:23" x14ac:dyDescent="0.25">
      <c r="B131" s="9" t="s">
        <v>47</v>
      </c>
      <c r="C131">
        <v>68</v>
      </c>
      <c r="D131">
        <v>2657</v>
      </c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2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11</v>
      </c>
      <c r="Q133" s="44">
        <v>346</v>
      </c>
      <c r="U133" s="72"/>
      <c r="V133" s="74"/>
      <c r="W133" s="75"/>
    </row>
    <row r="134" spans="1:23" ht="19.5" thickBot="1" x14ac:dyDescent="0.35">
      <c r="O134" s="319">
        <f>O115</f>
        <v>46133</v>
      </c>
      <c r="P134" s="319"/>
      <c r="Q134" s="319"/>
      <c r="U134" s="72"/>
      <c r="V134" s="74"/>
      <c r="W134" s="75"/>
    </row>
    <row r="135" spans="1:23" ht="19.5" thickBot="1" x14ac:dyDescent="0.35">
      <c r="A135" s="156"/>
      <c r="O135" s="327" t="s">
        <v>134</v>
      </c>
      <c r="P135" s="328"/>
      <c r="Q135" s="329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37</v>
      </c>
      <c r="Q137" s="42">
        <v>5376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2</v>
      </c>
      <c r="Q138" s="42">
        <v>65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11</v>
      </c>
      <c r="Q139" s="42">
        <v>824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4</v>
      </c>
      <c r="Q140" s="42">
        <v>544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54</v>
      </c>
      <c r="Q142" s="44">
        <v>6809</v>
      </c>
      <c r="U142" s="72"/>
      <c r="V142" s="74"/>
      <c r="W142" s="75"/>
    </row>
    <row r="143" spans="1:23" ht="19.5" thickBot="1" x14ac:dyDescent="0.35">
      <c r="A143" s="155"/>
      <c r="O143" s="319">
        <f>O134</f>
        <v>46133</v>
      </c>
      <c r="P143" s="319"/>
      <c r="Q143" s="319"/>
      <c r="U143" s="72"/>
      <c r="V143" s="74"/>
      <c r="W143" s="75"/>
    </row>
    <row r="144" spans="1:23" ht="19.5" thickBot="1" x14ac:dyDescent="0.35">
      <c r="A144" s="156"/>
      <c r="O144" s="324" t="s">
        <v>179</v>
      </c>
      <c r="P144" s="325"/>
      <c r="Q144" s="326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466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2491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653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1398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359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5922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319">
        <f>O134</f>
        <v>46133</v>
      </c>
      <c r="P152" s="319"/>
      <c r="Q152" s="319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218</v>
      </c>
      <c r="AE152" s="253">
        <v>6500</v>
      </c>
      <c r="AF152" s="254" t="s">
        <v>157</v>
      </c>
    </row>
    <row r="153" spans="1:32" ht="19.5" thickBot="1" x14ac:dyDescent="0.35">
      <c r="O153" s="321" t="s">
        <v>143</v>
      </c>
      <c r="P153" s="322"/>
      <c r="Q153" s="323"/>
      <c r="U153" s="9" t="s">
        <v>102</v>
      </c>
      <c r="V153">
        <v>13</v>
      </c>
      <c r="W153" s="73">
        <v>357827</v>
      </c>
      <c r="Z153" s="72"/>
      <c r="AA153" s="74"/>
      <c r="AB153" s="75"/>
      <c r="AD153" s="252" t="s">
        <v>102</v>
      </c>
      <c r="AE153" s="253">
        <v>66000</v>
      </c>
      <c r="AF153" s="254" t="s">
        <v>155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51500</v>
      </c>
      <c r="Z154" s="72"/>
      <c r="AA154" s="74"/>
      <c r="AB154" s="75"/>
      <c r="AD154" s="252" t="s">
        <v>102</v>
      </c>
      <c r="AE154" s="253">
        <v>32500</v>
      </c>
      <c r="AF154" s="254" t="s">
        <v>147</v>
      </c>
    </row>
    <row r="155" spans="1:32" x14ac:dyDescent="0.25">
      <c r="O155" s="70" t="s">
        <v>163</v>
      </c>
      <c r="P155" s="37">
        <v>3</v>
      </c>
      <c r="Q155" s="42">
        <v>107</v>
      </c>
      <c r="U155" s="9" t="s">
        <v>153</v>
      </c>
      <c r="V155">
        <v>11</v>
      </c>
      <c r="W155" s="73">
        <v>71650</v>
      </c>
      <c r="Z155" s="72"/>
      <c r="AA155" s="74"/>
      <c r="AB155" s="75"/>
      <c r="AD155" s="252" t="s">
        <v>102</v>
      </c>
      <c r="AE155" s="253">
        <v>46177</v>
      </c>
      <c r="AF155" s="254" t="s">
        <v>147</v>
      </c>
    </row>
    <row r="156" spans="1:32" x14ac:dyDescent="0.25">
      <c r="O156" s="30" t="s">
        <v>103</v>
      </c>
      <c r="P156" s="37">
        <v>2</v>
      </c>
      <c r="Q156" s="42">
        <v>24</v>
      </c>
      <c r="U156" s="9" t="s">
        <v>163</v>
      </c>
      <c r="V156">
        <v>3</v>
      </c>
      <c r="W156" s="73">
        <v>107000</v>
      </c>
      <c r="Z156" s="72"/>
      <c r="AA156" s="74"/>
      <c r="AB156" s="75"/>
      <c r="AD156" s="252" t="s">
        <v>218</v>
      </c>
      <c r="AE156" s="253">
        <v>45000</v>
      </c>
      <c r="AF156" s="254" t="s">
        <v>1256</v>
      </c>
    </row>
    <row r="157" spans="1:32" x14ac:dyDescent="0.25">
      <c r="O157" s="30" t="s">
        <v>158</v>
      </c>
      <c r="P157" s="37">
        <v>0</v>
      </c>
      <c r="Q157" s="42">
        <v>0</v>
      </c>
      <c r="U157" s="9" t="s">
        <v>152</v>
      </c>
      <c r="V157">
        <v>2</v>
      </c>
      <c r="W157" s="73">
        <v>24000</v>
      </c>
      <c r="Z157" s="72"/>
      <c r="AA157" s="74"/>
      <c r="AB157" s="75"/>
      <c r="AD157" s="252" t="s">
        <v>102</v>
      </c>
      <c r="AE157" s="253">
        <v>7150</v>
      </c>
      <c r="AF157" s="254" t="s">
        <v>201</v>
      </c>
    </row>
    <row r="158" spans="1:32" x14ac:dyDescent="0.25">
      <c r="O158" s="30" t="s">
        <v>102</v>
      </c>
      <c r="P158" s="37">
        <v>13</v>
      </c>
      <c r="Q158" s="42">
        <v>358</v>
      </c>
      <c r="U158" s="9" t="s">
        <v>206</v>
      </c>
      <c r="V158">
        <v>1</v>
      </c>
      <c r="W158" s="73">
        <v>30000</v>
      </c>
      <c r="Z158" s="72"/>
      <c r="AA158" s="74"/>
      <c r="AB158" s="75"/>
      <c r="AD158" s="252" t="s">
        <v>102</v>
      </c>
      <c r="AE158" s="253">
        <v>26600</v>
      </c>
      <c r="AF158" s="254" t="s">
        <v>147</v>
      </c>
    </row>
    <row r="159" spans="1:32" x14ac:dyDescent="0.25">
      <c r="O159" s="30" t="s">
        <v>138</v>
      </c>
      <c r="P159" s="37">
        <v>0</v>
      </c>
      <c r="Q159" s="42">
        <v>0</v>
      </c>
      <c r="U159" s="9" t="s">
        <v>162</v>
      </c>
      <c r="V159">
        <v>2</v>
      </c>
      <c r="W159" s="73">
        <v>6000</v>
      </c>
      <c r="Z159" s="72"/>
      <c r="AA159" s="74"/>
      <c r="AB159" s="75"/>
      <c r="AD159" s="252" t="s">
        <v>153</v>
      </c>
      <c r="AE159" s="253">
        <v>8000</v>
      </c>
      <c r="AF159" s="254" t="s">
        <v>141</v>
      </c>
    </row>
    <row r="160" spans="1:32" ht="15.75" thickBot="1" x14ac:dyDescent="0.3">
      <c r="O160" s="33" t="s">
        <v>153</v>
      </c>
      <c r="P160" s="38">
        <v>11</v>
      </c>
      <c r="Q160" s="43">
        <v>72</v>
      </c>
      <c r="U160" s="9" t="s">
        <v>212</v>
      </c>
      <c r="V160">
        <v>1</v>
      </c>
      <c r="W160" s="73">
        <v>4000</v>
      </c>
      <c r="Z160" s="72"/>
      <c r="AA160" s="74"/>
      <c r="AB160" s="75"/>
      <c r="AD160" s="252" t="s">
        <v>162</v>
      </c>
      <c r="AE160" s="253">
        <v>3000</v>
      </c>
      <c r="AF160" s="254" t="s">
        <v>147</v>
      </c>
    </row>
    <row r="161" spans="15:32" ht="16.5" thickTop="1" thickBot="1" x14ac:dyDescent="0.3">
      <c r="O161" s="31" t="s">
        <v>47</v>
      </c>
      <c r="P161" s="32">
        <v>35</v>
      </c>
      <c r="Q161" s="44">
        <v>652</v>
      </c>
      <c r="U161" s="9" t="s">
        <v>47</v>
      </c>
      <c r="V161">
        <v>35</v>
      </c>
      <c r="W161" s="73">
        <v>651977</v>
      </c>
      <c r="Z161" s="72"/>
      <c r="AA161" s="74"/>
      <c r="AB161" s="75"/>
      <c r="AD161" s="252" t="s">
        <v>212</v>
      </c>
      <c r="AE161" s="253">
        <v>4000</v>
      </c>
      <c r="AF161" s="254" t="s">
        <v>147</v>
      </c>
    </row>
    <row r="162" spans="15:32" x14ac:dyDescent="0.25">
      <c r="Z162" s="72"/>
      <c r="AA162" s="74"/>
      <c r="AB162" s="75"/>
      <c r="AD162" s="252" t="s">
        <v>163</v>
      </c>
      <c r="AE162" s="253">
        <v>27000</v>
      </c>
      <c r="AF162" s="254" t="s">
        <v>164</v>
      </c>
    </row>
    <row r="163" spans="15:32" x14ac:dyDescent="0.25">
      <c r="Z163" s="72"/>
      <c r="AA163" s="74"/>
      <c r="AB163" s="75"/>
      <c r="AD163" s="252" t="s">
        <v>102</v>
      </c>
      <c r="AE163" s="253">
        <v>28300</v>
      </c>
      <c r="AF163" s="254" t="s">
        <v>157</v>
      </c>
    </row>
    <row r="164" spans="15:32" x14ac:dyDescent="0.25">
      <c r="Z164" s="72"/>
      <c r="AA164" s="74"/>
      <c r="AB164" s="75"/>
      <c r="AD164" s="252" t="s">
        <v>153</v>
      </c>
      <c r="AE164" s="253">
        <v>18600</v>
      </c>
      <c r="AF164" s="254" t="s">
        <v>155</v>
      </c>
    </row>
    <row r="165" spans="15:32" x14ac:dyDescent="0.25">
      <c r="Z165" s="72"/>
      <c r="AA165" s="74"/>
      <c r="AB165" s="75"/>
      <c r="AD165" s="252" t="s">
        <v>102</v>
      </c>
      <c r="AE165" s="253">
        <v>15000</v>
      </c>
      <c r="AF165" s="254" t="s">
        <v>145</v>
      </c>
    </row>
    <row r="166" spans="15:32" x14ac:dyDescent="0.25">
      <c r="Z166" s="72"/>
      <c r="AA166" s="74"/>
      <c r="AB166" s="75"/>
      <c r="AD166" s="252" t="s">
        <v>153</v>
      </c>
      <c r="AE166" s="253">
        <v>5950</v>
      </c>
      <c r="AF166" s="254" t="s">
        <v>146</v>
      </c>
    </row>
    <row r="167" spans="15:32" x14ac:dyDescent="0.25">
      <c r="Z167" s="72"/>
      <c r="AA167" s="74"/>
      <c r="AB167" s="75"/>
      <c r="AD167" s="252" t="s">
        <v>163</v>
      </c>
      <c r="AE167" s="253">
        <v>60000</v>
      </c>
      <c r="AF167" s="254" t="s">
        <v>1041</v>
      </c>
    </row>
    <row r="168" spans="15:32" x14ac:dyDescent="0.25">
      <c r="AA168" s="74"/>
      <c r="AB168" s="75"/>
      <c r="AD168" s="252" t="s">
        <v>102</v>
      </c>
      <c r="AE168" s="253">
        <v>11300</v>
      </c>
      <c r="AF168" s="254" t="s">
        <v>157</v>
      </c>
    </row>
    <row r="169" spans="15:32" x14ac:dyDescent="0.25">
      <c r="AA169" s="74"/>
      <c r="AB169" s="75"/>
      <c r="AD169" s="252" t="s">
        <v>163</v>
      </c>
      <c r="AE169" s="253">
        <v>20000</v>
      </c>
      <c r="AF169" s="254" t="s">
        <v>147</v>
      </c>
    </row>
    <row r="170" spans="15:32" x14ac:dyDescent="0.25">
      <c r="AA170" s="74"/>
      <c r="AB170" s="75"/>
      <c r="AD170" s="252" t="s">
        <v>102</v>
      </c>
      <c r="AE170" s="253">
        <v>27500</v>
      </c>
      <c r="AF170" s="254" t="s">
        <v>146</v>
      </c>
    </row>
    <row r="171" spans="15:32" x14ac:dyDescent="0.25">
      <c r="AA171" s="74"/>
      <c r="AB171" s="75"/>
      <c r="AD171" s="252" t="s">
        <v>162</v>
      </c>
      <c r="AE171" s="253">
        <v>3000</v>
      </c>
      <c r="AF171" s="254" t="s">
        <v>147</v>
      </c>
    </row>
    <row r="172" spans="15:32" x14ac:dyDescent="0.25">
      <c r="AA172" s="74"/>
      <c r="AB172" s="75"/>
      <c r="AD172" s="252" t="s">
        <v>206</v>
      </c>
      <c r="AE172" s="253">
        <v>30000</v>
      </c>
      <c r="AF172" s="254" t="s">
        <v>1105</v>
      </c>
    </row>
    <row r="173" spans="15:32" x14ac:dyDescent="0.25">
      <c r="AA173" s="74"/>
      <c r="AB173" s="75"/>
      <c r="AD173" s="252" t="s">
        <v>102</v>
      </c>
      <c r="AE173" s="253">
        <v>31300</v>
      </c>
      <c r="AF173" s="254" t="s">
        <v>147</v>
      </c>
    </row>
    <row r="174" spans="15:32" x14ac:dyDescent="0.25">
      <c r="AA174" s="74"/>
      <c r="AB174" s="75"/>
      <c r="AD174" s="252" t="s">
        <v>102</v>
      </c>
      <c r="AE174" s="253">
        <v>25000</v>
      </c>
      <c r="AF174" s="254" t="s">
        <v>146</v>
      </c>
    </row>
    <row r="175" spans="15:32" x14ac:dyDescent="0.25">
      <c r="AA175" s="74"/>
      <c r="AB175" s="75"/>
      <c r="AD175" s="252" t="s">
        <v>102</v>
      </c>
      <c r="AE175" s="253">
        <v>30000</v>
      </c>
      <c r="AF175" s="254" t="s">
        <v>147</v>
      </c>
    </row>
    <row r="176" spans="15:32" x14ac:dyDescent="0.25">
      <c r="AA176" s="74"/>
      <c r="AB176" s="75"/>
      <c r="AD176" s="252" t="s">
        <v>152</v>
      </c>
      <c r="AE176" s="253">
        <v>10000</v>
      </c>
      <c r="AF176" s="254" t="s">
        <v>147</v>
      </c>
    </row>
    <row r="177" spans="27:34" x14ac:dyDescent="0.25">
      <c r="AA177" s="74"/>
      <c r="AB177" s="75"/>
      <c r="AD177" s="252" t="s">
        <v>153</v>
      </c>
      <c r="AE177" s="253">
        <v>2950</v>
      </c>
      <c r="AF177" s="254" t="s">
        <v>217</v>
      </c>
    </row>
    <row r="178" spans="27:34" x14ac:dyDescent="0.25">
      <c r="AD178" s="252" t="s">
        <v>153</v>
      </c>
      <c r="AE178" s="253">
        <v>6300</v>
      </c>
      <c r="AF178" s="254" t="s">
        <v>146</v>
      </c>
    </row>
    <row r="179" spans="27:34" x14ac:dyDescent="0.25">
      <c r="AD179" s="252" t="s">
        <v>153</v>
      </c>
      <c r="AE179" s="253">
        <v>5600</v>
      </c>
      <c r="AF179" s="254" t="s">
        <v>146</v>
      </c>
    </row>
    <row r="180" spans="27:34" ht="14.25" customHeight="1" x14ac:dyDescent="0.25">
      <c r="AD180" s="252" t="s">
        <v>102</v>
      </c>
      <c r="AE180" s="253">
        <v>11000</v>
      </c>
      <c r="AF180" s="254" t="s">
        <v>217</v>
      </c>
      <c r="AG180" s="76"/>
      <c r="AH180" s="76"/>
    </row>
    <row r="181" spans="27:34" x14ac:dyDescent="0.25">
      <c r="AD181" s="252" t="s">
        <v>152</v>
      </c>
      <c r="AE181" s="253">
        <v>14000</v>
      </c>
      <c r="AF181" s="254" t="s">
        <v>157</v>
      </c>
      <c r="AG181" s="84"/>
      <c r="AH181" s="81"/>
    </row>
    <row r="182" spans="27:34" x14ac:dyDescent="0.25">
      <c r="AD182" s="252" t="s">
        <v>153</v>
      </c>
      <c r="AE182" s="253">
        <v>6000</v>
      </c>
      <c r="AF182" s="254" t="s">
        <v>141</v>
      </c>
      <c r="AG182" s="84"/>
      <c r="AH182" s="81"/>
    </row>
    <row r="183" spans="27:34" x14ac:dyDescent="0.25">
      <c r="AD183" s="252" t="s">
        <v>153</v>
      </c>
      <c r="AE183" s="253">
        <v>5700</v>
      </c>
      <c r="AF183" s="254" t="s">
        <v>142</v>
      </c>
      <c r="AG183" s="84"/>
      <c r="AH183" s="81"/>
    </row>
    <row r="184" spans="27:34" x14ac:dyDescent="0.25">
      <c r="AD184" s="252" t="s">
        <v>153</v>
      </c>
      <c r="AE184" s="253">
        <v>3300</v>
      </c>
      <c r="AF184" s="254" t="s">
        <v>168</v>
      </c>
      <c r="AG184" s="84"/>
      <c r="AH184" s="81"/>
    </row>
    <row r="185" spans="27:34" x14ac:dyDescent="0.25">
      <c r="AD185" s="252" t="s">
        <v>153</v>
      </c>
      <c r="AE185" s="253">
        <v>3000</v>
      </c>
      <c r="AF185" s="254" t="s">
        <v>146</v>
      </c>
      <c r="AG185" s="84"/>
      <c r="AH185" s="81"/>
    </row>
    <row r="186" spans="27:34" x14ac:dyDescent="0.25">
      <c r="AD186" s="252" t="s">
        <v>153</v>
      </c>
      <c r="AE186" s="253">
        <v>6250</v>
      </c>
      <c r="AF186" s="254" t="s">
        <v>147</v>
      </c>
      <c r="AG186" s="84"/>
      <c r="AH186" s="81"/>
    </row>
    <row r="187" spans="27:34" x14ac:dyDescent="0.25">
      <c r="AD187" s="252"/>
      <c r="AE187" s="253"/>
      <c r="AF187" s="254"/>
      <c r="AG187" s="84"/>
      <c r="AH187" s="81"/>
    </row>
    <row r="188" spans="27:34" x14ac:dyDescent="0.25">
      <c r="AD188" s="252"/>
      <c r="AE188" s="253"/>
      <c r="AF188" s="254"/>
      <c r="AG188" s="84"/>
      <c r="AH188" s="81"/>
    </row>
    <row r="189" spans="27:34" x14ac:dyDescent="0.25">
      <c r="AD189" s="252"/>
      <c r="AE189" s="253"/>
      <c r="AF189" s="254"/>
      <c r="AG189" s="84"/>
      <c r="AH189" s="81"/>
    </row>
    <row r="190" spans="27:34" x14ac:dyDescent="0.25">
      <c r="AD190" s="252"/>
      <c r="AE190" s="253"/>
      <c r="AF190" s="254"/>
      <c r="AG190" s="84"/>
      <c r="AH190" s="81"/>
    </row>
    <row r="191" spans="27:34" x14ac:dyDescent="0.25">
      <c r="AD191" s="252"/>
      <c r="AE191" s="253"/>
      <c r="AF191" s="254"/>
      <c r="AG191" s="84"/>
      <c r="AH191" s="81"/>
    </row>
    <row r="192" spans="27:34" x14ac:dyDescent="0.25">
      <c r="AD192" s="252"/>
      <c r="AE192" s="253"/>
      <c r="AF192" s="25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D193" s="252"/>
      <c r="AE193" s="253"/>
      <c r="AF193" s="25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4">
    <mergeCell ref="B1:D1"/>
    <mergeCell ref="F1:H1"/>
    <mergeCell ref="J1:L1"/>
    <mergeCell ref="O105:Q105"/>
  </mergeCells>
  <conditionalFormatting sqref="B80:C80">
    <cfRule type="endsWith" dxfId="2047" priority="31" operator="endsWith" text="^">
      <formula>RIGHT(B80,LEN("^"))="^"</formula>
    </cfRule>
  </conditionalFormatting>
  <conditionalFormatting sqref="B3:D7">
    <cfRule type="endsWith" dxfId="2046" priority="21" operator="endsWith" text="#">
      <formula>RIGHT(B3,LEN("#"))="#"</formula>
    </cfRule>
    <cfRule type="endsWith" dxfId="2045" priority="22" operator="endsWith" text="^">
      <formula>RIGHT(B3,LEN("^"))="^"</formula>
    </cfRule>
  </conditionalFormatting>
  <conditionalFormatting sqref="B3:D14">
    <cfRule type="endsWith" dxfId="2044" priority="17" operator="endsWith" text="!">
      <formula>RIGHT(B3,LEN("!"))="!"</formula>
    </cfRule>
  </conditionalFormatting>
  <conditionalFormatting sqref="B8:D14">
    <cfRule type="endsWith" dxfId="2043" priority="16" operator="endsWith" text="#">
      <formula>RIGHT(B8,LEN("#"))="#"</formula>
    </cfRule>
    <cfRule type="endsWith" dxfId="2042" priority="18" operator="endsWith" text="^">
      <formula>RIGHT(B8,LEN("^"))="^"</formula>
    </cfRule>
  </conditionalFormatting>
  <conditionalFormatting sqref="B20:D49 B63:D69">
    <cfRule type="endsWith" dxfId="2041" priority="11" operator="endsWith" text="!">
      <formula>RIGHT(B20,LEN("!"))="!"</formula>
    </cfRule>
    <cfRule type="endsWith" dxfId="2040" priority="12" operator="endsWith" text="^">
      <formula>RIGHT(B20,LEN("^"))="^"</formula>
    </cfRule>
  </conditionalFormatting>
  <conditionalFormatting sqref="B51:D54 B65:D65">
    <cfRule type="endsWith" dxfId="2039" priority="9" operator="endsWith" text="^">
      <formula>RIGHT(B51,LEN("^"))="^"</formula>
    </cfRule>
  </conditionalFormatting>
  <conditionalFormatting sqref="B51:D61">
    <cfRule type="endsWith" dxfId="2038" priority="5" operator="endsWith" text="#">
      <formula>RIGHT(B51,LEN("#"))="#"</formula>
    </cfRule>
  </conditionalFormatting>
  <conditionalFormatting sqref="B55:D61">
    <cfRule type="endsWith" dxfId="2037" priority="6" operator="endsWith" text="^">
      <formula>RIGHT(B55,LEN("^"))="^"</formula>
    </cfRule>
  </conditionalFormatting>
  <conditionalFormatting sqref="B63:D69 B20:D49">
    <cfRule type="endsWith" dxfId="2036" priority="10" operator="endsWith" text="#">
      <formula>RIGHT(B20,LEN("#"))="#"</formula>
    </cfRule>
  </conditionalFormatting>
  <conditionalFormatting sqref="B65:D65 B51:D61">
    <cfRule type="endsWith" dxfId="2035" priority="8" operator="endsWith" text="!">
      <formula>RIGHT(B51,LEN("!"))="!"</formula>
    </cfRule>
  </conditionalFormatting>
  <conditionalFormatting sqref="B65:D65">
    <cfRule type="endsWith" dxfId="2034" priority="7" operator="endsWith" text="#">
      <formula>RIGHT(B65,LEN("#"))="#"</formula>
    </cfRule>
  </conditionalFormatting>
  <conditionalFormatting sqref="B71:D81">
    <cfRule type="endsWith" dxfId="2033" priority="33" operator="endsWith" text="#">
      <formula>RIGHT(B71,LEN("#"))="#"</formula>
    </cfRule>
    <cfRule type="endsWith" dxfId="2032" priority="34" operator="endsWith" text="^">
      <formula>RIGHT(B71,LEN("^"))="^"</formula>
    </cfRule>
    <cfRule type="endsWith" dxfId="2031" priority="35" operator="endsWith" text="!">
      <formula>RIGHT(B71,LEN("!"))="!"</formula>
    </cfRule>
  </conditionalFormatting>
  <conditionalFormatting sqref="B81:D81">
    <cfRule type="endsWith" dxfId="2030" priority="32" operator="endsWith" text="^">
      <formula>RIGHT(B81,LEN("^"))="^"</formula>
    </cfRule>
  </conditionalFormatting>
  <conditionalFormatting sqref="B83:D83">
    <cfRule type="endsWith" dxfId="2029" priority="38" operator="endsWith" text="^">
      <formula>RIGHT(B83,LEN("^"))="^"</formula>
    </cfRule>
    <cfRule type="endsWith" dxfId="2028" priority="39" operator="endsWith" text="#">
      <formula>RIGHT(B83,LEN("#"))="#"</formula>
    </cfRule>
  </conditionalFormatting>
  <conditionalFormatting sqref="B83:D88 B89 D89 B90:D90">
    <cfRule type="endsWith" dxfId="2027" priority="36" operator="endsWith" text="!">
      <formula>RIGHT(B83,LEN("!"))="!"</formula>
    </cfRule>
    <cfRule type="endsWith" dxfId="2026" priority="40" operator="endsWith" text="^">
      <formula>RIGHT(B83,LEN("^"))="^"</formula>
    </cfRule>
  </conditionalFormatting>
  <conditionalFormatting sqref="B84:D88 B89 D89 B90:D90">
    <cfRule type="endsWith" dxfId="2025" priority="37" operator="endsWith" text="#">
      <formula>RIGHT(B84,LEN("#"))="#"</formula>
    </cfRule>
  </conditionalFormatting>
  <conditionalFormatting sqref="C63:C65 C67">
    <cfRule type="endsWith" dxfId="2024" priority="1" operator="endsWith" text="!">
      <formula>RIGHT(C63,LEN("!"))="!"</formula>
    </cfRule>
    <cfRule type="endsWith" dxfId="2023" priority="2" operator="endsWith" text="^">
      <formula>RIGHT(C63,LEN("^"))="^"</formula>
    </cfRule>
  </conditionalFormatting>
  <conditionalFormatting sqref="D59">
    <cfRule type="endsWith" dxfId="2022" priority="3" operator="endsWith" text="#">
      <formula>RIGHT(D59,LEN("#"))="#"</formula>
    </cfRule>
    <cfRule type="endsWith" dxfId="2021" priority="4" operator="endsWith" text="^">
      <formula>RIGHT(D59,LEN("^"))="^"</formula>
    </cfRule>
  </conditionalFormatting>
  <pageMargins left="0.7" right="0.7" top="0.75" bottom="0.75" header="0.3" footer="0.3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33A1-9963-492D-8809-6BB2FEAAB85D}">
  <dimension ref="A1:AH356"/>
  <sheetViews>
    <sheetView topLeftCell="B2" workbookViewId="0">
      <selection activeCell="Q161" sqref="O105:Q161"/>
    </sheetView>
  </sheetViews>
  <sheetFormatPr defaultRowHeight="15" x14ac:dyDescent="0.25"/>
  <cols>
    <col min="2" max="2" width="24.285156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2">
        <v>30</v>
      </c>
      <c r="C3" s="2" t="s">
        <v>0</v>
      </c>
      <c r="D3" s="2" t="s">
        <v>13</v>
      </c>
      <c r="F3" s="11" t="s">
        <v>0</v>
      </c>
      <c r="G3" s="11" t="s">
        <v>0</v>
      </c>
      <c r="H3" s="11" t="s">
        <v>0</v>
      </c>
      <c r="J3" s="27">
        <v>60</v>
      </c>
      <c r="K3" s="13" t="s">
        <v>52</v>
      </c>
      <c r="L3" s="13" t="s">
        <v>54</v>
      </c>
    </row>
    <row r="4" spans="2:12" x14ac:dyDescent="0.25">
      <c r="B4" s="2" t="s">
        <v>0</v>
      </c>
      <c r="C4" s="2" t="s">
        <v>0</v>
      </c>
      <c r="D4" s="2" t="s">
        <v>0</v>
      </c>
      <c r="F4" s="11">
        <v>30</v>
      </c>
      <c r="G4" s="11" t="s">
        <v>52</v>
      </c>
      <c r="H4" s="11" t="s">
        <v>13</v>
      </c>
      <c r="J4" s="27">
        <v>50</v>
      </c>
      <c r="K4" s="13" t="s">
        <v>52</v>
      </c>
      <c r="L4" s="13" t="s">
        <v>55</v>
      </c>
    </row>
    <row r="5" spans="2:12" x14ac:dyDescent="0.25">
      <c r="B5" s="2">
        <v>43</v>
      </c>
      <c r="C5" s="2" t="s">
        <v>25</v>
      </c>
      <c r="D5" s="2" t="s">
        <v>67</v>
      </c>
      <c r="F5" s="11">
        <v>55</v>
      </c>
      <c r="G5" s="11" t="s">
        <v>7</v>
      </c>
      <c r="H5" s="11" t="s">
        <v>0</v>
      </c>
      <c r="J5" s="27">
        <v>60</v>
      </c>
      <c r="K5" s="13" t="s">
        <v>52</v>
      </c>
      <c r="L5" s="13" t="s">
        <v>27</v>
      </c>
    </row>
    <row r="6" spans="2:12" x14ac:dyDescent="0.25">
      <c r="B6" s="2" t="s">
        <v>0</v>
      </c>
      <c r="C6" s="2" t="s">
        <v>0</v>
      </c>
      <c r="D6" s="2" t="s">
        <v>0</v>
      </c>
      <c r="F6" s="11">
        <v>35</v>
      </c>
      <c r="G6" s="11" t="s">
        <v>7</v>
      </c>
      <c r="H6" s="11" t="s">
        <v>21</v>
      </c>
      <c r="J6" s="27">
        <v>35</v>
      </c>
      <c r="K6" s="13" t="s">
        <v>52</v>
      </c>
      <c r="L6" s="13" t="s">
        <v>16</v>
      </c>
    </row>
    <row r="7" spans="2:12" x14ac:dyDescent="0.25">
      <c r="B7" s="2" t="s">
        <v>0</v>
      </c>
      <c r="C7" s="2" t="s">
        <v>0</v>
      </c>
      <c r="D7" s="2" t="s">
        <v>0</v>
      </c>
      <c r="F7" s="11">
        <v>20</v>
      </c>
      <c r="G7" s="11" t="s">
        <v>52</v>
      </c>
      <c r="H7" s="11" t="s">
        <v>0</v>
      </c>
      <c r="J7" s="27">
        <v>35</v>
      </c>
      <c r="K7" s="13" t="s">
        <v>52</v>
      </c>
      <c r="L7" s="13" t="s">
        <v>16</v>
      </c>
    </row>
    <row r="8" spans="2:12" x14ac:dyDescent="0.25">
      <c r="B8" s="2">
        <v>50</v>
      </c>
      <c r="C8" s="2" t="s">
        <v>7</v>
      </c>
      <c r="D8" s="2" t="s">
        <v>0</v>
      </c>
      <c r="F8" s="11">
        <v>32</v>
      </c>
      <c r="G8" s="11" t="s">
        <v>7</v>
      </c>
      <c r="H8" s="11" t="s">
        <v>0</v>
      </c>
      <c r="J8" s="27">
        <v>60</v>
      </c>
      <c r="K8" s="13" t="s">
        <v>7</v>
      </c>
      <c r="L8" s="13" t="s">
        <v>16</v>
      </c>
    </row>
    <row r="9" spans="2:12" x14ac:dyDescent="0.25">
      <c r="B9" s="2">
        <v>38</v>
      </c>
      <c r="C9" s="2" t="s">
        <v>3</v>
      </c>
      <c r="D9" s="2" t="s">
        <v>2</v>
      </c>
      <c r="F9" s="11">
        <v>60</v>
      </c>
      <c r="G9" s="11" t="s">
        <v>51</v>
      </c>
      <c r="H9" s="11" t="s">
        <v>6</v>
      </c>
      <c r="J9" s="19">
        <v>38</v>
      </c>
      <c r="K9" s="14" t="s">
        <v>52</v>
      </c>
      <c r="L9" s="14" t="s">
        <v>39</v>
      </c>
    </row>
    <row r="10" spans="2:12" x14ac:dyDescent="0.25">
      <c r="B10" s="2">
        <v>57</v>
      </c>
      <c r="C10" s="2" t="s">
        <v>5</v>
      </c>
      <c r="D10" s="2" t="s">
        <v>30</v>
      </c>
      <c r="F10" s="10">
        <v>60</v>
      </c>
      <c r="G10" s="10" t="s">
        <v>51</v>
      </c>
      <c r="H10" s="10" t="s">
        <v>6</v>
      </c>
      <c r="J10" s="27">
        <v>30</v>
      </c>
      <c r="K10" s="13" t="s">
        <v>52</v>
      </c>
      <c r="L10" s="13" t="s">
        <v>16</v>
      </c>
    </row>
    <row r="11" spans="2:12" x14ac:dyDescent="0.25">
      <c r="B11" s="2">
        <v>33</v>
      </c>
      <c r="C11" s="2" t="s">
        <v>7</v>
      </c>
      <c r="D11" s="2" t="s">
        <v>13</v>
      </c>
      <c r="F11" s="11">
        <v>30</v>
      </c>
      <c r="G11" s="11" t="s">
        <v>52</v>
      </c>
      <c r="H11" s="11" t="s">
        <v>21</v>
      </c>
      <c r="J11" s="27">
        <v>66</v>
      </c>
      <c r="K11" s="13" t="s">
        <v>7</v>
      </c>
      <c r="L11" s="13" t="s">
        <v>27</v>
      </c>
    </row>
    <row r="12" spans="2:12" x14ac:dyDescent="0.25">
      <c r="B12" s="2">
        <v>69</v>
      </c>
      <c r="C12" s="2" t="s">
        <v>5</v>
      </c>
      <c r="D12" s="2" t="s">
        <v>6</v>
      </c>
      <c r="F12" s="11"/>
      <c r="G12" s="11"/>
      <c r="H12" s="11"/>
      <c r="J12" s="19" t="s">
        <v>0</v>
      </c>
      <c r="K12" s="14" t="s">
        <v>0</v>
      </c>
      <c r="L12" s="14" t="s">
        <v>0</v>
      </c>
    </row>
    <row r="13" spans="2:12" x14ac:dyDescent="0.25">
      <c r="B13" s="1">
        <v>53</v>
      </c>
      <c r="C13" s="1" t="s">
        <v>7</v>
      </c>
      <c r="D13" s="1" t="s">
        <v>4</v>
      </c>
      <c r="F13" s="11"/>
      <c r="G13" s="11"/>
      <c r="H13" s="11"/>
      <c r="J13" s="27">
        <v>40</v>
      </c>
      <c r="K13" s="13" t="s">
        <v>52</v>
      </c>
      <c r="L13" s="13" t="s">
        <v>55</v>
      </c>
    </row>
    <row r="14" spans="2:12" x14ac:dyDescent="0.25">
      <c r="B14" s="2">
        <v>50</v>
      </c>
      <c r="C14" s="2" t="s">
        <v>7</v>
      </c>
      <c r="D14" s="2" t="s">
        <v>4</v>
      </c>
      <c r="F14" s="11"/>
      <c r="G14" s="11"/>
      <c r="H14" s="11"/>
      <c r="J14" s="19">
        <v>62</v>
      </c>
      <c r="K14" s="14" t="s">
        <v>52</v>
      </c>
      <c r="L14" s="14" t="s">
        <v>75</v>
      </c>
    </row>
    <row r="15" spans="2:12" x14ac:dyDescent="0.25">
      <c r="B15" s="1">
        <v>40</v>
      </c>
      <c r="C15" s="1" t="s">
        <v>10</v>
      </c>
      <c r="D15" s="1" t="s">
        <v>11</v>
      </c>
      <c r="F15" s="10"/>
      <c r="G15" s="10"/>
      <c r="H15" s="10"/>
      <c r="J15" s="19">
        <v>33</v>
      </c>
      <c r="K15" s="14" t="s">
        <v>52</v>
      </c>
      <c r="L15" s="14" t="s">
        <v>55</v>
      </c>
    </row>
    <row r="16" spans="2:12" x14ac:dyDescent="0.25">
      <c r="B16" s="1">
        <v>40</v>
      </c>
      <c r="C16" s="1" t="s">
        <v>58</v>
      </c>
      <c r="D16" s="1" t="s">
        <v>59</v>
      </c>
      <c r="F16" s="10"/>
      <c r="G16" s="10"/>
      <c r="H16" s="10"/>
      <c r="J16" s="27">
        <v>65</v>
      </c>
      <c r="K16" s="13" t="s">
        <v>7</v>
      </c>
      <c r="L16" s="13" t="s">
        <v>71</v>
      </c>
    </row>
    <row r="17" spans="2:12" x14ac:dyDescent="0.25">
      <c r="B17" s="1">
        <v>70</v>
      </c>
      <c r="C17" s="1" t="s">
        <v>5</v>
      </c>
      <c r="D17" s="1" t="s">
        <v>6</v>
      </c>
      <c r="F17" s="10"/>
      <c r="G17" s="10"/>
      <c r="H17" s="10"/>
      <c r="J17" s="27">
        <v>61</v>
      </c>
      <c r="K17" s="13" t="s">
        <v>52</v>
      </c>
      <c r="L17" s="13" t="s">
        <v>55</v>
      </c>
    </row>
    <row r="18" spans="2:12" x14ac:dyDescent="0.25">
      <c r="B18" s="1">
        <v>34</v>
      </c>
      <c r="C18" s="1" t="s">
        <v>1</v>
      </c>
      <c r="D18" s="1" t="s">
        <v>2</v>
      </c>
      <c r="F18" s="11"/>
      <c r="G18" s="11"/>
      <c r="H18" s="11"/>
      <c r="J18" s="19">
        <v>68</v>
      </c>
      <c r="K18" s="14" t="s">
        <v>7</v>
      </c>
      <c r="L18" s="14" t="s">
        <v>53</v>
      </c>
    </row>
    <row r="19" spans="2:12" x14ac:dyDescent="0.25">
      <c r="B19" s="1">
        <v>50</v>
      </c>
      <c r="C19" s="1" t="s">
        <v>14</v>
      </c>
      <c r="D19" s="1" t="s">
        <v>4</v>
      </c>
      <c r="F19" s="11"/>
      <c r="G19" s="11"/>
      <c r="H19" s="11"/>
      <c r="J19" s="19">
        <v>43</v>
      </c>
      <c r="K19" s="14" t="s">
        <v>5</v>
      </c>
      <c r="L19" s="14" t="s">
        <v>35</v>
      </c>
    </row>
    <row r="20" spans="2:12" x14ac:dyDescent="0.25">
      <c r="B20" s="1">
        <v>37</v>
      </c>
      <c r="C20" s="1" t="s">
        <v>34</v>
      </c>
      <c r="D20" s="1" t="s">
        <v>129</v>
      </c>
      <c r="F20" s="11"/>
      <c r="G20" s="11"/>
      <c r="H20" s="11"/>
      <c r="J20" s="19">
        <v>38</v>
      </c>
      <c r="K20" s="14" t="s">
        <v>52</v>
      </c>
      <c r="L20" s="14" t="s">
        <v>0</v>
      </c>
    </row>
    <row r="21" spans="2:12" x14ac:dyDescent="0.25">
      <c r="B21" s="5">
        <v>7</v>
      </c>
      <c r="C21" s="47" t="s">
        <v>52</v>
      </c>
      <c r="D21" s="5" t="s">
        <v>829</v>
      </c>
      <c r="F21" s="11"/>
      <c r="G21" s="11"/>
      <c r="H21" s="11"/>
      <c r="J21" s="17">
        <v>60</v>
      </c>
      <c r="K21" s="11" t="s">
        <v>52</v>
      </c>
      <c r="L21" s="11" t="s">
        <v>54</v>
      </c>
    </row>
    <row r="22" spans="2:12" x14ac:dyDescent="0.25">
      <c r="B22" s="5">
        <v>50</v>
      </c>
      <c r="C22" s="47" t="s">
        <v>2493</v>
      </c>
      <c r="D22" s="5" t="s">
        <v>129</v>
      </c>
      <c r="F22" s="11"/>
      <c r="G22" s="11"/>
      <c r="H22" s="11"/>
      <c r="J22" s="17">
        <v>65</v>
      </c>
      <c r="K22" s="11" t="s">
        <v>7</v>
      </c>
      <c r="L22" s="11" t="s">
        <v>55</v>
      </c>
    </row>
    <row r="23" spans="2:12" x14ac:dyDescent="0.25">
      <c r="B23" s="5">
        <v>32</v>
      </c>
      <c r="C23" s="47" t="s">
        <v>364</v>
      </c>
      <c r="D23" s="5" t="s">
        <v>1868</v>
      </c>
      <c r="F23" s="11"/>
      <c r="G23" s="11"/>
      <c r="H23" s="11"/>
      <c r="J23" s="27">
        <v>66</v>
      </c>
      <c r="K23" s="13" t="s">
        <v>5</v>
      </c>
      <c r="L23" s="13" t="s">
        <v>6</v>
      </c>
    </row>
    <row r="24" spans="2:12" x14ac:dyDescent="0.25">
      <c r="B24" s="2">
        <v>30</v>
      </c>
      <c r="C24" s="2" t="s">
        <v>3</v>
      </c>
      <c r="D24" s="1" t="s">
        <v>13</v>
      </c>
      <c r="F24" s="10"/>
      <c r="G24" s="10"/>
      <c r="H24" s="10"/>
      <c r="J24" s="19">
        <v>70</v>
      </c>
      <c r="K24" s="14" t="s">
        <v>52</v>
      </c>
      <c r="L24" s="14" t="s">
        <v>71</v>
      </c>
    </row>
    <row r="25" spans="2:12" x14ac:dyDescent="0.25">
      <c r="B25" s="2">
        <v>33</v>
      </c>
      <c r="C25" s="2" t="s">
        <v>364</v>
      </c>
      <c r="D25" s="2" t="s">
        <v>1868</v>
      </c>
      <c r="J25" s="17">
        <v>68</v>
      </c>
      <c r="K25" s="15" t="s">
        <v>7</v>
      </c>
      <c r="L25" s="15" t="s">
        <v>53</v>
      </c>
    </row>
    <row r="26" spans="2:12" x14ac:dyDescent="0.25">
      <c r="B26" s="2">
        <v>52</v>
      </c>
      <c r="C26" s="2" t="s">
        <v>2494</v>
      </c>
      <c r="D26" s="2" t="s">
        <v>4</v>
      </c>
      <c r="J26" s="17">
        <v>65</v>
      </c>
      <c r="K26" s="15" t="s">
        <v>7</v>
      </c>
      <c r="L26" s="15" t="s">
        <v>16</v>
      </c>
    </row>
    <row r="27" spans="2:12" x14ac:dyDescent="0.25">
      <c r="B27" s="2">
        <v>30</v>
      </c>
      <c r="C27" s="2" t="s">
        <v>7</v>
      </c>
      <c r="D27" s="2" t="s">
        <v>109</v>
      </c>
      <c r="J27" s="17">
        <v>65</v>
      </c>
      <c r="K27" s="15" t="s">
        <v>7</v>
      </c>
      <c r="L27" s="15" t="s">
        <v>16</v>
      </c>
    </row>
    <row r="28" spans="2:12" x14ac:dyDescent="0.25">
      <c r="B28" s="1">
        <v>30</v>
      </c>
      <c r="C28" s="1" t="s">
        <v>1</v>
      </c>
      <c r="D28" s="1" t="s">
        <v>13</v>
      </c>
      <c r="J28" s="18">
        <v>35</v>
      </c>
      <c r="K28" s="16" t="s">
        <v>52</v>
      </c>
      <c r="L28" s="16" t="s">
        <v>16</v>
      </c>
    </row>
    <row r="29" spans="2:12" x14ac:dyDescent="0.25">
      <c r="B29" s="1">
        <v>38</v>
      </c>
      <c r="C29" s="1" t="s">
        <v>94</v>
      </c>
      <c r="D29" s="1" t="s">
        <v>13</v>
      </c>
      <c r="J29" s="18">
        <v>65</v>
      </c>
      <c r="K29" s="16" t="s">
        <v>7</v>
      </c>
      <c r="L29" s="16" t="s">
        <v>55</v>
      </c>
    </row>
    <row r="30" spans="2:12" x14ac:dyDescent="0.25">
      <c r="B30" s="2">
        <v>50</v>
      </c>
      <c r="C30" s="2" t="s">
        <v>7</v>
      </c>
      <c r="D30" s="2" t="s">
        <v>16</v>
      </c>
      <c r="J30" s="18">
        <v>65</v>
      </c>
      <c r="K30" s="16" t="s">
        <v>7</v>
      </c>
      <c r="L30" s="16" t="s">
        <v>16</v>
      </c>
    </row>
    <row r="31" spans="2:12" x14ac:dyDescent="0.25">
      <c r="B31" s="1">
        <v>40</v>
      </c>
      <c r="C31" s="1" t="s">
        <v>57</v>
      </c>
      <c r="D31" s="1" t="s">
        <v>21</v>
      </c>
      <c r="J31" s="18">
        <v>65</v>
      </c>
      <c r="K31" s="16" t="s">
        <v>7</v>
      </c>
      <c r="L31" s="16" t="s">
        <v>16</v>
      </c>
    </row>
    <row r="32" spans="2:12" x14ac:dyDescent="0.25">
      <c r="B32" s="2">
        <v>30</v>
      </c>
      <c r="C32" s="2" t="s">
        <v>3</v>
      </c>
      <c r="D32" s="2" t="s">
        <v>13</v>
      </c>
      <c r="J32" s="17">
        <v>65</v>
      </c>
      <c r="K32" s="11" t="s">
        <v>7</v>
      </c>
      <c r="L32" s="11" t="s">
        <v>16</v>
      </c>
    </row>
    <row r="33" spans="2:12" x14ac:dyDescent="0.25">
      <c r="B33" s="1">
        <v>66</v>
      </c>
      <c r="C33" s="1" t="s">
        <v>5</v>
      </c>
      <c r="D33" s="1" t="s">
        <v>6</v>
      </c>
      <c r="J33" s="17">
        <v>65</v>
      </c>
      <c r="K33" s="11" t="s">
        <v>7</v>
      </c>
      <c r="L33" s="11" t="s">
        <v>16</v>
      </c>
    </row>
    <row r="34" spans="2:12" x14ac:dyDescent="0.25">
      <c r="B34" s="2">
        <v>31</v>
      </c>
      <c r="C34" s="2" t="s">
        <v>2359</v>
      </c>
      <c r="D34" s="2" t="s">
        <v>13</v>
      </c>
      <c r="J34" s="17">
        <v>65</v>
      </c>
      <c r="K34" s="11" t="s">
        <v>7</v>
      </c>
      <c r="L34" s="11" t="s">
        <v>55</v>
      </c>
    </row>
    <row r="35" spans="2:12" x14ac:dyDescent="0.25">
      <c r="B35" s="1">
        <v>59</v>
      </c>
      <c r="C35" s="1" t="s">
        <v>5</v>
      </c>
      <c r="D35" s="1" t="s">
        <v>6</v>
      </c>
      <c r="J35" s="18">
        <v>65</v>
      </c>
      <c r="K35" s="10" t="s">
        <v>7</v>
      </c>
      <c r="L35" s="10" t="s">
        <v>55</v>
      </c>
    </row>
    <row r="36" spans="2:12" x14ac:dyDescent="0.25">
      <c r="B36" s="1" t="s">
        <v>0</v>
      </c>
      <c r="C36" s="1" t="s">
        <v>14</v>
      </c>
      <c r="D36" s="1" t="s">
        <v>0</v>
      </c>
      <c r="J36" s="27">
        <v>65</v>
      </c>
      <c r="K36" s="13" t="s">
        <v>7</v>
      </c>
      <c r="L36" s="13" t="s">
        <v>16</v>
      </c>
    </row>
    <row r="37" spans="2:12" x14ac:dyDescent="0.25">
      <c r="B37" s="1" t="s">
        <v>0</v>
      </c>
      <c r="C37" s="1" t="s">
        <v>479</v>
      </c>
      <c r="D37" s="1" t="s">
        <v>16</v>
      </c>
      <c r="J37" s="17">
        <v>60</v>
      </c>
      <c r="K37" s="15" t="s">
        <v>7</v>
      </c>
      <c r="L37" s="15" t="s">
        <v>56</v>
      </c>
    </row>
    <row r="38" spans="2:12" x14ac:dyDescent="0.25">
      <c r="B38" s="1">
        <v>62</v>
      </c>
      <c r="C38" s="1" t="s">
        <v>2362</v>
      </c>
      <c r="D38" s="1" t="s">
        <v>29</v>
      </c>
      <c r="J38" s="17">
        <v>48</v>
      </c>
      <c r="K38" s="15" t="s">
        <v>20</v>
      </c>
      <c r="L38" s="15" t="s">
        <v>54</v>
      </c>
    </row>
    <row r="39" spans="2:12" x14ac:dyDescent="0.25">
      <c r="B39" s="1">
        <v>55</v>
      </c>
      <c r="C39" s="1" t="s">
        <v>7</v>
      </c>
      <c r="D39" s="1" t="s">
        <v>114</v>
      </c>
      <c r="J39" s="17">
        <v>66</v>
      </c>
      <c r="K39" s="15" t="s">
        <v>5</v>
      </c>
      <c r="L39" s="15" t="s">
        <v>6</v>
      </c>
    </row>
    <row r="40" spans="2:12" x14ac:dyDescent="0.25">
      <c r="B40" s="1">
        <v>45</v>
      </c>
      <c r="C40" s="1" t="s">
        <v>14</v>
      </c>
      <c r="D40" s="1" t="s">
        <v>109</v>
      </c>
      <c r="J40" s="17">
        <v>65</v>
      </c>
      <c r="K40" s="15" t="s">
        <v>7</v>
      </c>
      <c r="L40" s="15" t="s">
        <v>53</v>
      </c>
    </row>
    <row r="41" spans="2:12" x14ac:dyDescent="0.25">
      <c r="B41" s="1">
        <v>50</v>
      </c>
      <c r="C41" s="1" t="s">
        <v>5</v>
      </c>
      <c r="D41" s="1" t="s">
        <v>6</v>
      </c>
      <c r="J41" s="18">
        <v>66</v>
      </c>
      <c r="K41" s="16" t="s">
        <v>5</v>
      </c>
      <c r="L41" s="16" t="s">
        <v>56</v>
      </c>
    </row>
    <row r="42" spans="2:12" x14ac:dyDescent="0.25">
      <c r="B42" s="2">
        <v>53</v>
      </c>
      <c r="C42" s="1" t="s">
        <v>5</v>
      </c>
      <c r="D42" s="2" t="s">
        <v>16</v>
      </c>
      <c r="J42" s="17">
        <v>65</v>
      </c>
      <c r="K42" s="11" t="s">
        <v>7</v>
      </c>
      <c r="L42" s="11" t="s">
        <v>56</v>
      </c>
    </row>
    <row r="43" spans="2:12" x14ac:dyDescent="0.25">
      <c r="B43" s="1">
        <v>50</v>
      </c>
      <c r="C43" s="1" t="s">
        <v>14</v>
      </c>
      <c r="D43" s="1" t="s">
        <v>4</v>
      </c>
      <c r="J43" s="17">
        <v>65</v>
      </c>
      <c r="K43" s="11" t="s">
        <v>7</v>
      </c>
      <c r="L43" s="11" t="s">
        <v>55</v>
      </c>
    </row>
    <row r="44" spans="2:12" x14ac:dyDescent="0.25">
      <c r="B44" s="2">
        <v>51</v>
      </c>
      <c r="C44" s="2" t="s">
        <v>14</v>
      </c>
      <c r="D44" s="2" t="s">
        <v>4</v>
      </c>
      <c r="J44" s="17">
        <v>65</v>
      </c>
      <c r="K44" s="11" t="s">
        <v>7</v>
      </c>
      <c r="L44" s="11" t="s">
        <v>56</v>
      </c>
    </row>
    <row r="45" spans="2:12" x14ac:dyDescent="0.25">
      <c r="B45" s="2">
        <v>62</v>
      </c>
      <c r="C45" s="2" t="s">
        <v>7</v>
      </c>
      <c r="D45" s="2" t="s">
        <v>22</v>
      </c>
      <c r="J45" s="17">
        <v>48</v>
      </c>
      <c r="K45" s="11" t="s">
        <v>20</v>
      </c>
      <c r="L45" s="11" t="s">
        <v>54</v>
      </c>
    </row>
    <row r="46" spans="2:12" x14ac:dyDescent="0.25">
      <c r="B46" s="2">
        <v>58</v>
      </c>
      <c r="C46" s="2" t="s">
        <v>5</v>
      </c>
      <c r="D46" s="2" t="s">
        <v>71</v>
      </c>
      <c r="J46" s="17">
        <v>61</v>
      </c>
      <c r="K46" s="11" t="s">
        <v>7</v>
      </c>
      <c r="L46" s="11" t="s">
        <v>16</v>
      </c>
    </row>
    <row r="47" spans="2:12" x14ac:dyDescent="0.25">
      <c r="B47" s="2">
        <v>41</v>
      </c>
      <c r="C47" s="2" t="s">
        <v>7</v>
      </c>
      <c r="D47" s="2" t="s">
        <v>24</v>
      </c>
      <c r="J47" s="17">
        <v>69</v>
      </c>
      <c r="K47" s="11" t="s">
        <v>51</v>
      </c>
      <c r="L47" s="11" t="s">
        <v>6</v>
      </c>
    </row>
    <row r="48" spans="2:12" x14ac:dyDescent="0.25">
      <c r="B48" s="1">
        <v>25</v>
      </c>
      <c r="C48" s="1" t="s">
        <v>5</v>
      </c>
      <c r="D48" s="1" t="s">
        <v>71</v>
      </c>
      <c r="J48" s="17">
        <v>45</v>
      </c>
      <c r="K48" s="11" t="s">
        <v>20</v>
      </c>
      <c r="L48" s="11" t="s">
        <v>56</v>
      </c>
    </row>
    <row r="49" spans="2:12" x14ac:dyDescent="0.25">
      <c r="B49" s="1">
        <v>25</v>
      </c>
      <c r="C49" s="1" t="s">
        <v>5</v>
      </c>
      <c r="D49" s="1" t="s">
        <v>71</v>
      </c>
      <c r="J49" s="17">
        <v>50</v>
      </c>
      <c r="K49" s="11" t="s">
        <v>20</v>
      </c>
      <c r="L49" s="11" t="s">
        <v>54</v>
      </c>
    </row>
    <row r="50" spans="2:12" x14ac:dyDescent="0.25">
      <c r="B50" s="2">
        <v>31</v>
      </c>
      <c r="C50" s="2" t="s">
        <v>20</v>
      </c>
      <c r="D50" s="2" t="s">
        <v>109</v>
      </c>
      <c r="J50" s="18">
        <v>50</v>
      </c>
      <c r="K50" s="10" t="s">
        <v>20</v>
      </c>
      <c r="L50" s="10" t="s">
        <v>54</v>
      </c>
    </row>
    <row r="51" spans="2:12" x14ac:dyDescent="0.25">
      <c r="B51" s="2">
        <v>25</v>
      </c>
      <c r="C51" s="2" t="s">
        <v>2159</v>
      </c>
      <c r="D51" s="2" t="s">
        <v>39</v>
      </c>
      <c r="J51" s="17">
        <v>48</v>
      </c>
      <c r="K51" s="15" t="s">
        <v>20</v>
      </c>
      <c r="L51" s="15" t="s">
        <v>0</v>
      </c>
    </row>
    <row r="52" spans="2:12" x14ac:dyDescent="0.25">
      <c r="B52" s="2">
        <v>38</v>
      </c>
      <c r="C52" s="2" t="s">
        <v>299</v>
      </c>
      <c r="D52" s="2" t="s">
        <v>4</v>
      </c>
      <c r="J52" s="17" t="s">
        <v>0</v>
      </c>
      <c r="K52" s="15" t="s">
        <v>20</v>
      </c>
      <c r="L52" s="15" t="s">
        <v>54</v>
      </c>
    </row>
    <row r="53" spans="2:12" x14ac:dyDescent="0.25">
      <c r="B53" s="2">
        <v>34</v>
      </c>
      <c r="C53" s="2" t="s">
        <v>17</v>
      </c>
      <c r="D53" s="2" t="s">
        <v>129</v>
      </c>
      <c r="J53" s="17">
        <v>73</v>
      </c>
      <c r="K53" s="15" t="s">
        <v>7</v>
      </c>
      <c r="L53" s="15" t="s">
        <v>55</v>
      </c>
    </row>
    <row r="54" spans="2:12" x14ac:dyDescent="0.25">
      <c r="B54" s="2">
        <v>26</v>
      </c>
      <c r="C54" s="2" t="s">
        <v>14</v>
      </c>
      <c r="D54" s="2" t="s">
        <v>21</v>
      </c>
      <c r="J54" s="18">
        <v>67</v>
      </c>
      <c r="K54" s="16" t="s">
        <v>7</v>
      </c>
      <c r="L54" s="16" t="s">
        <v>53</v>
      </c>
    </row>
    <row r="55" spans="2:12" x14ac:dyDescent="0.25">
      <c r="B55" s="1">
        <v>30</v>
      </c>
      <c r="C55" s="1" t="s">
        <v>20</v>
      </c>
      <c r="D55" s="1" t="s">
        <v>93</v>
      </c>
      <c r="J55" s="18">
        <v>65</v>
      </c>
      <c r="K55" s="10" t="s">
        <v>7</v>
      </c>
      <c r="L55" s="10" t="s">
        <v>16</v>
      </c>
    </row>
    <row r="56" spans="2:12" x14ac:dyDescent="0.25">
      <c r="B56" s="2">
        <v>34</v>
      </c>
      <c r="C56" s="2" t="s">
        <v>764</v>
      </c>
      <c r="D56" s="2" t="s">
        <v>93</v>
      </c>
      <c r="J56" s="18">
        <v>66</v>
      </c>
      <c r="K56" s="10" t="s">
        <v>51</v>
      </c>
      <c r="L56" s="10" t="s">
        <v>6</v>
      </c>
    </row>
    <row r="57" spans="2:12" x14ac:dyDescent="0.25">
      <c r="B57" s="2"/>
      <c r="C57" s="2"/>
      <c r="D57" s="2"/>
      <c r="J57" s="27">
        <v>67</v>
      </c>
      <c r="K57" s="13" t="s">
        <v>7</v>
      </c>
      <c r="L57" s="13" t="s">
        <v>55</v>
      </c>
    </row>
    <row r="58" spans="2:12" x14ac:dyDescent="0.25">
      <c r="B58" s="2"/>
      <c r="C58" s="2"/>
      <c r="D58" s="2"/>
      <c r="J58" s="17">
        <v>68</v>
      </c>
      <c r="K58" s="11" t="s">
        <v>7</v>
      </c>
      <c r="L58" s="11" t="s">
        <v>16</v>
      </c>
    </row>
    <row r="59" spans="2:12" x14ac:dyDescent="0.25">
      <c r="B59" s="1"/>
      <c r="C59" s="1"/>
      <c r="D59" s="1"/>
      <c r="J59" s="17">
        <v>68</v>
      </c>
      <c r="K59" s="11" t="s">
        <v>7</v>
      </c>
      <c r="L59" s="11" t="s">
        <v>55</v>
      </c>
    </row>
    <row r="60" spans="2:12" x14ac:dyDescent="0.25">
      <c r="B60" s="2"/>
      <c r="C60" s="2"/>
      <c r="D60" s="2"/>
      <c r="J60" s="18">
        <v>60</v>
      </c>
      <c r="K60" s="10" t="s">
        <v>7</v>
      </c>
      <c r="L60" s="10" t="s">
        <v>16</v>
      </c>
    </row>
    <row r="61" spans="2:12" x14ac:dyDescent="0.25">
      <c r="B61" s="1"/>
      <c r="C61" s="1"/>
      <c r="D61" s="1"/>
      <c r="J61" s="18">
        <v>68</v>
      </c>
      <c r="K61" s="10" t="s">
        <v>7</v>
      </c>
      <c r="L61" s="10" t="s">
        <v>55</v>
      </c>
    </row>
    <row r="62" spans="2:12" x14ac:dyDescent="0.25">
      <c r="B62" s="1"/>
      <c r="C62" s="1"/>
      <c r="D62" s="1"/>
      <c r="J62" s="247">
        <v>68</v>
      </c>
      <c r="K62" s="50" t="s">
        <v>7</v>
      </c>
      <c r="L62" s="50" t="s">
        <v>55</v>
      </c>
    </row>
    <row r="63" spans="2:12" x14ac:dyDescent="0.25">
      <c r="B63" s="2"/>
      <c r="C63" s="2"/>
      <c r="D63" s="2"/>
      <c r="J63" s="247">
        <v>65</v>
      </c>
      <c r="K63" s="50" t="s">
        <v>7</v>
      </c>
      <c r="L63" s="50" t="s">
        <v>16</v>
      </c>
    </row>
    <row r="64" spans="2:12" x14ac:dyDescent="0.25">
      <c r="B64" s="2"/>
      <c r="C64" s="2"/>
      <c r="D64" s="2"/>
      <c r="J64" s="247">
        <v>65</v>
      </c>
      <c r="K64" s="50" t="s">
        <v>7</v>
      </c>
      <c r="L64" s="50" t="s">
        <v>16</v>
      </c>
    </row>
    <row r="65" spans="2:12" x14ac:dyDescent="0.25">
      <c r="B65" s="2"/>
      <c r="C65" s="2"/>
      <c r="D65" s="2"/>
      <c r="J65" s="50"/>
      <c r="K65" s="50"/>
      <c r="L65" s="50"/>
    </row>
    <row r="66" spans="2:12" x14ac:dyDescent="0.25">
      <c r="B66" s="5"/>
      <c r="C66" s="5"/>
      <c r="D66" s="5"/>
      <c r="J66" s="50"/>
      <c r="K66" s="50"/>
      <c r="L66" s="50"/>
    </row>
    <row r="67" spans="2:12" x14ac:dyDescent="0.25">
      <c r="B67" s="21"/>
      <c r="C67" s="21"/>
      <c r="D67" s="21"/>
      <c r="J67" s="50"/>
      <c r="K67" s="50"/>
      <c r="L67" s="50"/>
    </row>
    <row r="68" spans="2:12" x14ac:dyDescent="0.25">
      <c r="B68" s="2"/>
      <c r="C68" s="2"/>
      <c r="D68" s="2"/>
      <c r="J68" s="50"/>
      <c r="K68" s="50"/>
      <c r="L68" s="50"/>
    </row>
    <row r="69" spans="2:12" x14ac:dyDescent="0.25">
      <c r="B69" s="2"/>
      <c r="C69" s="2"/>
      <c r="D69" s="2"/>
      <c r="J69" s="50"/>
      <c r="K69" s="50"/>
      <c r="L69" s="50"/>
    </row>
    <row r="70" spans="2:12" x14ac:dyDescent="0.25">
      <c r="B70" s="1"/>
      <c r="C70" s="1"/>
      <c r="D70" s="1"/>
      <c r="J70" s="50"/>
      <c r="K70" s="50"/>
      <c r="L70" s="50"/>
    </row>
    <row r="71" spans="2:12" x14ac:dyDescent="0.25">
      <c r="B71" s="1"/>
      <c r="C71" s="1"/>
      <c r="D71" s="1"/>
      <c r="J71" s="50"/>
      <c r="K71" s="50"/>
      <c r="L71" s="50"/>
    </row>
    <row r="72" spans="2:12" x14ac:dyDescent="0.25">
      <c r="B72" s="2"/>
      <c r="C72" s="2"/>
      <c r="D72" s="2"/>
      <c r="J72" s="50"/>
      <c r="K72" s="50"/>
      <c r="L72" s="50"/>
    </row>
    <row r="73" spans="2:12" x14ac:dyDescent="0.25">
      <c r="B73" s="2"/>
      <c r="C73" s="2"/>
      <c r="D73" s="2"/>
      <c r="J73" s="50"/>
      <c r="K73" s="50"/>
      <c r="L73" s="50"/>
    </row>
    <row r="74" spans="2:12" x14ac:dyDescent="0.25">
      <c r="B74" s="2"/>
      <c r="C74" s="2"/>
      <c r="D74" s="2"/>
      <c r="J74" s="50"/>
      <c r="K74" s="50"/>
      <c r="L74" s="50"/>
    </row>
    <row r="75" spans="2:12" x14ac:dyDescent="0.25">
      <c r="B75" s="2"/>
      <c r="C75" s="2"/>
      <c r="D75" s="2"/>
      <c r="J75" s="50"/>
      <c r="K75" s="50"/>
      <c r="L75" s="50"/>
    </row>
    <row r="76" spans="2:12" x14ac:dyDescent="0.25">
      <c r="B76" s="2"/>
      <c r="C76" s="2"/>
      <c r="D76" s="2"/>
      <c r="J76" s="50"/>
      <c r="K76" s="50"/>
      <c r="L76" s="50"/>
    </row>
    <row r="77" spans="2:12" x14ac:dyDescent="0.25">
      <c r="B77" s="1"/>
      <c r="C77" s="1"/>
      <c r="D77" s="1"/>
      <c r="J77" s="50"/>
      <c r="K77" s="50"/>
      <c r="L77" s="50"/>
    </row>
    <row r="78" spans="2:12" x14ac:dyDescent="0.25">
      <c r="B78" s="2"/>
      <c r="C78" s="2"/>
      <c r="D78" s="2"/>
      <c r="J78" s="51"/>
      <c r="K78" s="51"/>
      <c r="L78" s="51"/>
    </row>
    <row r="79" spans="2:12" x14ac:dyDescent="0.25">
      <c r="B79" s="2"/>
      <c r="C79" s="2"/>
      <c r="D79" s="2"/>
      <c r="J79" s="50"/>
      <c r="K79" s="50"/>
      <c r="L79" s="50"/>
    </row>
    <row r="80" spans="2:12" x14ac:dyDescent="0.25">
      <c r="B80" s="2"/>
      <c r="C80" s="2"/>
      <c r="D80" s="1"/>
      <c r="J80" s="51"/>
      <c r="K80" s="51"/>
      <c r="L80" s="51"/>
    </row>
    <row r="81" spans="2:23" x14ac:dyDescent="0.25">
      <c r="B81" s="1"/>
      <c r="C81" s="1"/>
      <c r="D81" s="1"/>
      <c r="J81" s="50"/>
      <c r="K81" s="50"/>
      <c r="L81" s="50"/>
    </row>
    <row r="82" spans="2:23" x14ac:dyDescent="0.25">
      <c r="B82" s="5"/>
      <c r="C82" s="5"/>
      <c r="D82" s="5"/>
      <c r="J82" s="50"/>
      <c r="K82" s="50"/>
      <c r="L82" s="50"/>
    </row>
    <row r="83" spans="2:23" x14ac:dyDescent="0.2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2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2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2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2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2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2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2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2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2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2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2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9</v>
      </c>
      <c r="D106">
        <v>424</v>
      </c>
      <c r="F106" s="9" t="s">
        <v>51</v>
      </c>
      <c r="G106">
        <v>2</v>
      </c>
      <c r="H106">
        <v>120</v>
      </c>
      <c r="J106" s="9" t="s">
        <v>7</v>
      </c>
      <c r="K106">
        <v>33</v>
      </c>
      <c r="L106">
        <v>2157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14</v>
      </c>
      <c r="C107">
        <v>6</v>
      </c>
      <c r="D107">
        <v>222</v>
      </c>
      <c r="F107" s="9" t="s">
        <v>52</v>
      </c>
      <c r="G107">
        <v>3</v>
      </c>
      <c r="H107">
        <v>80</v>
      </c>
      <c r="J107" s="9" t="s">
        <v>20</v>
      </c>
      <c r="K107">
        <v>7</v>
      </c>
      <c r="L107">
        <v>289</v>
      </c>
      <c r="O107" s="55" t="s">
        <v>7</v>
      </c>
      <c r="P107" s="37">
        <v>9</v>
      </c>
      <c r="Q107" s="56">
        <v>424</v>
      </c>
      <c r="U107" s="72"/>
      <c r="V107" s="74"/>
      <c r="W107" s="75"/>
    </row>
    <row r="108" spans="2:23" x14ac:dyDescent="0.25">
      <c r="B108" s="9" t="s">
        <v>1</v>
      </c>
      <c r="C108">
        <v>2</v>
      </c>
      <c r="D108">
        <v>64</v>
      </c>
      <c r="F108" s="9" t="s">
        <v>7</v>
      </c>
      <c r="G108">
        <v>3</v>
      </c>
      <c r="H108">
        <v>122</v>
      </c>
      <c r="J108" s="9" t="s">
        <v>52</v>
      </c>
      <c r="K108">
        <v>15</v>
      </c>
      <c r="L108">
        <v>707</v>
      </c>
      <c r="O108" s="55" t="s">
        <v>5</v>
      </c>
      <c r="P108" s="37">
        <v>10</v>
      </c>
      <c r="Q108" s="56">
        <v>532</v>
      </c>
      <c r="U108" s="72"/>
      <c r="V108" s="74"/>
      <c r="W108" s="75"/>
    </row>
    <row r="109" spans="2:23" x14ac:dyDescent="0.25">
      <c r="B109" s="9" t="s">
        <v>57</v>
      </c>
      <c r="C109">
        <v>1</v>
      </c>
      <c r="D109">
        <v>40</v>
      </c>
      <c r="F109" s="9" t="s">
        <v>191</v>
      </c>
      <c r="J109" s="9" t="s">
        <v>5</v>
      </c>
      <c r="K109">
        <v>4</v>
      </c>
      <c r="L109">
        <v>241</v>
      </c>
      <c r="O109" s="55" t="s">
        <v>20</v>
      </c>
      <c r="P109" s="37">
        <v>2</v>
      </c>
      <c r="Q109" s="56">
        <v>61</v>
      </c>
      <c r="U109" s="72"/>
      <c r="V109" s="74"/>
      <c r="W109" s="75"/>
    </row>
    <row r="110" spans="2:23" x14ac:dyDescent="0.25">
      <c r="B110" s="9" t="s">
        <v>0</v>
      </c>
      <c r="C110">
        <v>4</v>
      </c>
      <c r="D110">
        <v>30</v>
      </c>
      <c r="F110" s="9" t="s">
        <v>0</v>
      </c>
      <c r="G110">
        <v>1</v>
      </c>
      <c r="H110">
        <v>0</v>
      </c>
      <c r="J110" s="9" t="s">
        <v>0</v>
      </c>
      <c r="K110">
        <v>1</v>
      </c>
      <c r="L110">
        <v>0</v>
      </c>
      <c r="O110" s="55" t="s">
        <v>52</v>
      </c>
      <c r="P110" s="37">
        <v>1</v>
      </c>
      <c r="Q110" s="56">
        <v>7</v>
      </c>
      <c r="U110" s="72"/>
      <c r="V110" s="74"/>
      <c r="W110" s="75"/>
    </row>
    <row r="111" spans="2:23" x14ac:dyDescent="0.25">
      <c r="B111" s="9" t="s">
        <v>20</v>
      </c>
      <c r="C111">
        <v>2</v>
      </c>
      <c r="D111">
        <v>61</v>
      </c>
      <c r="F111" s="9" t="s">
        <v>47</v>
      </c>
      <c r="G111">
        <v>9</v>
      </c>
      <c r="H111">
        <v>322</v>
      </c>
      <c r="J111" s="9" t="s">
        <v>51</v>
      </c>
      <c r="K111">
        <v>2</v>
      </c>
      <c r="L111">
        <v>135</v>
      </c>
      <c r="O111" s="57" t="s">
        <v>14</v>
      </c>
      <c r="P111" s="37">
        <v>6</v>
      </c>
      <c r="Q111" s="56">
        <v>222</v>
      </c>
      <c r="U111" s="72"/>
      <c r="V111" s="74"/>
      <c r="W111" s="75"/>
    </row>
    <row r="112" spans="2:23" x14ac:dyDescent="0.25">
      <c r="B112" s="9" t="s">
        <v>5</v>
      </c>
      <c r="C112">
        <v>10</v>
      </c>
      <c r="D112">
        <v>532</v>
      </c>
      <c r="J112" s="9" t="s">
        <v>47</v>
      </c>
      <c r="K112">
        <v>62</v>
      </c>
      <c r="L112">
        <v>3529</v>
      </c>
      <c r="O112" s="57" t="s">
        <v>1</v>
      </c>
      <c r="P112" s="37">
        <v>2</v>
      </c>
      <c r="Q112" s="56">
        <v>64</v>
      </c>
      <c r="U112" s="72"/>
      <c r="V112" s="74"/>
      <c r="W112" s="75"/>
    </row>
    <row r="113" spans="2:23" ht="15.75" thickBot="1" x14ac:dyDescent="0.3">
      <c r="B113" s="9" t="s">
        <v>94</v>
      </c>
      <c r="C113">
        <v>1</v>
      </c>
      <c r="D113">
        <v>38</v>
      </c>
      <c r="O113" s="58" t="s">
        <v>0</v>
      </c>
      <c r="P113" s="38">
        <v>4</v>
      </c>
      <c r="Q113" s="59">
        <v>30</v>
      </c>
      <c r="U113" s="72"/>
      <c r="V113" s="74"/>
      <c r="W113" s="75"/>
    </row>
    <row r="114" spans="2:23" ht="16.5" thickTop="1" thickBot="1" x14ac:dyDescent="0.3">
      <c r="B114" s="9" t="s">
        <v>10</v>
      </c>
      <c r="C114">
        <v>1</v>
      </c>
      <c r="D114">
        <v>40</v>
      </c>
      <c r="O114" s="60" t="s">
        <v>47</v>
      </c>
      <c r="P114" s="61">
        <v>54</v>
      </c>
      <c r="Q114" s="62">
        <v>2067</v>
      </c>
      <c r="U114" s="72"/>
      <c r="V114" s="74"/>
      <c r="W114" s="75"/>
    </row>
    <row r="115" spans="2:23" ht="19.5" thickBot="1" x14ac:dyDescent="0.35">
      <c r="B115" s="9" t="s">
        <v>364</v>
      </c>
      <c r="C115">
        <v>2</v>
      </c>
      <c r="D115">
        <v>65</v>
      </c>
      <c r="O115" s="419">
        <v>46126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3</v>
      </c>
      <c r="C116">
        <v>3</v>
      </c>
      <c r="D116">
        <v>98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764</v>
      </c>
      <c r="C118">
        <v>1</v>
      </c>
      <c r="D118">
        <v>34</v>
      </c>
      <c r="O118" s="30" t="s">
        <v>7</v>
      </c>
      <c r="P118" s="37">
        <v>33</v>
      </c>
      <c r="Q118" s="42">
        <v>2157</v>
      </c>
      <c r="U118" s="72"/>
      <c r="V118" s="74"/>
      <c r="W118" s="75"/>
    </row>
    <row r="119" spans="2:23" x14ac:dyDescent="0.25">
      <c r="B119" s="9" t="s">
        <v>2159</v>
      </c>
      <c r="C119">
        <v>1</v>
      </c>
      <c r="D119">
        <v>25</v>
      </c>
      <c r="O119" s="30" t="s">
        <v>20</v>
      </c>
      <c r="P119" s="37">
        <v>7</v>
      </c>
      <c r="Q119" s="42">
        <v>289</v>
      </c>
      <c r="U119" s="72"/>
      <c r="V119" s="74"/>
      <c r="W119" s="75"/>
    </row>
    <row r="120" spans="2:23" x14ac:dyDescent="0.25">
      <c r="B120" s="9" t="s">
        <v>25</v>
      </c>
      <c r="C120">
        <v>1</v>
      </c>
      <c r="D120">
        <v>43</v>
      </c>
      <c r="O120" s="30" t="s">
        <v>52</v>
      </c>
      <c r="P120" s="37">
        <v>15</v>
      </c>
      <c r="Q120" s="42">
        <v>707</v>
      </c>
      <c r="U120" s="72"/>
      <c r="V120" s="74"/>
      <c r="W120" s="75"/>
    </row>
    <row r="121" spans="2:23" x14ac:dyDescent="0.25">
      <c r="B121" s="9" t="s">
        <v>58</v>
      </c>
      <c r="C121">
        <v>1</v>
      </c>
      <c r="D121">
        <v>40</v>
      </c>
      <c r="O121" s="30" t="s">
        <v>5</v>
      </c>
      <c r="P121" s="37">
        <v>4</v>
      </c>
      <c r="Q121" s="42">
        <v>241</v>
      </c>
      <c r="U121" s="72"/>
      <c r="V121" s="74"/>
      <c r="W121" s="75"/>
    </row>
    <row r="122" spans="2:23" x14ac:dyDescent="0.25">
      <c r="B122" s="9" t="s">
        <v>34</v>
      </c>
      <c r="C122">
        <v>1</v>
      </c>
      <c r="D122">
        <v>37</v>
      </c>
      <c r="O122" s="30" t="s">
        <v>192</v>
      </c>
      <c r="P122" s="37">
        <v>2</v>
      </c>
      <c r="Q122" s="42">
        <v>135</v>
      </c>
      <c r="U122" s="72"/>
      <c r="V122" s="74"/>
      <c r="W122" s="75"/>
    </row>
    <row r="123" spans="2:23" ht="15.75" thickBot="1" x14ac:dyDescent="0.3">
      <c r="B123" s="9" t="s">
        <v>52</v>
      </c>
      <c r="C123">
        <v>1</v>
      </c>
      <c r="D123">
        <v>7</v>
      </c>
      <c r="O123" s="33" t="s">
        <v>0</v>
      </c>
      <c r="P123" s="38">
        <v>1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2493</v>
      </c>
      <c r="C124">
        <v>1</v>
      </c>
      <c r="D124">
        <v>50</v>
      </c>
      <c r="O124" s="31" t="s">
        <v>47</v>
      </c>
      <c r="P124" s="32">
        <v>62</v>
      </c>
      <c r="Q124" s="44">
        <v>3529</v>
      </c>
      <c r="U124" s="72"/>
      <c r="V124" s="74"/>
      <c r="W124" s="75"/>
    </row>
    <row r="125" spans="2:23" ht="19.5" thickBot="1" x14ac:dyDescent="0.35">
      <c r="B125" s="9" t="s">
        <v>2494</v>
      </c>
      <c r="C125">
        <v>1</v>
      </c>
      <c r="D125">
        <v>52</v>
      </c>
      <c r="O125" s="413">
        <f>O115</f>
        <v>46126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2359</v>
      </c>
      <c r="C126">
        <v>1</v>
      </c>
      <c r="D126">
        <v>31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479</v>
      </c>
      <c r="C127">
        <v>1</v>
      </c>
      <c r="D127">
        <v>0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B128" s="9" t="s">
        <v>2362</v>
      </c>
      <c r="C128">
        <v>1</v>
      </c>
      <c r="D128">
        <v>62</v>
      </c>
      <c r="O128" s="30" t="s">
        <v>52</v>
      </c>
      <c r="P128" s="37">
        <v>3</v>
      </c>
      <c r="Q128" s="42">
        <v>80</v>
      </c>
      <c r="U128" s="72"/>
      <c r="V128" s="74"/>
      <c r="W128" s="75"/>
    </row>
    <row r="129" spans="1:23" x14ac:dyDescent="0.25">
      <c r="B129" s="9" t="s">
        <v>299</v>
      </c>
      <c r="C129">
        <v>1</v>
      </c>
      <c r="D129">
        <v>38</v>
      </c>
      <c r="O129" s="30" t="s">
        <v>51</v>
      </c>
      <c r="P129" s="37">
        <v>2</v>
      </c>
      <c r="Q129" s="42">
        <v>120</v>
      </c>
      <c r="U129" s="72"/>
      <c r="V129" s="74"/>
      <c r="W129" s="75"/>
    </row>
    <row r="130" spans="1:23" x14ac:dyDescent="0.25">
      <c r="B130" s="9" t="s">
        <v>17</v>
      </c>
      <c r="C130">
        <v>1</v>
      </c>
      <c r="D130">
        <v>34</v>
      </c>
      <c r="O130" s="30" t="s">
        <v>102</v>
      </c>
      <c r="P130" s="37">
        <v>3</v>
      </c>
      <c r="Q130" s="42">
        <v>122</v>
      </c>
      <c r="U130" s="72"/>
      <c r="V130" s="74"/>
      <c r="W130" s="75"/>
    </row>
    <row r="131" spans="1:23" x14ac:dyDescent="0.25">
      <c r="B131" s="9" t="s">
        <v>47</v>
      </c>
      <c r="C131">
        <v>54</v>
      </c>
      <c r="D131">
        <v>2067</v>
      </c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9</v>
      </c>
      <c r="Q133" s="44">
        <v>322</v>
      </c>
      <c r="U133" s="72"/>
      <c r="V133" s="74"/>
      <c r="W133" s="75"/>
    </row>
    <row r="134" spans="1:23" ht="19.5" thickBot="1" x14ac:dyDescent="0.35">
      <c r="O134" s="413">
        <f>O115</f>
        <v>46126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42</v>
      </c>
      <c r="Q137" s="42">
        <v>4775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0</v>
      </c>
      <c r="Q138" s="42">
        <v>44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14</v>
      </c>
      <c r="Q139" s="42">
        <v>725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6</v>
      </c>
      <c r="Q140" s="42">
        <v>456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62</v>
      </c>
      <c r="Q142" s="44">
        <v>6001</v>
      </c>
      <c r="U142" s="72"/>
      <c r="V142" s="74"/>
      <c r="W142" s="75"/>
    </row>
    <row r="143" spans="1:23" ht="19.5" thickBot="1" x14ac:dyDescent="0.35">
      <c r="A143" s="155"/>
      <c r="O143" s="413">
        <f>O134</f>
        <v>46126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263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3011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618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1595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337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6301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46126</v>
      </c>
      <c r="P152" s="413"/>
      <c r="Q152" s="413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152</v>
      </c>
      <c r="AE152" s="253">
        <v>9500</v>
      </c>
      <c r="AF152" s="254" t="s">
        <v>147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15</v>
      </c>
      <c r="W153" s="73">
        <v>443250</v>
      </c>
      <c r="Z153" s="72"/>
      <c r="AA153" s="74"/>
      <c r="AB153" s="75"/>
      <c r="AD153" s="252" t="s">
        <v>163</v>
      </c>
      <c r="AE153" s="253">
        <v>53000</v>
      </c>
      <c r="AF153" s="254" t="s">
        <v>142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3</v>
      </c>
      <c r="W154" s="73">
        <v>99213</v>
      </c>
      <c r="Z154" s="72"/>
      <c r="AA154" s="74"/>
      <c r="AB154" s="75"/>
      <c r="AD154" s="252" t="s">
        <v>218</v>
      </c>
      <c r="AE154" s="253">
        <v>6500</v>
      </c>
      <c r="AF154" s="254" t="s">
        <v>157</v>
      </c>
    </row>
    <row r="155" spans="1:32" x14ac:dyDescent="0.25">
      <c r="O155" s="70" t="s">
        <v>163</v>
      </c>
      <c r="P155" s="37">
        <v>7</v>
      </c>
      <c r="Q155" s="42">
        <v>273</v>
      </c>
      <c r="U155" s="9" t="s">
        <v>153</v>
      </c>
      <c r="V155">
        <v>9</v>
      </c>
      <c r="W155" s="73">
        <v>78650</v>
      </c>
      <c r="Z155" s="72"/>
      <c r="AA155" s="74"/>
      <c r="AB155" s="75"/>
      <c r="AD155" s="252" t="s">
        <v>163</v>
      </c>
      <c r="AE155" s="253">
        <v>59000</v>
      </c>
      <c r="AF155" s="254" t="s">
        <v>141</v>
      </c>
    </row>
    <row r="156" spans="1:32" x14ac:dyDescent="0.25">
      <c r="O156" s="30" t="s">
        <v>103</v>
      </c>
      <c r="P156" s="37">
        <v>2</v>
      </c>
      <c r="Q156" s="42">
        <v>15</v>
      </c>
      <c r="U156" s="9" t="s">
        <v>163</v>
      </c>
      <c r="V156">
        <v>7</v>
      </c>
      <c r="W156" s="73">
        <v>273000</v>
      </c>
      <c r="Z156" s="72"/>
      <c r="AA156" s="74"/>
      <c r="AB156" s="75"/>
      <c r="AD156" s="252" t="s">
        <v>102</v>
      </c>
      <c r="AE156" s="253">
        <v>26300</v>
      </c>
      <c r="AF156" s="254" t="s">
        <v>1105</v>
      </c>
    </row>
    <row r="157" spans="1:32" x14ac:dyDescent="0.25">
      <c r="O157" s="30" t="s">
        <v>158</v>
      </c>
      <c r="P157" s="37">
        <v>0</v>
      </c>
      <c r="Q157" s="42">
        <v>0</v>
      </c>
      <c r="U157" s="9" t="s">
        <v>152</v>
      </c>
      <c r="V157">
        <v>2</v>
      </c>
      <c r="W157" s="73">
        <v>15000</v>
      </c>
      <c r="Z157" s="72"/>
      <c r="AA157" s="74"/>
      <c r="AB157" s="75"/>
      <c r="AD157" s="252" t="s">
        <v>102</v>
      </c>
      <c r="AE157" s="253">
        <v>33000</v>
      </c>
      <c r="AF157" s="254" t="s">
        <v>147</v>
      </c>
    </row>
    <row r="158" spans="1:32" x14ac:dyDescent="0.25">
      <c r="O158" s="30" t="s">
        <v>102</v>
      </c>
      <c r="P158" s="37">
        <v>15</v>
      </c>
      <c r="Q158" s="42">
        <v>443</v>
      </c>
      <c r="U158" s="9" t="s">
        <v>162</v>
      </c>
      <c r="V158">
        <v>2</v>
      </c>
      <c r="W158" s="73">
        <v>9183</v>
      </c>
      <c r="Z158" s="72"/>
      <c r="AA158" s="74"/>
      <c r="AB158" s="75"/>
      <c r="AD158" s="252" t="s">
        <v>102</v>
      </c>
      <c r="AE158" s="253">
        <v>30700</v>
      </c>
      <c r="AF158" s="254" t="s">
        <v>147</v>
      </c>
    </row>
    <row r="159" spans="1:32" x14ac:dyDescent="0.25">
      <c r="O159" s="30" t="s">
        <v>138</v>
      </c>
      <c r="P159" s="37">
        <v>0</v>
      </c>
      <c r="Q159" s="42">
        <v>0</v>
      </c>
      <c r="U159" s="9" t="s">
        <v>161</v>
      </c>
      <c r="V159">
        <v>2</v>
      </c>
      <c r="W159" s="73">
        <v>116000</v>
      </c>
      <c r="Z159" s="72"/>
      <c r="AA159" s="74"/>
      <c r="AB159" s="75"/>
      <c r="AD159" s="252" t="s">
        <v>102</v>
      </c>
      <c r="AE159" s="253">
        <v>66000</v>
      </c>
      <c r="AF159" s="254" t="s">
        <v>155</v>
      </c>
    </row>
    <row r="160" spans="1:32" ht="15.75" thickBot="1" x14ac:dyDescent="0.3">
      <c r="O160" s="33" t="s">
        <v>153</v>
      </c>
      <c r="P160" s="38">
        <v>9</v>
      </c>
      <c r="Q160" s="43">
        <v>79</v>
      </c>
      <c r="U160" s="9" t="s">
        <v>212</v>
      </c>
      <c r="V160">
        <v>2</v>
      </c>
      <c r="W160" s="73">
        <v>8400</v>
      </c>
      <c r="Z160" s="72"/>
      <c r="AA160" s="74"/>
      <c r="AB160" s="75"/>
      <c r="AD160" s="252" t="s">
        <v>153</v>
      </c>
      <c r="AE160" s="253">
        <v>6300</v>
      </c>
      <c r="AF160" s="254" t="s">
        <v>146</v>
      </c>
    </row>
    <row r="161" spans="15:32" ht="16.5" thickTop="1" thickBot="1" x14ac:dyDescent="0.3">
      <c r="O161" s="31" t="s">
        <v>47</v>
      </c>
      <c r="P161" s="32">
        <v>42</v>
      </c>
      <c r="Q161" s="44">
        <v>1043</v>
      </c>
      <c r="U161" s="9" t="s">
        <v>47</v>
      </c>
      <c r="V161">
        <v>42</v>
      </c>
      <c r="W161" s="73">
        <v>1042696</v>
      </c>
      <c r="Z161" s="72"/>
      <c r="AA161" s="74"/>
      <c r="AB161" s="75"/>
      <c r="AD161" s="252" t="s">
        <v>163</v>
      </c>
      <c r="AE161" s="253">
        <v>29000</v>
      </c>
      <c r="AF161" s="254" t="s">
        <v>164</v>
      </c>
    </row>
    <row r="162" spans="15:32" x14ac:dyDescent="0.25">
      <c r="Z162" s="72"/>
      <c r="AA162" s="74"/>
      <c r="AB162" s="75"/>
      <c r="AD162" s="252" t="s">
        <v>102</v>
      </c>
      <c r="AE162" s="253">
        <v>30000</v>
      </c>
      <c r="AF162" s="254" t="s">
        <v>147</v>
      </c>
    </row>
    <row r="163" spans="15:32" x14ac:dyDescent="0.25">
      <c r="Z163" s="72"/>
      <c r="AA163" s="74"/>
      <c r="AB163" s="75"/>
      <c r="AD163" s="252" t="s">
        <v>218</v>
      </c>
      <c r="AE163" s="253">
        <v>47713</v>
      </c>
      <c r="AF163" s="254" t="s">
        <v>1256</v>
      </c>
    </row>
    <row r="164" spans="15:32" x14ac:dyDescent="0.25">
      <c r="Z164" s="72"/>
      <c r="AA164" s="74"/>
      <c r="AB164" s="75"/>
      <c r="AD164" s="252" t="s">
        <v>162</v>
      </c>
      <c r="AE164" s="253">
        <v>6183</v>
      </c>
      <c r="AF164" s="254" t="s">
        <v>147</v>
      </c>
    </row>
    <row r="165" spans="15:32" x14ac:dyDescent="0.25">
      <c r="Z165" s="72"/>
      <c r="AA165" s="74"/>
      <c r="AB165" s="75"/>
      <c r="AD165" s="252" t="s">
        <v>102</v>
      </c>
      <c r="AE165" s="253">
        <v>3400</v>
      </c>
      <c r="AF165" s="254" t="s">
        <v>150</v>
      </c>
    </row>
    <row r="166" spans="15:32" x14ac:dyDescent="0.25">
      <c r="Z166" s="72"/>
      <c r="AA166" s="74"/>
      <c r="AB166" s="75"/>
      <c r="AD166" s="252" t="s">
        <v>102</v>
      </c>
      <c r="AE166" s="253">
        <v>48000</v>
      </c>
      <c r="AF166" s="254" t="s">
        <v>148</v>
      </c>
    </row>
    <row r="167" spans="15:32" x14ac:dyDescent="0.25">
      <c r="Z167" s="72"/>
      <c r="AA167" s="74"/>
      <c r="AB167" s="75"/>
      <c r="AD167" s="252" t="s">
        <v>152</v>
      </c>
      <c r="AE167" s="253">
        <v>5500</v>
      </c>
      <c r="AF167" s="254" t="s">
        <v>157</v>
      </c>
    </row>
    <row r="168" spans="15:32" x14ac:dyDescent="0.25">
      <c r="AA168" s="74"/>
      <c r="AB168" s="75"/>
      <c r="AD168" s="252" t="s">
        <v>163</v>
      </c>
      <c r="AE168" s="253">
        <v>30000</v>
      </c>
      <c r="AF168" s="254" t="s">
        <v>164</v>
      </c>
    </row>
    <row r="169" spans="15:32" x14ac:dyDescent="0.25">
      <c r="AA169" s="74"/>
      <c r="AB169" s="75"/>
      <c r="AD169" s="252" t="s">
        <v>218</v>
      </c>
      <c r="AE169" s="253">
        <v>45000</v>
      </c>
      <c r="AF169" s="254" t="s">
        <v>1256</v>
      </c>
    </row>
    <row r="170" spans="15:32" x14ac:dyDescent="0.25">
      <c r="AA170" s="74"/>
      <c r="AB170" s="75"/>
      <c r="AD170" s="252" t="s">
        <v>102</v>
      </c>
      <c r="AE170" s="253">
        <v>30300</v>
      </c>
      <c r="AF170" s="254" t="s">
        <v>147</v>
      </c>
    </row>
    <row r="171" spans="15:32" x14ac:dyDescent="0.25">
      <c r="AA171" s="74"/>
      <c r="AB171" s="75"/>
      <c r="AD171" s="252" t="s">
        <v>102</v>
      </c>
      <c r="AE171" s="253">
        <v>7150</v>
      </c>
      <c r="AF171" s="254" t="s">
        <v>201</v>
      </c>
    </row>
    <row r="172" spans="15:32" x14ac:dyDescent="0.25">
      <c r="AA172" s="74"/>
      <c r="AB172" s="75"/>
      <c r="AD172" s="252" t="s">
        <v>102</v>
      </c>
      <c r="AE172" s="253">
        <v>26500</v>
      </c>
      <c r="AF172" s="254" t="s">
        <v>146</v>
      </c>
    </row>
    <row r="173" spans="15:32" x14ac:dyDescent="0.25">
      <c r="AA173" s="74"/>
      <c r="AB173" s="75"/>
      <c r="AD173" s="252" t="s">
        <v>102</v>
      </c>
      <c r="AE173" s="253">
        <v>28000</v>
      </c>
      <c r="AF173" s="254" t="s">
        <v>147</v>
      </c>
    </row>
    <row r="174" spans="15:32" x14ac:dyDescent="0.25">
      <c r="AA174" s="74"/>
      <c r="AB174" s="75"/>
      <c r="AD174" s="252" t="s">
        <v>153</v>
      </c>
      <c r="AE174" s="253">
        <v>7300</v>
      </c>
      <c r="AF174" s="254" t="s">
        <v>146</v>
      </c>
    </row>
    <row r="175" spans="15:32" x14ac:dyDescent="0.25">
      <c r="AA175" s="74"/>
      <c r="AB175" s="75"/>
      <c r="AD175" s="252" t="s">
        <v>153</v>
      </c>
      <c r="AE175" s="253">
        <v>12000</v>
      </c>
      <c r="AF175" s="254" t="s">
        <v>147</v>
      </c>
    </row>
    <row r="176" spans="15:32" x14ac:dyDescent="0.25">
      <c r="AA176" s="74"/>
      <c r="AB176" s="75"/>
      <c r="AD176" s="252" t="s">
        <v>102</v>
      </c>
      <c r="AE176" s="253">
        <v>32500</v>
      </c>
      <c r="AF176" s="254" t="s">
        <v>148</v>
      </c>
    </row>
    <row r="177" spans="27:34" x14ac:dyDescent="0.25">
      <c r="AA177" s="74"/>
      <c r="AB177" s="75"/>
      <c r="AD177" s="252" t="s">
        <v>161</v>
      </c>
      <c r="AE177" s="253">
        <v>50000</v>
      </c>
      <c r="AF177" s="254" t="s">
        <v>142</v>
      </c>
    </row>
    <row r="178" spans="27:34" x14ac:dyDescent="0.25">
      <c r="AD178" s="252" t="s">
        <v>162</v>
      </c>
      <c r="AE178" s="253">
        <v>3000</v>
      </c>
      <c r="AF178" s="254" t="s">
        <v>141</v>
      </c>
    </row>
    <row r="179" spans="27:34" x14ac:dyDescent="0.25">
      <c r="AD179" s="252" t="s">
        <v>163</v>
      </c>
      <c r="AE179" s="253">
        <v>15000</v>
      </c>
      <c r="AF179" s="254" t="s">
        <v>157</v>
      </c>
    </row>
    <row r="180" spans="27:34" ht="14.25" customHeight="1" x14ac:dyDescent="0.25">
      <c r="AD180" s="252" t="s">
        <v>212</v>
      </c>
      <c r="AE180" s="253">
        <v>4400</v>
      </c>
      <c r="AF180" s="254" t="s">
        <v>146</v>
      </c>
      <c r="AG180" s="76"/>
      <c r="AH180" s="76"/>
    </row>
    <row r="181" spans="27:34" x14ac:dyDescent="0.25">
      <c r="AD181" s="252" t="s">
        <v>212</v>
      </c>
      <c r="AE181" s="253">
        <v>4000</v>
      </c>
      <c r="AF181" s="254" t="s">
        <v>147</v>
      </c>
      <c r="AG181" s="84"/>
      <c r="AH181" s="81"/>
    </row>
    <row r="182" spans="27:34" x14ac:dyDescent="0.25">
      <c r="AD182" s="252" t="s">
        <v>102</v>
      </c>
      <c r="AE182" s="253">
        <v>16400</v>
      </c>
      <c r="AF182" s="254" t="s">
        <v>147</v>
      </c>
      <c r="AG182" s="84"/>
      <c r="AH182" s="81"/>
    </row>
    <row r="183" spans="27:34" x14ac:dyDescent="0.25">
      <c r="AD183" s="252" t="s">
        <v>102</v>
      </c>
      <c r="AE183" s="253">
        <v>50000</v>
      </c>
      <c r="AF183" s="254" t="s">
        <v>141</v>
      </c>
      <c r="AG183" s="84"/>
      <c r="AH183" s="81"/>
    </row>
    <row r="184" spans="27:34" x14ac:dyDescent="0.25">
      <c r="AD184" s="252" t="s">
        <v>161</v>
      </c>
      <c r="AE184" s="253">
        <v>66000</v>
      </c>
      <c r="AF184" s="254" t="s">
        <v>157</v>
      </c>
      <c r="AG184" s="84"/>
      <c r="AH184" s="81"/>
    </row>
    <row r="185" spans="27:34" x14ac:dyDescent="0.25">
      <c r="AD185" s="252" t="s">
        <v>102</v>
      </c>
      <c r="AE185" s="253">
        <v>15000</v>
      </c>
      <c r="AF185" s="254" t="s">
        <v>145</v>
      </c>
      <c r="AG185" s="84"/>
      <c r="AH185" s="81"/>
    </row>
    <row r="186" spans="27:34" x14ac:dyDescent="0.25">
      <c r="AD186" s="252" t="s">
        <v>163</v>
      </c>
      <c r="AE186" s="253">
        <v>27000</v>
      </c>
      <c r="AF186" s="254" t="s">
        <v>164</v>
      </c>
      <c r="AG186" s="84"/>
      <c r="AH186" s="81"/>
    </row>
    <row r="187" spans="27:34" x14ac:dyDescent="0.25">
      <c r="AD187" s="252" t="s">
        <v>153</v>
      </c>
      <c r="AE187" s="253">
        <v>7250</v>
      </c>
      <c r="AF187" s="254" t="s">
        <v>142</v>
      </c>
      <c r="AG187" s="84"/>
      <c r="AH187" s="81"/>
    </row>
    <row r="188" spans="27:34" x14ac:dyDescent="0.25">
      <c r="AD188" s="252" t="s">
        <v>153</v>
      </c>
      <c r="AE188" s="253">
        <v>18600</v>
      </c>
      <c r="AF188" s="254" t="s">
        <v>155</v>
      </c>
      <c r="AG188" s="84"/>
      <c r="AH188" s="81"/>
    </row>
    <row r="189" spans="27:34" x14ac:dyDescent="0.25">
      <c r="AD189" s="252" t="s">
        <v>153</v>
      </c>
      <c r="AE189" s="253">
        <v>6300</v>
      </c>
      <c r="AF189" s="254" t="s">
        <v>146</v>
      </c>
      <c r="AG189" s="84"/>
      <c r="AH189" s="81"/>
    </row>
    <row r="190" spans="27:34" x14ac:dyDescent="0.25">
      <c r="AD190" s="252" t="s">
        <v>153</v>
      </c>
      <c r="AE190" s="253">
        <v>12000</v>
      </c>
      <c r="AF190" s="254" t="s">
        <v>142</v>
      </c>
      <c r="AG190" s="84"/>
      <c r="AH190" s="81"/>
    </row>
    <row r="191" spans="27:34" x14ac:dyDescent="0.25">
      <c r="AD191" s="252" t="s">
        <v>163</v>
      </c>
      <c r="AE191" s="253">
        <v>60000</v>
      </c>
      <c r="AF191" s="254" t="s">
        <v>1041</v>
      </c>
      <c r="AG191" s="84"/>
      <c r="AH191" s="81"/>
    </row>
    <row r="192" spans="27:34" x14ac:dyDescent="0.25">
      <c r="AD192" s="252" t="s">
        <v>153</v>
      </c>
      <c r="AE192" s="253">
        <v>5600</v>
      </c>
      <c r="AF192" s="254" t="s">
        <v>146</v>
      </c>
      <c r="AG192" s="84"/>
      <c r="AH192" s="81"/>
    </row>
    <row r="193" spans="21:34" x14ac:dyDescent="0.25">
      <c r="U193" s="159"/>
      <c r="V193" s="164"/>
      <c r="W193" s="164"/>
      <c r="X193" s="164"/>
      <c r="Y193" s="164"/>
      <c r="AD193" s="252" t="s">
        <v>153</v>
      </c>
      <c r="AE193" s="253">
        <v>3300</v>
      </c>
      <c r="AF193" s="254" t="s">
        <v>142</v>
      </c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52:Q152"/>
    <mergeCell ref="O153:Q153"/>
    <mergeCell ref="O125:Q125"/>
    <mergeCell ref="O126:Q126"/>
    <mergeCell ref="O134:Q134"/>
    <mergeCell ref="O135:Q135"/>
    <mergeCell ref="O143:Q143"/>
    <mergeCell ref="O144:Q144"/>
    <mergeCell ref="O116:Q116"/>
    <mergeCell ref="B1:D1"/>
    <mergeCell ref="F1:H1"/>
    <mergeCell ref="J1:L1"/>
    <mergeCell ref="O105:Q105"/>
    <mergeCell ref="O115:Q115"/>
  </mergeCells>
  <conditionalFormatting sqref="B24">
    <cfRule type="endsWith" dxfId="1904" priority="5" operator="endsWith" text="^">
      <formula>RIGHT(B24,LEN("^"))="^"</formula>
    </cfRule>
  </conditionalFormatting>
  <conditionalFormatting sqref="B80:C80">
    <cfRule type="endsWith" dxfId="1903" priority="9" operator="endsWith" text="^">
      <formula>RIGHT(B80,LEN("^"))="^"</formula>
    </cfRule>
  </conditionalFormatting>
  <conditionalFormatting sqref="B3:D20 B24:D49 B55:D55 B57:D58 B60:D65">
    <cfRule type="endsWith" dxfId="1902" priority="8" operator="endsWith" text="!">
      <formula>RIGHT(B3,LEN("!"))="!"</formula>
    </cfRule>
  </conditionalFormatting>
  <conditionalFormatting sqref="B3:D20 B24:D65">
    <cfRule type="endsWith" dxfId="1901" priority="7" operator="endsWith" text="#">
      <formula>RIGHT(B3,LEN("#"))="#"</formula>
    </cfRule>
  </conditionalFormatting>
  <conditionalFormatting sqref="B3:D20">
    <cfRule type="endsWith" dxfId="1900" priority="6" operator="endsWith" text="^">
      <formula>RIGHT(B3,LEN("^"))="^"</formula>
    </cfRule>
  </conditionalFormatting>
  <conditionalFormatting sqref="B24:D65">
    <cfRule type="endsWith" dxfId="1899" priority="4" operator="endsWith" text="^">
      <formula>RIGHT(B24,LEN("^"))="^"</formula>
    </cfRule>
  </conditionalFormatting>
  <conditionalFormatting sqref="B50:D59">
    <cfRule type="endsWith" dxfId="1898" priority="3" operator="endsWith" text="!">
      <formula>RIGHT(B50,LEN("!"))="!"</formula>
    </cfRule>
  </conditionalFormatting>
  <conditionalFormatting sqref="B68:D81">
    <cfRule type="endsWith" dxfId="1897" priority="11" operator="endsWith" text="#">
      <formula>RIGHT(B68,LEN("#"))="#"</formula>
    </cfRule>
    <cfRule type="endsWith" dxfId="1896" priority="12" operator="endsWith" text="^">
      <formula>RIGHT(B68,LEN("^"))="^"</formula>
    </cfRule>
    <cfRule type="endsWith" dxfId="1895" priority="13" operator="endsWith" text="!">
      <formula>RIGHT(B68,LEN("!"))="!"</formula>
    </cfRule>
  </conditionalFormatting>
  <conditionalFormatting sqref="B81:D81">
    <cfRule type="endsWith" dxfId="1894" priority="10" operator="endsWith" text="^">
      <formula>RIGHT(B81,LEN("^"))="^"</formula>
    </cfRule>
  </conditionalFormatting>
  <conditionalFormatting sqref="B83:D83">
    <cfRule type="endsWith" dxfId="1893" priority="16" operator="endsWith" text="^">
      <formula>RIGHT(B83,LEN("^"))="^"</formula>
    </cfRule>
    <cfRule type="endsWith" dxfId="1892" priority="17" operator="endsWith" text="#">
      <formula>RIGHT(B83,LEN("#"))="#"</formula>
    </cfRule>
  </conditionalFormatting>
  <conditionalFormatting sqref="B83:D88 B89 D89 B90:D90">
    <cfRule type="endsWith" dxfId="1891" priority="14" operator="endsWith" text="!">
      <formula>RIGHT(B83,LEN("!"))="!"</formula>
    </cfRule>
    <cfRule type="endsWith" dxfId="1890" priority="18" operator="endsWith" text="^">
      <formula>RIGHT(B83,LEN("^"))="^"</formula>
    </cfRule>
  </conditionalFormatting>
  <conditionalFormatting sqref="B84:D88 B89 D89 B90:D90">
    <cfRule type="endsWith" dxfId="1889" priority="15" operator="endsWith" text="#">
      <formula>RIGHT(B84,LEN("#"))="#"</formula>
    </cfRule>
  </conditionalFormatting>
  <conditionalFormatting sqref="C64">
    <cfRule type="endsWith" dxfId="1888" priority="1" operator="endsWith" text="!">
      <formula>RIGHT(C64,LEN("!"))="!"</formula>
    </cfRule>
    <cfRule type="endsWith" dxfId="1887" priority="2" operator="endsWith" text="^">
      <formula>RIGHT(C64,LEN("^"))="^"</formula>
    </cfRule>
  </conditionalFormatting>
  <pageMargins left="0.7" right="0.7" top="0.75" bottom="0.75" header="0.3" footer="0.3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7999-84B8-4FD3-9947-C1B31CE969F9}">
  <dimension ref="A1:AH356"/>
  <sheetViews>
    <sheetView topLeftCell="J151" workbookViewId="0">
      <selection activeCell="M180" sqref="M180"/>
    </sheetView>
  </sheetViews>
  <sheetFormatPr defaultRowHeight="15" x14ac:dyDescent="0.25"/>
  <cols>
    <col min="2" max="2" width="25.8554687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2" t="s">
        <v>0</v>
      </c>
      <c r="C3" s="2" t="s">
        <v>0</v>
      </c>
      <c r="D3" s="2" t="s">
        <v>0</v>
      </c>
      <c r="F3" s="11" t="s">
        <v>0</v>
      </c>
      <c r="G3" s="11" t="s">
        <v>0</v>
      </c>
      <c r="H3" s="11" t="s">
        <v>0</v>
      </c>
      <c r="J3" s="13">
        <v>66</v>
      </c>
      <c r="K3" s="13" t="s">
        <v>5</v>
      </c>
      <c r="L3" s="13" t="s">
        <v>6</v>
      </c>
    </row>
    <row r="4" spans="2:12" x14ac:dyDescent="0.25">
      <c r="B4" s="2">
        <v>33</v>
      </c>
      <c r="C4" s="2" t="s">
        <v>1</v>
      </c>
      <c r="D4" s="2" t="s">
        <v>18</v>
      </c>
      <c r="F4" s="11">
        <v>30</v>
      </c>
      <c r="G4" s="11" t="s">
        <v>52</v>
      </c>
      <c r="H4" s="11" t="s">
        <v>13</v>
      </c>
      <c r="J4" s="13">
        <v>65</v>
      </c>
      <c r="K4" s="13" t="s">
        <v>7</v>
      </c>
      <c r="L4" s="13" t="s">
        <v>16</v>
      </c>
    </row>
    <row r="5" spans="2:12" x14ac:dyDescent="0.25">
      <c r="B5" s="2">
        <v>52</v>
      </c>
      <c r="C5" s="2" t="s">
        <v>7</v>
      </c>
      <c r="D5" s="2" t="s">
        <v>16</v>
      </c>
      <c r="F5" s="11">
        <v>45</v>
      </c>
      <c r="G5" s="11" t="s">
        <v>7</v>
      </c>
      <c r="H5" s="11" t="s">
        <v>0</v>
      </c>
      <c r="J5" s="13">
        <v>65</v>
      </c>
      <c r="K5" s="13" t="s">
        <v>7</v>
      </c>
      <c r="L5" s="13" t="s">
        <v>55</v>
      </c>
    </row>
    <row r="6" spans="2:12" x14ac:dyDescent="0.25">
      <c r="B6" s="2">
        <v>43</v>
      </c>
      <c r="C6" s="2" t="s">
        <v>25</v>
      </c>
      <c r="D6" s="2" t="s">
        <v>67</v>
      </c>
      <c r="F6" s="11" t="s">
        <v>0</v>
      </c>
      <c r="G6" s="11" t="s">
        <v>0</v>
      </c>
      <c r="H6" s="11" t="s">
        <v>0</v>
      </c>
      <c r="J6" s="13">
        <v>65</v>
      </c>
      <c r="K6" s="13" t="s">
        <v>7</v>
      </c>
      <c r="L6" s="13" t="s">
        <v>55</v>
      </c>
    </row>
    <row r="7" spans="2:12" x14ac:dyDescent="0.25">
      <c r="B7" s="2" t="s">
        <v>0</v>
      </c>
      <c r="C7" s="2" t="s">
        <v>0</v>
      </c>
      <c r="D7" s="2" t="s">
        <v>0</v>
      </c>
      <c r="F7" s="11">
        <v>7</v>
      </c>
      <c r="G7" s="11" t="s">
        <v>7</v>
      </c>
      <c r="H7" s="11" t="s">
        <v>31</v>
      </c>
      <c r="J7" s="13">
        <v>65</v>
      </c>
      <c r="K7" s="13" t="s">
        <v>7</v>
      </c>
      <c r="L7" s="13" t="s">
        <v>16</v>
      </c>
    </row>
    <row r="8" spans="2:12" x14ac:dyDescent="0.25">
      <c r="B8" s="2" t="s">
        <v>0</v>
      </c>
      <c r="C8" s="2" t="s">
        <v>0</v>
      </c>
      <c r="D8" s="2" t="s">
        <v>0</v>
      </c>
      <c r="F8" s="11" t="s">
        <v>0</v>
      </c>
      <c r="G8" s="11" t="s">
        <v>0</v>
      </c>
      <c r="H8" s="11" t="s">
        <v>0</v>
      </c>
      <c r="J8" s="13">
        <v>65</v>
      </c>
      <c r="K8" s="13" t="s">
        <v>7</v>
      </c>
      <c r="L8" s="13" t="s">
        <v>16</v>
      </c>
    </row>
    <row r="9" spans="2:12" x14ac:dyDescent="0.25">
      <c r="B9" s="2">
        <v>35</v>
      </c>
      <c r="C9" s="2" t="s">
        <v>17</v>
      </c>
      <c r="D9" s="2" t="s">
        <v>129</v>
      </c>
      <c r="F9" s="11" t="s">
        <v>0</v>
      </c>
      <c r="G9" s="11" t="s">
        <v>0</v>
      </c>
      <c r="H9" s="11" t="s">
        <v>0</v>
      </c>
      <c r="J9" s="14">
        <v>65</v>
      </c>
      <c r="K9" s="14" t="s">
        <v>7</v>
      </c>
      <c r="L9" s="14" t="s">
        <v>55</v>
      </c>
    </row>
    <row r="10" spans="2:12" x14ac:dyDescent="0.25">
      <c r="B10" s="2">
        <v>50</v>
      </c>
      <c r="C10" s="2" t="s">
        <v>7</v>
      </c>
      <c r="D10" s="2" t="s">
        <v>0</v>
      </c>
      <c r="F10" s="10">
        <v>35</v>
      </c>
      <c r="G10" s="10" t="s">
        <v>7</v>
      </c>
      <c r="H10" s="10" t="s">
        <v>21</v>
      </c>
      <c r="J10" s="13">
        <v>65</v>
      </c>
      <c r="K10" s="13" t="s">
        <v>7</v>
      </c>
      <c r="L10" s="13" t="s">
        <v>55</v>
      </c>
    </row>
    <row r="11" spans="2:12" x14ac:dyDescent="0.25">
      <c r="B11" s="2">
        <v>58</v>
      </c>
      <c r="C11" s="2" t="s">
        <v>5</v>
      </c>
      <c r="D11" s="2" t="s">
        <v>30</v>
      </c>
      <c r="F11" s="11">
        <v>66</v>
      </c>
      <c r="G11" s="11" t="s">
        <v>51</v>
      </c>
      <c r="H11" s="11" t="s">
        <v>6</v>
      </c>
      <c r="J11" s="13">
        <v>60</v>
      </c>
      <c r="K11" s="13" t="s">
        <v>7</v>
      </c>
      <c r="L11" s="13" t="s">
        <v>56</v>
      </c>
    </row>
    <row r="12" spans="2:12" x14ac:dyDescent="0.25">
      <c r="B12" s="2">
        <v>61</v>
      </c>
      <c r="C12" s="2" t="s">
        <v>7</v>
      </c>
      <c r="D12" s="2" t="s">
        <v>22</v>
      </c>
      <c r="F12" s="11">
        <v>63</v>
      </c>
      <c r="G12" s="11" t="s">
        <v>51</v>
      </c>
      <c r="H12" s="11" t="s">
        <v>6</v>
      </c>
      <c r="J12" s="14" t="s">
        <v>0</v>
      </c>
      <c r="K12" s="14" t="s">
        <v>0</v>
      </c>
      <c r="L12" s="14" t="s">
        <v>0</v>
      </c>
    </row>
    <row r="13" spans="2:12" x14ac:dyDescent="0.25">
      <c r="B13" s="1" t="s">
        <v>0</v>
      </c>
      <c r="C13" s="1" t="s">
        <v>0</v>
      </c>
      <c r="D13" s="1" t="s">
        <v>0</v>
      </c>
      <c r="F13" s="11">
        <v>60</v>
      </c>
      <c r="G13" s="11" t="s">
        <v>51</v>
      </c>
      <c r="H13" s="11" t="s">
        <v>6</v>
      </c>
      <c r="J13" s="13">
        <v>48</v>
      </c>
      <c r="K13" s="13" t="s">
        <v>20</v>
      </c>
      <c r="L13" s="13" t="s">
        <v>54</v>
      </c>
    </row>
    <row r="14" spans="2:12" x14ac:dyDescent="0.25">
      <c r="B14" s="2">
        <v>50</v>
      </c>
      <c r="C14" s="2" t="s">
        <v>57</v>
      </c>
      <c r="D14" s="2" t="s">
        <v>4</v>
      </c>
      <c r="F14" s="11">
        <v>60</v>
      </c>
      <c r="G14" s="11" t="s">
        <v>51</v>
      </c>
      <c r="H14" s="11" t="s">
        <v>6</v>
      </c>
      <c r="J14" s="14">
        <v>66</v>
      </c>
      <c r="K14" s="14" t="s">
        <v>5</v>
      </c>
      <c r="L14" s="14" t="s">
        <v>6</v>
      </c>
    </row>
    <row r="15" spans="2:12" x14ac:dyDescent="0.25">
      <c r="B15" s="1">
        <v>65</v>
      </c>
      <c r="C15" s="1" t="s">
        <v>5</v>
      </c>
      <c r="D15" s="1" t="s">
        <v>6</v>
      </c>
      <c r="F15" s="10">
        <v>60</v>
      </c>
      <c r="G15" s="10" t="s">
        <v>51</v>
      </c>
      <c r="H15" s="10" t="s">
        <v>6</v>
      </c>
      <c r="J15" s="14">
        <v>65</v>
      </c>
      <c r="K15" s="14" t="s">
        <v>7</v>
      </c>
      <c r="L15" s="14" t="s">
        <v>56</v>
      </c>
    </row>
    <row r="16" spans="2:12" x14ac:dyDescent="0.25">
      <c r="B16" s="1">
        <v>69</v>
      </c>
      <c r="C16" s="1" t="s">
        <v>5</v>
      </c>
      <c r="D16" s="1" t="s">
        <v>6</v>
      </c>
      <c r="F16" s="10"/>
      <c r="G16" s="10"/>
      <c r="H16" s="10"/>
      <c r="J16" s="13">
        <v>65</v>
      </c>
      <c r="K16" s="13" t="s">
        <v>7</v>
      </c>
      <c r="L16" s="13" t="s">
        <v>53</v>
      </c>
    </row>
    <row r="17" spans="2:12" x14ac:dyDescent="0.25">
      <c r="B17" s="1" t="s">
        <v>0</v>
      </c>
      <c r="C17" s="1" t="s">
        <v>0</v>
      </c>
      <c r="D17" s="1" t="s">
        <v>0</v>
      </c>
      <c r="F17" s="10"/>
      <c r="G17" s="10"/>
      <c r="H17" s="10"/>
      <c r="J17" s="13">
        <v>66</v>
      </c>
      <c r="K17" s="13" t="s">
        <v>5</v>
      </c>
      <c r="L17" s="13" t="s">
        <v>56</v>
      </c>
    </row>
    <row r="18" spans="2:12" x14ac:dyDescent="0.25">
      <c r="B18" s="1">
        <v>50</v>
      </c>
      <c r="C18" s="1" t="s">
        <v>5</v>
      </c>
      <c r="D18" s="1" t="s">
        <v>6</v>
      </c>
      <c r="F18" s="11"/>
      <c r="G18" s="11"/>
      <c r="H18" s="11"/>
      <c r="J18" s="14">
        <v>65</v>
      </c>
      <c r="K18" s="14" t="s">
        <v>7</v>
      </c>
      <c r="L18" s="14" t="s">
        <v>55</v>
      </c>
    </row>
    <row r="19" spans="2:12" x14ac:dyDescent="0.25">
      <c r="B19" s="1">
        <v>57</v>
      </c>
      <c r="C19" s="1" t="s">
        <v>5</v>
      </c>
      <c r="D19" s="1" t="s">
        <v>30</v>
      </c>
      <c r="F19" s="11"/>
      <c r="G19" s="11"/>
      <c r="H19" s="11"/>
      <c r="J19" s="14">
        <v>65</v>
      </c>
      <c r="K19" s="14" t="s">
        <v>7</v>
      </c>
      <c r="L19" s="14" t="s">
        <v>56</v>
      </c>
    </row>
    <row r="20" spans="2:12" x14ac:dyDescent="0.25">
      <c r="B20" s="1">
        <v>53</v>
      </c>
      <c r="C20" s="1" t="s">
        <v>7</v>
      </c>
      <c r="D20" s="1" t="s">
        <v>4</v>
      </c>
      <c r="F20" s="11"/>
      <c r="G20" s="11"/>
      <c r="H20" s="11"/>
      <c r="J20" s="14">
        <v>48</v>
      </c>
      <c r="K20" s="14" t="s">
        <v>20</v>
      </c>
      <c r="L20" s="14" t="s">
        <v>54</v>
      </c>
    </row>
    <row r="21" spans="2:12" x14ac:dyDescent="0.25">
      <c r="B21" s="5">
        <v>40</v>
      </c>
      <c r="C21" s="47" t="s">
        <v>10</v>
      </c>
      <c r="D21" s="5" t="s">
        <v>11</v>
      </c>
      <c r="F21" s="11"/>
      <c r="G21" s="11"/>
      <c r="H21" s="11"/>
      <c r="J21" s="15">
        <v>45</v>
      </c>
      <c r="K21" s="11" t="s">
        <v>20</v>
      </c>
      <c r="L21" s="11" t="s">
        <v>0</v>
      </c>
    </row>
    <row r="22" spans="2:12" x14ac:dyDescent="0.25">
      <c r="B22" s="5">
        <v>35</v>
      </c>
      <c r="C22" s="47" t="s">
        <v>10</v>
      </c>
      <c r="D22" s="5" t="s">
        <v>2356</v>
      </c>
      <c r="F22" s="11"/>
      <c r="G22" s="11"/>
      <c r="H22" s="11"/>
      <c r="J22" s="15">
        <v>45</v>
      </c>
      <c r="K22" s="11" t="s">
        <v>20</v>
      </c>
      <c r="L22" s="11" t="s">
        <v>56</v>
      </c>
    </row>
    <row r="23" spans="2:12" x14ac:dyDescent="0.25">
      <c r="B23" s="5">
        <v>40</v>
      </c>
      <c r="C23" s="47" t="s">
        <v>58</v>
      </c>
      <c r="D23" s="5" t="s">
        <v>59</v>
      </c>
      <c r="F23" s="11"/>
      <c r="G23" s="11"/>
      <c r="H23" s="11"/>
      <c r="J23" s="13" t="s">
        <v>0</v>
      </c>
      <c r="K23" s="13" t="s">
        <v>20</v>
      </c>
      <c r="L23" s="13" t="s">
        <v>54</v>
      </c>
    </row>
    <row r="24" spans="2:12" x14ac:dyDescent="0.25">
      <c r="B24" s="2" t="s">
        <v>0</v>
      </c>
      <c r="C24" s="2" t="s">
        <v>20</v>
      </c>
      <c r="D24" s="1" t="s">
        <v>37</v>
      </c>
      <c r="F24" s="10"/>
      <c r="G24" s="10"/>
      <c r="H24" s="10"/>
      <c r="J24" s="14" t="s">
        <v>0</v>
      </c>
      <c r="K24" s="14" t="s">
        <v>20</v>
      </c>
      <c r="L24" s="14" t="s">
        <v>54</v>
      </c>
    </row>
    <row r="25" spans="2:12" x14ac:dyDescent="0.25">
      <c r="B25" s="2">
        <v>65</v>
      </c>
      <c r="C25" s="2" t="s">
        <v>7</v>
      </c>
      <c r="D25" s="2" t="s">
        <v>22</v>
      </c>
      <c r="J25" s="15">
        <v>68</v>
      </c>
      <c r="K25" s="15" t="s">
        <v>7</v>
      </c>
      <c r="L25" s="15" t="s">
        <v>53</v>
      </c>
    </row>
    <row r="26" spans="2:12" x14ac:dyDescent="0.25">
      <c r="B26" s="2">
        <v>37</v>
      </c>
      <c r="C26" s="2" t="s">
        <v>3</v>
      </c>
      <c r="D26" s="2" t="s">
        <v>93</v>
      </c>
      <c r="J26" s="15">
        <v>70</v>
      </c>
      <c r="K26" s="15" t="s">
        <v>7</v>
      </c>
      <c r="L26" s="15" t="s">
        <v>55</v>
      </c>
    </row>
    <row r="27" spans="2:12" x14ac:dyDescent="0.25">
      <c r="B27" s="2">
        <v>50</v>
      </c>
      <c r="C27" s="2" t="s">
        <v>14</v>
      </c>
      <c r="D27" s="2" t="s">
        <v>4</v>
      </c>
      <c r="J27" s="15">
        <v>73</v>
      </c>
      <c r="K27" s="15" t="s">
        <v>7</v>
      </c>
      <c r="L27" s="15" t="s">
        <v>55</v>
      </c>
    </row>
    <row r="28" spans="2:12" x14ac:dyDescent="0.25">
      <c r="B28" s="1">
        <v>37</v>
      </c>
      <c r="C28" s="1" t="s">
        <v>94</v>
      </c>
      <c r="D28" s="1" t="s">
        <v>21</v>
      </c>
      <c r="J28" s="16">
        <v>67</v>
      </c>
      <c r="K28" s="16" t="s">
        <v>7</v>
      </c>
      <c r="L28" s="16" t="s">
        <v>53</v>
      </c>
    </row>
    <row r="29" spans="2:12" x14ac:dyDescent="0.25">
      <c r="B29" s="1">
        <v>66</v>
      </c>
      <c r="C29" s="1" t="s">
        <v>5</v>
      </c>
      <c r="D29" s="1" t="s">
        <v>6</v>
      </c>
      <c r="J29" s="16">
        <v>65</v>
      </c>
      <c r="K29" s="16" t="s">
        <v>7</v>
      </c>
      <c r="L29" s="16" t="s">
        <v>16</v>
      </c>
    </row>
    <row r="30" spans="2:12" x14ac:dyDescent="0.25">
      <c r="B30" s="2">
        <v>48</v>
      </c>
      <c r="C30" s="2" t="s">
        <v>3</v>
      </c>
      <c r="D30" s="2" t="s">
        <v>13</v>
      </c>
      <c r="J30" s="16">
        <v>66</v>
      </c>
      <c r="K30" s="16" t="s">
        <v>51</v>
      </c>
      <c r="L30" s="16" t="s">
        <v>6</v>
      </c>
    </row>
    <row r="31" spans="2:12" x14ac:dyDescent="0.25">
      <c r="B31" s="1">
        <v>50</v>
      </c>
      <c r="C31" s="1" t="s">
        <v>14</v>
      </c>
      <c r="D31" s="1" t="s">
        <v>4</v>
      </c>
      <c r="J31" s="16">
        <v>67</v>
      </c>
      <c r="K31" s="16" t="s">
        <v>7</v>
      </c>
      <c r="L31" s="16" t="s">
        <v>55</v>
      </c>
    </row>
    <row r="32" spans="2:12" x14ac:dyDescent="0.25">
      <c r="B32" s="2">
        <v>34</v>
      </c>
      <c r="C32" s="2" t="s">
        <v>3</v>
      </c>
      <c r="D32" s="2" t="s">
        <v>24</v>
      </c>
      <c r="J32" s="15">
        <v>65</v>
      </c>
      <c r="K32" s="11" t="s">
        <v>7</v>
      </c>
      <c r="L32" s="11" t="s">
        <v>16</v>
      </c>
    </row>
    <row r="33" spans="2:12" x14ac:dyDescent="0.25">
      <c r="B33" s="1">
        <v>62</v>
      </c>
      <c r="C33" s="1" t="s">
        <v>2362</v>
      </c>
      <c r="D33" s="1" t="s">
        <v>29</v>
      </c>
      <c r="J33" s="15">
        <v>68</v>
      </c>
      <c r="K33" s="11" t="s">
        <v>7</v>
      </c>
      <c r="L33" s="11" t="s">
        <v>16</v>
      </c>
    </row>
    <row r="34" spans="2:12" x14ac:dyDescent="0.25">
      <c r="B34" s="2">
        <v>32</v>
      </c>
      <c r="C34" s="2" t="s">
        <v>1</v>
      </c>
      <c r="D34" s="2" t="s">
        <v>2</v>
      </c>
      <c r="J34" s="15">
        <v>68</v>
      </c>
      <c r="K34" s="11" t="s">
        <v>7</v>
      </c>
      <c r="L34" s="11" t="s">
        <v>55</v>
      </c>
    </row>
    <row r="35" spans="2:12" x14ac:dyDescent="0.25">
      <c r="B35" s="1">
        <v>7</v>
      </c>
      <c r="C35" s="1" t="s">
        <v>52</v>
      </c>
      <c r="D35" s="1" t="s">
        <v>829</v>
      </c>
      <c r="J35" s="16">
        <v>68</v>
      </c>
      <c r="K35" s="10" t="s">
        <v>7</v>
      </c>
      <c r="L35" s="10" t="s">
        <v>55</v>
      </c>
    </row>
    <row r="36" spans="2:12" x14ac:dyDescent="0.25">
      <c r="B36" s="1">
        <v>32</v>
      </c>
      <c r="C36" s="1" t="s">
        <v>364</v>
      </c>
      <c r="D36" s="1" t="s">
        <v>1868</v>
      </c>
      <c r="J36" s="13">
        <v>60</v>
      </c>
      <c r="K36" s="13" t="s">
        <v>7</v>
      </c>
      <c r="L36" s="13" t="s">
        <v>16</v>
      </c>
    </row>
    <row r="37" spans="2:12" x14ac:dyDescent="0.25">
      <c r="B37" s="1">
        <v>30</v>
      </c>
      <c r="C37" s="1" t="s">
        <v>3</v>
      </c>
      <c r="D37" s="1" t="s">
        <v>13</v>
      </c>
      <c r="J37" s="17"/>
      <c r="K37" s="15"/>
      <c r="L37" s="15"/>
    </row>
    <row r="38" spans="2:12" x14ac:dyDescent="0.25">
      <c r="B38" s="1">
        <v>57</v>
      </c>
      <c r="C38" s="1" t="s">
        <v>5</v>
      </c>
      <c r="D38" s="1" t="s">
        <v>30</v>
      </c>
      <c r="J38" s="17"/>
      <c r="K38" s="15"/>
      <c r="L38" s="15"/>
    </row>
    <row r="39" spans="2:12" x14ac:dyDescent="0.25">
      <c r="B39" s="1">
        <v>44</v>
      </c>
      <c r="C39" s="1" t="s">
        <v>12</v>
      </c>
      <c r="D39" s="1" t="s">
        <v>37</v>
      </c>
      <c r="J39" s="17"/>
      <c r="K39" s="15"/>
      <c r="L39" s="15"/>
    </row>
    <row r="40" spans="2:12" x14ac:dyDescent="0.25">
      <c r="B40" s="1">
        <v>59</v>
      </c>
      <c r="C40" s="1" t="s">
        <v>5</v>
      </c>
      <c r="D40" s="1" t="s">
        <v>6</v>
      </c>
      <c r="J40" s="17"/>
      <c r="K40" s="15"/>
      <c r="L40" s="15"/>
    </row>
    <row r="41" spans="2:12" x14ac:dyDescent="0.25">
      <c r="B41" s="1">
        <v>51</v>
      </c>
      <c r="C41" s="1" t="s">
        <v>14</v>
      </c>
      <c r="D41" s="1" t="s">
        <v>4</v>
      </c>
      <c r="J41" s="18"/>
      <c r="K41" s="16"/>
      <c r="L41" s="16"/>
    </row>
    <row r="42" spans="2:12" x14ac:dyDescent="0.25">
      <c r="B42" s="2" t="s">
        <v>0</v>
      </c>
      <c r="C42" s="1" t="s">
        <v>14</v>
      </c>
      <c r="D42" s="2" t="s">
        <v>0</v>
      </c>
      <c r="J42" s="17"/>
      <c r="K42" s="11"/>
      <c r="L42" s="11"/>
    </row>
    <row r="43" spans="2:12" x14ac:dyDescent="0.25">
      <c r="B43" s="1">
        <v>31</v>
      </c>
      <c r="C43" s="1" t="s">
        <v>2359</v>
      </c>
      <c r="D43" s="1" t="s">
        <v>13</v>
      </c>
      <c r="J43" s="17"/>
      <c r="K43" s="11"/>
      <c r="L43" s="11"/>
    </row>
    <row r="44" spans="2:12" x14ac:dyDescent="0.25">
      <c r="B44" s="2">
        <v>65</v>
      </c>
      <c r="C44" s="2" t="s">
        <v>7</v>
      </c>
      <c r="D44" s="2" t="s">
        <v>22</v>
      </c>
      <c r="J44" s="17"/>
      <c r="K44" s="11"/>
      <c r="L44" s="11"/>
    </row>
    <row r="45" spans="2:12" x14ac:dyDescent="0.25">
      <c r="B45" s="2">
        <v>66</v>
      </c>
      <c r="C45" s="2" t="s">
        <v>5</v>
      </c>
      <c r="D45" s="2" t="s">
        <v>6</v>
      </c>
      <c r="J45" s="17"/>
      <c r="K45" s="11"/>
      <c r="L45" s="11"/>
    </row>
    <row r="46" spans="2:12" x14ac:dyDescent="0.25">
      <c r="B46" s="2">
        <v>31</v>
      </c>
      <c r="C46" s="2" t="s">
        <v>14</v>
      </c>
      <c r="D46" s="2" t="s">
        <v>109</v>
      </c>
      <c r="J46" s="17"/>
      <c r="K46" s="11"/>
      <c r="L46" s="11"/>
    </row>
    <row r="47" spans="2:12" x14ac:dyDescent="0.25">
      <c r="B47" s="2">
        <v>50</v>
      </c>
      <c r="C47" s="2" t="s">
        <v>7</v>
      </c>
      <c r="D47" s="2" t="s">
        <v>4</v>
      </c>
      <c r="J47" s="17"/>
      <c r="K47" s="11"/>
      <c r="L47" s="11"/>
    </row>
    <row r="48" spans="2:12" x14ac:dyDescent="0.25">
      <c r="B48" s="1" t="s">
        <v>0</v>
      </c>
      <c r="C48" s="1" t="s">
        <v>0</v>
      </c>
      <c r="D48" s="1" t="s">
        <v>0</v>
      </c>
      <c r="J48" s="17"/>
      <c r="K48" s="11"/>
      <c r="L48" s="11"/>
    </row>
    <row r="49" spans="2:12" x14ac:dyDescent="0.25">
      <c r="B49" s="1">
        <v>52</v>
      </c>
      <c r="C49" s="1" t="s">
        <v>57</v>
      </c>
      <c r="D49" s="1" t="s">
        <v>16</v>
      </c>
      <c r="J49" s="17"/>
      <c r="K49" s="11"/>
      <c r="L49" s="11"/>
    </row>
    <row r="50" spans="2:12" x14ac:dyDescent="0.25">
      <c r="B50" s="2">
        <v>55</v>
      </c>
      <c r="C50" s="2" t="s">
        <v>7</v>
      </c>
      <c r="D50" s="2" t="s">
        <v>4</v>
      </c>
      <c r="J50" s="18"/>
      <c r="K50" s="10"/>
      <c r="L50" s="10"/>
    </row>
    <row r="51" spans="2:12" x14ac:dyDescent="0.25">
      <c r="B51" s="2" t="s">
        <v>0</v>
      </c>
      <c r="C51" s="2" t="s">
        <v>0</v>
      </c>
      <c r="D51" s="2" t="s">
        <v>0</v>
      </c>
      <c r="J51" s="17"/>
      <c r="K51" s="15"/>
      <c r="L51" s="15"/>
    </row>
    <row r="52" spans="2:12" x14ac:dyDescent="0.25">
      <c r="B52" s="2" t="s">
        <v>0</v>
      </c>
      <c r="C52" s="2" t="s">
        <v>0</v>
      </c>
      <c r="D52" s="2" t="s">
        <v>0</v>
      </c>
      <c r="J52" s="17"/>
      <c r="K52" s="15"/>
      <c r="L52" s="15"/>
    </row>
    <row r="53" spans="2:12" x14ac:dyDescent="0.25">
      <c r="B53" s="2">
        <v>71</v>
      </c>
      <c r="C53" s="2" t="s">
        <v>5</v>
      </c>
      <c r="D53" s="2" t="s">
        <v>22</v>
      </c>
      <c r="J53" s="17"/>
      <c r="K53" s="15"/>
      <c r="L53" s="15"/>
    </row>
    <row r="54" spans="2:12" x14ac:dyDescent="0.25">
      <c r="B54" s="2">
        <v>34</v>
      </c>
      <c r="C54" s="2" t="s">
        <v>7</v>
      </c>
      <c r="D54" s="2" t="s">
        <v>21</v>
      </c>
      <c r="J54" s="18"/>
      <c r="K54" s="16"/>
      <c r="L54" s="16"/>
    </row>
    <row r="55" spans="2:12" x14ac:dyDescent="0.25">
      <c r="B55" s="1">
        <v>55</v>
      </c>
      <c r="C55" s="1" t="s">
        <v>7</v>
      </c>
      <c r="D55" s="1" t="s">
        <v>22</v>
      </c>
      <c r="J55" s="18"/>
      <c r="K55" s="10"/>
      <c r="L55" s="10"/>
    </row>
    <row r="56" spans="2:12" x14ac:dyDescent="0.25">
      <c r="B56" s="2">
        <v>58</v>
      </c>
      <c r="C56" s="2" t="s">
        <v>5</v>
      </c>
      <c r="D56" s="2" t="s">
        <v>71</v>
      </c>
      <c r="J56" s="18"/>
      <c r="K56" s="10"/>
      <c r="L56" s="10"/>
    </row>
    <row r="57" spans="2:12" x14ac:dyDescent="0.25">
      <c r="B57" s="2">
        <v>50</v>
      </c>
      <c r="C57" s="2" t="s">
        <v>57</v>
      </c>
      <c r="D57" s="2" t="s">
        <v>16</v>
      </c>
      <c r="J57" s="27"/>
      <c r="K57" s="13"/>
      <c r="L57" s="13"/>
    </row>
    <row r="58" spans="2:12" x14ac:dyDescent="0.25">
      <c r="B58" s="2" t="s">
        <v>0</v>
      </c>
      <c r="C58" s="2" t="s">
        <v>0</v>
      </c>
      <c r="D58" s="2" t="s">
        <v>0</v>
      </c>
      <c r="J58" s="17"/>
      <c r="K58" s="11"/>
      <c r="L58" s="11"/>
    </row>
    <row r="59" spans="2:12" x14ac:dyDescent="0.25">
      <c r="B59" s="1">
        <v>25</v>
      </c>
      <c r="C59" s="1" t="s">
        <v>5</v>
      </c>
      <c r="D59" s="1" t="s">
        <v>71</v>
      </c>
      <c r="J59" s="17"/>
      <c r="K59" s="11"/>
      <c r="L59" s="11"/>
    </row>
    <row r="60" spans="2:12" x14ac:dyDescent="0.25">
      <c r="B60" s="2">
        <v>35</v>
      </c>
      <c r="C60" s="2" t="s">
        <v>10</v>
      </c>
      <c r="D60" s="2" t="s">
        <v>4</v>
      </c>
      <c r="J60" s="18"/>
      <c r="K60" s="10"/>
      <c r="L60" s="10"/>
    </row>
    <row r="61" spans="2:12" x14ac:dyDescent="0.25">
      <c r="B61" s="1">
        <v>43</v>
      </c>
      <c r="C61" s="1" t="s">
        <v>36</v>
      </c>
      <c r="D61" s="1" t="s">
        <v>116</v>
      </c>
      <c r="J61" s="18"/>
      <c r="K61" s="10"/>
      <c r="L61" s="10"/>
    </row>
    <row r="62" spans="2:12" x14ac:dyDescent="0.25">
      <c r="B62" s="1">
        <v>31</v>
      </c>
      <c r="C62" s="1" t="s">
        <v>20</v>
      </c>
      <c r="D62" s="1" t="s">
        <v>109</v>
      </c>
      <c r="J62" s="50"/>
      <c r="K62" s="50"/>
      <c r="L62" s="50"/>
    </row>
    <row r="63" spans="2:12" x14ac:dyDescent="0.25">
      <c r="B63" s="2">
        <v>38</v>
      </c>
      <c r="C63" s="2" t="s">
        <v>299</v>
      </c>
      <c r="D63" s="2" t="s">
        <v>4</v>
      </c>
      <c r="J63" s="50"/>
      <c r="K63" s="50"/>
      <c r="L63" s="50"/>
    </row>
    <row r="64" spans="2:12" x14ac:dyDescent="0.25">
      <c r="B64" s="2">
        <v>27</v>
      </c>
      <c r="C64" s="2" t="s">
        <v>0</v>
      </c>
      <c r="D64" s="2" t="s">
        <v>4</v>
      </c>
      <c r="J64" s="50"/>
      <c r="K64" s="50"/>
      <c r="L64" s="50"/>
    </row>
    <row r="65" spans="2:12" x14ac:dyDescent="0.25">
      <c r="B65" s="2" t="s">
        <v>0</v>
      </c>
      <c r="C65" s="2" t="s">
        <v>764</v>
      </c>
      <c r="D65" s="2" t="s">
        <v>93</v>
      </c>
      <c r="J65" s="50"/>
      <c r="K65" s="50"/>
      <c r="L65" s="50"/>
    </row>
    <row r="66" spans="2:12" x14ac:dyDescent="0.25">
      <c r="B66" s="5" t="s">
        <v>0</v>
      </c>
      <c r="C66" s="5" t="s">
        <v>0</v>
      </c>
      <c r="D66" s="5" t="s">
        <v>0</v>
      </c>
      <c r="J66" s="50"/>
      <c r="K66" s="50"/>
      <c r="L66" s="50"/>
    </row>
    <row r="67" spans="2:12" x14ac:dyDescent="0.25">
      <c r="B67" s="21" t="s">
        <v>0</v>
      </c>
      <c r="C67" s="21" t="s">
        <v>0</v>
      </c>
      <c r="D67" s="21" t="s">
        <v>0</v>
      </c>
      <c r="J67" s="50"/>
      <c r="K67" s="50"/>
      <c r="L67" s="50"/>
    </row>
    <row r="68" spans="2:12" x14ac:dyDescent="0.25">
      <c r="B68" s="2"/>
      <c r="C68" s="2"/>
      <c r="D68" s="2"/>
      <c r="J68" s="50"/>
      <c r="K68" s="50"/>
      <c r="L68" s="50"/>
    </row>
    <row r="69" spans="2:12" x14ac:dyDescent="0.25">
      <c r="B69" s="2"/>
      <c r="C69" s="2"/>
      <c r="D69" s="2"/>
      <c r="J69" s="50"/>
      <c r="K69" s="50"/>
      <c r="L69" s="50"/>
    </row>
    <row r="70" spans="2:12" x14ac:dyDescent="0.25">
      <c r="B70" s="1"/>
      <c r="C70" s="1"/>
      <c r="D70" s="1"/>
      <c r="J70" s="50"/>
      <c r="K70" s="50"/>
      <c r="L70" s="50"/>
    </row>
    <row r="71" spans="2:12" x14ac:dyDescent="0.25">
      <c r="B71" s="1"/>
      <c r="C71" s="1"/>
      <c r="D71" s="1"/>
      <c r="J71" s="50"/>
      <c r="K71" s="50"/>
      <c r="L71" s="50"/>
    </row>
    <row r="72" spans="2:12" x14ac:dyDescent="0.25">
      <c r="B72" s="2"/>
      <c r="C72" s="2"/>
      <c r="D72" s="2"/>
      <c r="J72" s="50"/>
      <c r="K72" s="50"/>
      <c r="L72" s="50"/>
    </row>
    <row r="73" spans="2:12" x14ac:dyDescent="0.25">
      <c r="B73" s="2"/>
      <c r="C73" s="2"/>
      <c r="D73" s="2"/>
      <c r="J73" s="50"/>
      <c r="K73" s="50"/>
      <c r="L73" s="50"/>
    </row>
    <row r="74" spans="2:12" x14ac:dyDescent="0.25">
      <c r="B74" s="2"/>
      <c r="C74" s="2"/>
      <c r="D74" s="2"/>
      <c r="J74" s="50"/>
      <c r="K74" s="50"/>
      <c r="L74" s="50"/>
    </row>
    <row r="75" spans="2:12" x14ac:dyDescent="0.25">
      <c r="B75" s="2"/>
      <c r="C75" s="2"/>
      <c r="D75" s="2"/>
      <c r="J75" s="50"/>
      <c r="K75" s="50"/>
      <c r="L75" s="50"/>
    </row>
    <row r="76" spans="2:12" x14ac:dyDescent="0.25">
      <c r="B76" s="2"/>
      <c r="C76" s="2"/>
      <c r="D76" s="2"/>
      <c r="J76" s="50"/>
      <c r="K76" s="50"/>
      <c r="L76" s="50"/>
    </row>
    <row r="77" spans="2:12" x14ac:dyDescent="0.25">
      <c r="B77" s="1"/>
      <c r="C77" s="1"/>
      <c r="D77" s="1"/>
      <c r="J77" s="50"/>
      <c r="K77" s="50"/>
      <c r="L77" s="50"/>
    </row>
    <row r="78" spans="2:12" x14ac:dyDescent="0.25">
      <c r="B78" s="2"/>
      <c r="C78" s="2"/>
      <c r="D78" s="2"/>
      <c r="J78" s="51"/>
      <c r="K78" s="51"/>
      <c r="L78" s="51"/>
    </row>
    <row r="79" spans="2:12" x14ac:dyDescent="0.25">
      <c r="B79" s="2"/>
      <c r="C79" s="2"/>
      <c r="D79" s="2"/>
      <c r="J79" s="50"/>
      <c r="K79" s="50"/>
      <c r="L79" s="50"/>
    </row>
    <row r="80" spans="2:12" x14ac:dyDescent="0.25">
      <c r="B80" s="2"/>
      <c r="C80" s="2"/>
      <c r="D80" s="1"/>
      <c r="J80" s="51"/>
      <c r="K80" s="51"/>
      <c r="L80" s="51"/>
    </row>
    <row r="81" spans="2:23" x14ac:dyDescent="0.25">
      <c r="B81" s="1"/>
      <c r="C81" s="1"/>
      <c r="D81" s="1"/>
      <c r="J81" s="50"/>
      <c r="K81" s="50"/>
      <c r="L81" s="50"/>
    </row>
    <row r="82" spans="2:23" x14ac:dyDescent="0.25">
      <c r="B82" s="5"/>
      <c r="C82" s="5"/>
      <c r="D82" s="5"/>
      <c r="J82" s="50"/>
      <c r="K82" s="50"/>
      <c r="L82" s="50"/>
    </row>
    <row r="83" spans="2:23" x14ac:dyDescent="0.2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2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2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2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2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2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2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2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2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2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2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2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13</v>
      </c>
      <c r="D106">
        <v>651</v>
      </c>
      <c r="F106" s="9" t="s">
        <v>51</v>
      </c>
      <c r="G106">
        <v>7</v>
      </c>
      <c r="H106">
        <v>429</v>
      </c>
      <c r="J106" s="9" t="s">
        <v>7</v>
      </c>
      <c r="K106">
        <v>27</v>
      </c>
      <c r="L106">
        <v>1754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14</v>
      </c>
      <c r="C107">
        <v>7</v>
      </c>
      <c r="D107">
        <v>282</v>
      </c>
      <c r="F107" s="9" t="s">
        <v>52</v>
      </c>
      <c r="G107">
        <v>5</v>
      </c>
      <c r="H107">
        <v>174</v>
      </c>
      <c r="J107" s="9" t="s">
        <v>20</v>
      </c>
      <c r="K107">
        <v>2</v>
      </c>
      <c r="L107">
        <v>93</v>
      </c>
      <c r="O107" s="55" t="s">
        <v>7</v>
      </c>
      <c r="P107" s="37">
        <v>13</v>
      </c>
      <c r="Q107" s="56">
        <v>651</v>
      </c>
      <c r="U107" s="72"/>
      <c r="V107" s="74"/>
      <c r="W107" s="75"/>
    </row>
    <row r="108" spans="2:23" x14ac:dyDescent="0.25">
      <c r="B108" s="9" t="s">
        <v>1</v>
      </c>
      <c r="C108">
        <v>2</v>
      </c>
      <c r="D108">
        <v>33</v>
      </c>
      <c r="F108" s="9" t="s">
        <v>7</v>
      </c>
      <c r="G108">
        <v>2</v>
      </c>
      <c r="H108">
        <v>52</v>
      </c>
      <c r="J108" s="9" t="s">
        <v>52</v>
      </c>
      <c r="K108">
        <v>9</v>
      </c>
      <c r="L108">
        <v>446</v>
      </c>
      <c r="O108" s="55" t="s">
        <v>5</v>
      </c>
      <c r="P108" s="37">
        <v>14</v>
      </c>
      <c r="Q108" s="56">
        <v>763</v>
      </c>
      <c r="U108" s="72"/>
      <c r="V108" s="74"/>
      <c r="W108" s="75"/>
    </row>
    <row r="109" spans="2:23" x14ac:dyDescent="0.25">
      <c r="B109" s="9" t="s">
        <v>57</v>
      </c>
      <c r="C109">
        <v>5</v>
      </c>
      <c r="D109">
        <v>233</v>
      </c>
      <c r="F109" s="9" t="s">
        <v>191</v>
      </c>
      <c r="J109" s="9" t="s">
        <v>5</v>
      </c>
      <c r="K109">
        <v>8</v>
      </c>
      <c r="L109">
        <v>504</v>
      </c>
      <c r="O109" s="55" t="s">
        <v>20</v>
      </c>
      <c r="P109" s="37">
        <v>3</v>
      </c>
      <c r="Q109" s="56">
        <v>63</v>
      </c>
      <c r="U109" s="72"/>
      <c r="V109" s="74"/>
      <c r="W109" s="75"/>
    </row>
    <row r="110" spans="2:23" x14ac:dyDescent="0.25">
      <c r="B110" s="9" t="s">
        <v>0</v>
      </c>
      <c r="C110">
        <v>8</v>
      </c>
      <c r="D110">
        <v>0</v>
      </c>
      <c r="F110" s="9" t="s">
        <v>47</v>
      </c>
      <c r="G110">
        <v>14</v>
      </c>
      <c r="H110">
        <v>655</v>
      </c>
      <c r="J110" s="9" t="s">
        <v>191</v>
      </c>
      <c r="O110" s="55" t="s">
        <v>52</v>
      </c>
      <c r="P110" s="37">
        <v>0</v>
      </c>
      <c r="Q110" s="56">
        <v>0</v>
      </c>
      <c r="U110" s="72"/>
      <c r="V110" s="74"/>
      <c r="W110" s="75"/>
    </row>
    <row r="111" spans="2:23" x14ac:dyDescent="0.25">
      <c r="B111" s="9" t="s">
        <v>20</v>
      </c>
      <c r="C111">
        <v>3</v>
      </c>
      <c r="D111">
        <v>63</v>
      </c>
      <c r="J111" s="9" t="s">
        <v>0</v>
      </c>
      <c r="K111">
        <v>2</v>
      </c>
      <c r="L111">
        <v>0</v>
      </c>
      <c r="O111" s="57" t="s">
        <v>14</v>
      </c>
      <c r="P111" s="37">
        <v>7</v>
      </c>
      <c r="Q111" s="56">
        <v>282</v>
      </c>
      <c r="U111" s="72"/>
      <c r="V111" s="74"/>
      <c r="W111" s="75"/>
    </row>
    <row r="112" spans="2:23" x14ac:dyDescent="0.25">
      <c r="B112" s="9" t="s">
        <v>5</v>
      </c>
      <c r="C112">
        <v>14</v>
      </c>
      <c r="D112">
        <v>763</v>
      </c>
      <c r="J112" s="9" t="s">
        <v>47</v>
      </c>
      <c r="K112">
        <v>48</v>
      </c>
      <c r="L112">
        <v>2797</v>
      </c>
      <c r="O112" s="57" t="s">
        <v>1</v>
      </c>
      <c r="P112" s="37">
        <v>2</v>
      </c>
      <c r="Q112" s="56">
        <v>33</v>
      </c>
      <c r="U112" s="72"/>
      <c r="V112" s="74"/>
      <c r="W112" s="75"/>
    </row>
    <row r="113" spans="2:23" ht="15.75" thickBot="1" x14ac:dyDescent="0.3">
      <c r="B113" s="9" t="s">
        <v>94</v>
      </c>
      <c r="C113">
        <v>1</v>
      </c>
      <c r="D113">
        <v>44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6.5" thickTop="1" thickBot="1" x14ac:dyDescent="0.3">
      <c r="B114" s="9" t="s">
        <v>10</v>
      </c>
      <c r="C114">
        <v>2</v>
      </c>
      <c r="D114">
        <v>75</v>
      </c>
      <c r="O114" s="60" t="s">
        <v>47</v>
      </c>
      <c r="P114" s="61">
        <v>72</v>
      </c>
      <c r="Q114" s="62">
        <v>2780</v>
      </c>
      <c r="U114" s="72"/>
      <c r="V114" s="74"/>
      <c r="W114" s="75"/>
    </row>
    <row r="115" spans="2:23" ht="19.5" thickBot="1" x14ac:dyDescent="0.35">
      <c r="B115" s="9" t="s">
        <v>364</v>
      </c>
      <c r="C115">
        <v>1</v>
      </c>
      <c r="D115">
        <v>32</v>
      </c>
      <c r="O115" s="419">
        <v>46119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3</v>
      </c>
      <c r="C116">
        <v>4</v>
      </c>
      <c r="D116">
        <v>150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764</v>
      </c>
      <c r="C118">
        <v>1</v>
      </c>
      <c r="D118">
        <v>50</v>
      </c>
      <c r="O118" s="30" t="s">
        <v>7</v>
      </c>
      <c r="P118" s="37">
        <v>27</v>
      </c>
      <c r="Q118" s="42">
        <v>1754</v>
      </c>
      <c r="U118" s="72"/>
      <c r="V118" s="74"/>
      <c r="W118" s="75"/>
    </row>
    <row r="119" spans="2:23" x14ac:dyDescent="0.25">
      <c r="B119" s="9" t="s">
        <v>2159</v>
      </c>
      <c r="C119">
        <v>1</v>
      </c>
      <c r="D119">
        <v>50</v>
      </c>
      <c r="O119" s="30" t="s">
        <v>20</v>
      </c>
      <c r="P119" s="37">
        <v>2</v>
      </c>
      <c r="Q119" s="42">
        <v>93</v>
      </c>
      <c r="U119" s="72"/>
      <c r="V119" s="74"/>
      <c r="W119" s="75"/>
    </row>
    <row r="120" spans="2:23" x14ac:dyDescent="0.25">
      <c r="B120" s="9" t="s">
        <v>12</v>
      </c>
      <c r="C120">
        <v>3</v>
      </c>
      <c r="D120">
        <v>121</v>
      </c>
      <c r="O120" s="30" t="s">
        <v>52</v>
      </c>
      <c r="P120" s="37">
        <v>9</v>
      </c>
      <c r="Q120" s="42">
        <v>446</v>
      </c>
      <c r="U120" s="72"/>
      <c r="V120" s="74"/>
      <c r="W120" s="75"/>
    </row>
    <row r="121" spans="2:23" x14ac:dyDescent="0.25">
      <c r="B121" s="9" t="s">
        <v>782</v>
      </c>
      <c r="C121">
        <v>1</v>
      </c>
      <c r="D121">
        <v>14</v>
      </c>
      <c r="O121" s="30" t="s">
        <v>5</v>
      </c>
      <c r="P121" s="37">
        <v>8</v>
      </c>
      <c r="Q121" s="42">
        <v>504</v>
      </c>
      <c r="U121" s="72"/>
      <c r="V121" s="74"/>
      <c r="W121" s="75"/>
    </row>
    <row r="122" spans="2:23" x14ac:dyDescent="0.25">
      <c r="B122" s="9" t="s">
        <v>36</v>
      </c>
      <c r="C122">
        <v>1</v>
      </c>
      <c r="D122">
        <v>30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5.75" thickBot="1" x14ac:dyDescent="0.3">
      <c r="B123" s="9" t="s">
        <v>130</v>
      </c>
      <c r="C123">
        <v>1</v>
      </c>
      <c r="D123">
        <v>48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2343</v>
      </c>
      <c r="C124">
        <v>1</v>
      </c>
      <c r="D124">
        <v>33</v>
      </c>
      <c r="O124" s="31" t="s">
        <v>47</v>
      </c>
      <c r="P124" s="32">
        <v>48</v>
      </c>
      <c r="Q124" s="44">
        <v>2797</v>
      </c>
      <c r="U124" s="72"/>
      <c r="V124" s="74"/>
      <c r="W124" s="75"/>
    </row>
    <row r="125" spans="2:23" ht="19.5" thickBot="1" x14ac:dyDescent="0.35">
      <c r="B125" s="9" t="s">
        <v>585</v>
      </c>
      <c r="C125">
        <v>1</v>
      </c>
      <c r="D125">
        <v>45</v>
      </c>
      <c r="O125" s="413">
        <f>O115</f>
        <v>46119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2351</v>
      </c>
      <c r="C126">
        <v>1</v>
      </c>
      <c r="D126">
        <v>36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72</v>
      </c>
      <c r="C127">
        <v>1</v>
      </c>
      <c r="D127">
        <v>27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B128" s="9" t="s">
        <v>47</v>
      </c>
      <c r="C128">
        <v>72</v>
      </c>
      <c r="D128">
        <v>2780</v>
      </c>
      <c r="O128" s="30" t="s">
        <v>52</v>
      </c>
      <c r="P128" s="37">
        <v>5</v>
      </c>
      <c r="Q128" s="42">
        <v>174</v>
      </c>
      <c r="U128" s="72"/>
      <c r="V128" s="74"/>
      <c r="W128" s="75"/>
    </row>
    <row r="129" spans="1:23" x14ac:dyDescent="0.25">
      <c r="O129" s="30" t="s">
        <v>51</v>
      </c>
      <c r="P129" s="37">
        <v>7</v>
      </c>
      <c r="Q129" s="42">
        <v>429</v>
      </c>
      <c r="U129" s="72"/>
      <c r="V129" s="74"/>
      <c r="W129" s="75"/>
    </row>
    <row r="130" spans="1:23" x14ac:dyDescent="0.25">
      <c r="O130" s="30" t="s">
        <v>102</v>
      </c>
      <c r="P130" s="37">
        <v>2</v>
      </c>
      <c r="Q130" s="42">
        <v>52</v>
      </c>
      <c r="U130" s="72"/>
      <c r="V130" s="74"/>
      <c r="W130" s="75"/>
    </row>
    <row r="131" spans="1:23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0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14</v>
      </c>
      <c r="Q133" s="44">
        <v>655</v>
      </c>
      <c r="U133" s="72"/>
      <c r="V133" s="74"/>
      <c r="W133" s="75"/>
    </row>
    <row r="134" spans="1:23" ht="19.5" thickBot="1" x14ac:dyDescent="0.35">
      <c r="O134" s="413">
        <f>O115</f>
        <v>46119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36</v>
      </c>
      <c r="Q137" s="42">
        <v>4696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0</v>
      </c>
      <c r="Q138" s="42">
        <v>45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5</v>
      </c>
      <c r="Q139" s="42">
        <v>768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3</v>
      </c>
      <c r="Q140" s="42">
        <v>254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44</v>
      </c>
      <c r="Q142" s="44">
        <v>5763</v>
      </c>
      <c r="U142" s="72"/>
      <c r="V142" s="74"/>
      <c r="W142" s="75"/>
    </row>
    <row r="143" spans="1:23" ht="19.5" thickBot="1" x14ac:dyDescent="0.35">
      <c r="A143" s="155"/>
      <c r="O143" s="413">
        <f>O134</f>
        <v>46119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44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3470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606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1542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286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6386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46119</v>
      </c>
      <c r="P152" s="413"/>
      <c r="Q152" s="413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152</v>
      </c>
      <c r="AE152" s="253">
        <v>29150</v>
      </c>
      <c r="AF152" s="254" t="s">
        <v>209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16</v>
      </c>
      <c r="W153" s="73">
        <v>427564</v>
      </c>
      <c r="Z153" s="72"/>
      <c r="AA153" s="74"/>
      <c r="AB153" s="75"/>
      <c r="AD153" s="252" t="s">
        <v>163</v>
      </c>
      <c r="AE153" s="253">
        <v>54000</v>
      </c>
      <c r="AF153" s="254" t="s">
        <v>2477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1</v>
      </c>
      <c r="W154" s="73">
        <v>6000</v>
      </c>
      <c r="Z154" s="72"/>
      <c r="AA154" s="74"/>
      <c r="AB154" s="75"/>
      <c r="AD154" s="252" t="s">
        <v>102</v>
      </c>
      <c r="AE154" s="253">
        <v>30000</v>
      </c>
      <c r="AF154" s="254" t="s">
        <v>147</v>
      </c>
    </row>
    <row r="155" spans="1:32" x14ac:dyDescent="0.25">
      <c r="O155" s="70" t="s">
        <v>163</v>
      </c>
      <c r="P155" s="37">
        <v>9</v>
      </c>
      <c r="Q155" s="42">
        <v>447</v>
      </c>
      <c r="U155" s="9" t="s">
        <v>153</v>
      </c>
      <c r="V155">
        <v>12</v>
      </c>
      <c r="W155" s="73">
        <v>127170</v>
      </c>
      <c r="Z155" s="72"/>
      <c r="AA155" s="74"/>
      <c r="AB155" s="75"/>
      <c r="AD155" s="252" t="s">
        <v>102</v>
      </c>
      <c r="AE155" s="253">
        <v>30000</v>
      </c>
      <c r="AF155" s="254" t="s">
        <v>157</v>
      </c>
    </row>
    <row r="156" spans="1:32" x14ac:dyDescent="0.25">
      <c r="O156" s="30" t="s">
        <v>103</v>
      </c>
      <c r="P156" s="37">
        <v>2</v>
      </c>
      <c r="Q156" s="42">
        <v>32</v>
      </c>
      <c r="U156" s="9" t="s">
        <v>163</v>
      </c>
      <c r="V156">
        <v>9</v>
      </c>
      <c r="W156" s="73">
        <v>446623</v>
      </c>
      <c r="Z156" s="72"/>
      <c r="AA156" s="74"/>
      <c r="AB156" s="75"/>
      <c r="AD156" s="252" t="s">
        <v>102</v>
      </c>
      <c r="AE156" s="253">
        <v>28500</v>
      </c>
      <c r="AF156" s="254" t="s">
        <v>147</v>
      </c>
    </row>
    <row r="157" spans="1:32" x14ac:dyDescent="0.25">
      <c r="O157" s="30" t="s">
        <v>158</v>
      </c>
      <c r="P157" s="37">
        <v>0</v>
      </c>
      <c r="Q157" s="42">
        <v>0</v>
      </c>
      <c r="U157" s="9" t="s">
        <v>152</v>
      </c>
      <c r="V157">
        <v>2</v>
      </c>
      <c r="W157" s="73">
        <v>32150</v>
      </c>
      <c r="Z157" s="72"/>
      <c r="AA157" s="74"/>
      <c r="AB157" s="75"/>
      <c r="AD157" s="252" t="s">
        <v>163</v>
      </c>
      <c r="AE157" s="253">
        <v>53000</v>
      </c>
      <c r="AF157" s="254" t="s">
        <v>142</v>
      </c>
    </row>
    <row r="158" spans="1:32" x14ac:dyDescent="0.25">
      <c r="O158" s="30" t="s">
        <v>102</v>
      </c>
      <c r="P158" s="37">
        <v>16</v>
      </c>
      <c r="Q158" s="42">
        <v>428</v>
      </c>
      <c r="U158" s="9" t="s">
        <v>47</v>
      </c>
      <c r="V158">
        <v>40</v>
      </c>
      <c r="W158" s="73">
        <v>1039507</v>
      </c>
      <c r="Z158" s="72"/>
      <c r="AA158" s="74"/>
      <c r="AB158" s="75"/>
      <c r="AD158" s="252" t="s">
        <v>163</v>
      </c>
      <c r="AE158" s="253">
        <v>60000</v>
      </c>
      <c r="AF158" s="254" t="s">
        <v>1068</v>
      </c>
    </row>
    <row r="159" spans="1:32" x14ac:dyDescent="0.25">
      <c r="O159" s="30" t="s">
        <v>138</v>
      </c>
      <c r="P159" s="37">
        <v>0</v>
      </c>
      <c r="Q159" s="42">
        <v>0</v>
      </c>
      <c r="Z159" s="72"/>
      <c r="AA159" s="74"/>
      <c r="AB159" s="75"/>
      <c r="AD159" s="252" t="s">
        <v>102</v>
      </c>
      <c r="AE159" s="253">
        <v>43000</v>
      </c>
      <c r="AF159" s="254" t="s">
        <v>142</v>
      </c>
    </row>
    <row r="160" spans="1:32" ht="15.75" thickBot="1" x14ac:dyDescent="0.3">
      <c r="O160" s="33" t="s">
        <v>153</v>
      </c>
      <c r="P160" s="38">
        <v>12</v>
      </c>
      <c r="Q160" s="43">
        <v>127</v>
      </c>
      <c r="Z160" s="72"/>
      <c r="AA160" s="74"/>
      <c r="AB160" s="75"/>
      <c r="AD160" s="252" t="s">
        <v>153</v>
      </c>
      <c r="AE160" s="253">
        <v>5850</v>
      </c>
      <c r="AF160" s="254" t="s">
        <v>147</v>
      </c>
    </row>
    <row r="161" spans="15:32" ht="16.5" thickTop="1" thickBot="1" x14ac:dyDescent="0.3">
      <c r="O161" s="31" t="s">
        <v>47</v>
      </c>
      <c r="P161" s="32">
        <v>40</v>
      </c>
      <c r="Q161" s="44">
        <v>1040</v>
      </c>
      <c r="Z161" s="72"/>
      <c r="AA161" s="74"/>
      <c r="AB161" s="75"/>
      <c r="AD161" s="252" t="s">
        <v>163</v>
      </c>
      <c r="AE161" s="253">
        <v>59000</v>
      </c>
      <c r="AF161" s="254" t="s">
        <v>167</v>
      </c>
    </row>
    <row r="162" spans="15:32" x14ac:dyDescent="0.25">
      <c r="Z162" s="72"/>
      <c r="AA162" s="74"/>
      <c r="AB162" s="75"/>
      <c r="AD162" s="252" t="s">
        <v>102</v>
      </c>
      <c r="AE162" s="253">
        <v>25550</v>
      </c>
      <c r="AF162" s="254" t="s">
        <v>146</v>
      </c>
    </row>
    <row r="163" spans="15:32" x14ac:dyDescent="0.25">
      <c r="Z163" s="72"/>
      <c r="AA163" s="74"/>
      <c r="AB163" s="75"/>
      <c r="AD163" s="252" t="s">
        <v>153</v>
      </c>
      <c r="AE163" s="253">
        <v>6250</v>
      </c>
      <c r="AF163" s="254" t="s">
        <v>147</v>
      </c>
    </row>
    <row r="164" spans="15:32" x14ac:dyDescent="0.25">
      <c r="Z164" s="72"/>
      <c r="AA164" s="74"/>
      <c r="AB164" s="75"/>
      <c r="AD164" s="252" t="s">
        <v>102</v>
      </c>
      <c r="AE164" s="253">
        <v>30000</v>
      </c>
      <c r="AF164" s="254" t="s">
        <v>147</v>
      </c>
    </row>
    <row r="165" spans="15:32" x14ac:dyDescent="0.25">
      <c r="Z165" s="72"/>
      <c r="AA165" s="74"/>
      <c r="AB165" s="75"/>
      <c r="AD165" s="252" t="s">
        <v>153</v>
      </c>
      <c r="AE165" s="253">
        <v>25000</v>
      </c>
      <c r="AF165" s="254" t="s">
        <v>210</v>
      </c>
    </row>
    <row r="166" spans="15:32" x14ac:dyDescent="0.25">
      <c r="Z166" s="72"/>
      <c r="AA166" s="74"/>
      <c r="AB166" s="75"/>
      <c r="AD166" s="252" t="s">
        <v>218</v>
      </c>
      <c r="AE166" s="253">
        <v>6000</v>
      </c>
      <c r="AF166" s="254" t="s">
        <v>147</v>
      </c>
    </row>
    <row r="167" spans="15:32" x14ac:dyDescent="0.25">
      <c r="Z167" s="72"/>
      <c r="AA167" s="74"/>
      <c r="AB167" s="75"/>
      <c r="AD167" s="252" t="s">
        <v>102</v>
      </c>
      <c r="AE167" s="253">
        <v>10000</v>
      </c>
      <c r="AF167" s="254" t="s">
        <v>166</v>
      </c>
    </row>
    <row r="168" spans="15:32" x14ac:dyDescent="0.25">
      <c r="AA168" s="74"/>
      <c r="AB168" s="75"/>
      <c r="AD168" s="252" t="s">
        <v>102</v>
      </c>
      <c r="AE168" s="253">
        <v>7014</v>
      </c>
      <c r="AF168" s="254" t="s">
        <v>201</v>
      </c>
    </row>
    <row r="169" spans="15:32" x14ac:dyDescent="0.25">
      <c r="AA169" s="74"/>
      <c r="AB169" s="75"/>
      <c r="AD169" s="252" t="s">
        <v>102</v>
      </c>
      <c r="AE169" s="253">
        <v>29300</v>
      </c>
      <c r="AF169" s="254" t="s">
        <v>1176</v>
      </c>
    </row>
    <row r="170" spans="15:32" x14ac:dyDescent="0.25">
      <c r="AA170" s="74"/>
      <c r="AB170" s="75"/>
      <c r="AD170" s="252" t="s">
        <v>163</v>
      </c>
      <c r="AE170" s="253">
        <v>66000</v>
      </c>
      <c r="AF170" s="254" t="s">
        <v>157</v>
      </c>
    </row>
    <row r="171" spans="15:32" x14ac:dyDescent="0.25">
      <c r="AA171" s="74"/>
      <c r="AB171" s="75"/>
      <c r="AD171" s="252" t="s">
        <v>102</v>
      </c>
      <c r="AE171" s="253">
        <v>29000</v>
      </c>
      <c r="AF171" s="254" t="s">
        <v>147</v>
      </c>
    </row>
    <row r="172" spans="15:32" x14ac:dyDescent="0.25">
      <c r="AA172" s="74"/>
      <c r="AB172" s="75"/>
      <c r="AD172" s="252" t="s">
        <v>102</v>
      </c>
      <c r="AE172" s="253">
        <v>25200</v>
      </c>
      <c r="AF172" s="254" t="s">
        <v>147</v>
      </c>
    </row>
    <row r="173" spans="15:32" x14ac:dyDescent="0.25">
      <c r="AA173" s="74"/>
      <c r="AB173" s="75"/>
      <c r="AD173" s="252" t="s">
        <v>102</v>
      </c>
      <c r="AE173" s="253">
        <v>30000</v>
      </c>
      <c r="AF173" s="254" t="s">
        <v>142</v>
      </c>
    </row>
    <row r="174" spans="15:32" x14ac:dyDescent="0.25">
      <c r="AA174" s="74"/>
      <c r="AB174" s="75"/>
      <c r="AD174" s="252" t="s">
        <v>163</v>
      </c>
      <c r="AE174" s="253">
        <v>29100</v>
      </c>
      <c r="AF174" s="254" t="s">
        <v>164</v>
      </c>
    </row>
    <row r="175" spans="15:32" x14ac:dyDescent="0.25">
      <c r="AA175" s="74"/>
      <c r="AB175" s="75"/>
      <c r="AD175" s="252" t="s">
        <v>153</v>
      </c>
      <c r="AE175" s="253">
        <v>5800</v>
      </c>
      <c r="AF175" s="254" t="s">
        <v>142</v>
      </c>
    </row>
    <row r="176" spans="15:32" x14ac:dyDescent="0.25">
      <c r="AA176" s="74"/>
      <c r="AB176" s="75"/>
      <c r="AD176" s="252" t="s">
        <v>102</v>
      </c>
      <c r="AE176" s="253">
        <v>28000</v>
      </c>
      <c r="AF176" s="254" t="s">
        <v>147</v>
      </c>
    </row>
    <row r="177" spans="27:34" x14ac:dyDescent="0.25">
      <c r="AA177" s="74"/>
      <c r="AB177" s="75"/>
      <c r="AD177" s="252" t="s">
        <v>153</v>
      </c>
      <c r="AE177" s="253">
        <v>3000</v>
      </c>
      <c r="AF177" s="254" t="s">
        <v>146</v>
      </c>
    </row>
    <row r="178" spans="27:34" x14ac:dyDescent="0.25">
      <c r="AD178" s="252" t="s">
        <v>163</v>
      </c>
      <c r="AE178" s="253">
        <v>50523</v>
      </c>
      <c r="AF178" s="254" t="s">
        <v>157</v>
      </c>
    </row>
    <row r="179" spans="27:34" x14ac:dyDescent="0.25">
      <c r="AD179" s="252" t="s">
        <v>152</v>
      </c>
      <c r="AE179" s="253">
        <v>3000</v>
      </c>
      <c r="AF179" s="254" t="s">
        <v>147</v>
      </c>
    </row>
    <row r="180" spans="27:34" ht="14.25" customHeight="1" x14ac:dyDescent="0.25">
      <c r="AD180" s="252" t="s">
        <v>102</v>
      </c>
      <c r="AE180" s="253">
        <v>22000</v>
      </c>
      <c r="AF180" s="254" t="s">
        <v>147</v>
      </c>
      <c r="AG180" s="76"/>
      <c r="AH180" s="76"/>
    </row>
    <row r="181" spans="27:34" x14ac:dyDescent="0.25">
      <c r="AD181" s="252" t="s">
        <v>153</v>
      </c>
      <c r="AE181" s="253">
        <v>5820</v>
      </c>
      <c r="AF181" s="254" t="s">
        <v>142</v>
      </c>
      <c r="AG181" s="84"/>
      <c r="AH181" s="81"/>
    </row>
    <row r="182" spans="27:34" x14ac:dyDescent="0.25">
      <c r="AD182" s="252" t="s">
        <v>102</v>
      </c>
      <c r="AE182" s="253">
        <v>45000</v>
      </c>
      <c r="AF182" s="254" t="s">
        <v>148</v>
      </c>
      <c r="AG182" s="84"/>
      <c r="AH182" s="81"/>
    </row>
    <row r="183" spans="27:34" x14ac:dyDescent="0.25">
      <c r="AD183" s="252" t="s">
        <v>153</v>
      </c>
      <c r="AE183" s="253">
        <v>30000</v>
      </c>
      <c r="AF183" s="254" t="s">
        <v>210</v>
      </c>
      <c r="AG183" s="84"/>
      <c r="AH183" s="81"/>
    </row>
    <row r="184" spans="27:34" x14ac:dyDescent="0.25">
      <c r="AD184" s="252" t="s">
        <v>163</v>
      </c>
      <c r="AE184" s="253">
        <v>15000</v>
      </c>
      <c r="AF184" s="254" t="s">
        <v>157</v>
      </c>
      <c r="AG184" s="84"/>
      <c r="AH184" s="81"/>
    </row>
    <row r="185" spans="27:34" x14ac:dyDescent="0.25">
      <c r="AD185" s="252" t="s">
        <v>102</v>
      </c>
      <c r="AE185" s="253">
        <v>15000</v>
      </c>
      <c r="AF185" s="254" t="s">
        <v>145</v>
      </c>
      <c r="AG185" s="84"/>
      <c r="AH185" s="81"/>
    </row>
    <row r="186" spans="27:34" x14ac:dyDescent="0.25">
      <c r="AD186" s="252" t="s">
        <v>153</v>
      </c>
      <c r="AE186" s="253">
        <v>2000</v>
      </c>
      <c r="AF186" s="254" t="s">
        <v>142</v>
      </c>
      <c r="AG186" s="84"/>
      <c r="AH186" s="81"/>
    </row>
    <row r="187" spans="27:34" x14ac:dyDescent="0.25">
      <c r="AD187" s="252" t="s">
        <v>153</v>
      </c>
      <c r="AE187" s="253">
        <v>7250</v>
      </c>
      <c r="AF187" s="254" t="s">
        <v>142</v>
      </c>
      <c r="AG187" s="84"/>
      <c r="AH187" s="81"/>
    </row>
    <row r="188" spans="27:34" x14ac:dyDescent="0.25">
      <c r="AD188" s="252" t="s">
        <v>153</v>
      </c>
      <c r="AE188" s="253">
        <v>12000</v>
      </c>
      <c r="AF188" s="254" t="s">
        <v>147</v>
      </c>
      <c r="AG188" s="84"/>
      <c r="AH188" s="81"/>
    </row>
    <row r="189" spans="27:34" x14ac:dyDescent="0.25">
      <c r="AD189" s="252" t="s">
        <v>153</v>
      </c>
      <c r="AE189" s="253">
        <v>18600</v>
      </c>
      <c r="AF189" s="254" t="s">
        <v>155</v>
      </c>
      <c r="AG189" s="84"/>
      <c r="AH189" s="81"/>
    </row>
    <row r="190" spans="27:34" x14ac:dyDescent="0.25">
      <c r="AD190" s="252" t="s">
        <v>153</v>
      </c>
      <c r="AE190" s="253">
        <v>5600</v>
      </c>
      <c r="AF190" s="254" t="s">
        <v>146</v>
      </c>
      <c r="AG190" s="84"/>
      <c r="AH190" s="81"/>
    </row>
    <row r="191" spans="27:34" x14ac:dyDescent="0.25">
      <c r="AD191" s="252" t="s">
        <v>163</v>
      </c>
      <c r="AE191" s="253">
        <v>60000</v>
      </c>
      <c r="AF191" s="254" t="s">
        <v>1041</v>
      </c>
      <c r="AG191" s="84"/>
      <c r="AH191" s="81"/>
    </row>
    <row r="192" spans="27:34" x14ac:dyDescent="0.25">
      <c r="AE192" s="72"/>
      <c r="AF192" s="7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24">
    <cfRule type="endsWith" dxfId="1886" priority="5" operator="endsWith" text="^">
      <formula>RIGHT(B24,LEN("^"))="^"</formula>
    </cfRule>
  </conditionalFormatting>
  <conditionalFormatting sqref="B80:C80">
    <cfRule type="endsWith" dxfId="1885" priority="12" operator="endsWith" text="^">
      <formula>RIGHT(B80,LEN("^"))="^"</formula>
    </cfRule>
  </conditionalFormatting>
  <conditionalFormatting sqref="B3:D20 B24:D49 B55:D55 B57:D58 B60:D65">
    <cfRule type="endsWith" dxfId="1884" priority="11" operator="endsWith" text="!">
      <formula>RIGHT(B3,LEN("!"))="!"</formula>
    </cfRule>
  </conditionalFormatting>
  <conditionalFormatting sqref="B3:D20 B24:D65">
    <cfRule type="endsWith" dxfId="1883" priority="10" operator="endsWith" text="#">
      <formula>RIGHT(B3,LEN("#"))="#"</formula>
    </cfRule>
  </conditionalFormatting>
  <conditionalFormatting sqref="B3:D20">
    <cfRule type="endsWith" dxfId="1882" priority="7" operator="endsWith" text="^">
      <formula>RIGHT(B3,LEN("^"))="^"</formula>
    </cfRule>
  </conditionalFormatting>
  <conditionalFormatting sqref="B24:D65">
    <cfRule type="endsWith" dxfId="1881" priority="4" operator="endsWith" text="^">
      <formula>RIGHT(B24,LEN("^"))="^"</formula>
    </cfRule>
  </conditionalFormatting>
  <conditionalFormatting sqref="B50:D59">
    <cfRule type="endsWith" dxfId="1880" priority="3" operator="endsWith" text="!">
      <formula>RIGHT(B50,LEN("!"))="!"</formula>
    </cfRule>
  </conditionalFormatting>
  <conditionalFormatting sqref="B68:D81">
    <cfRule type="endsWith" dxfId="1879" priority="19" operator="endsWith" text="#">
      <formula>RIGHT(B68,LEN("#"))="#"</formula>
    </cfRule>
    <cfRule type="endsWith" dxfId="1878" priority="23" operator="endsWith" text="^">
      <formula>RIGHT(B68,LEN("^"))="^"</formula>
    </cfRule>
    <cfRule type="endsWith" dxfId="1877" priority="26" operator="endsWith" text="!">
      <formula>RIGHT(B68,LEN("!"))="!"</formula>
    </cfRule>
  </conditionalFormatting>
  <conditionalFormatting sqref="B81:D81">
    <cfRule type="endsWith" dxfId="1876" priority="18" operator="endsWith" text="^">
      <formula>RIGHT(B81,LEN("^"))="^"</formula>
    </cfRule>
  </conditionalFormatting>
  <conditionalFormatting sqref="B83:D83">
    <cfRule type="endsWith" dxfId="1875" priority="29" operator="endsWith" text="^">
      <formula>RIGHT(B83,LEN("^"))="^"</formula>
    </cfRule>
    <cfRule type="endsWith" dxfId="1874" priority="30" operator="endsWith" text="#">
      <formula>RIGHT(B83,LEN("#"))="#"</formula>
    </cfRule>
  </conditionalFormatting>
  <conditionalFormatting sqref="B83:D88 B89 D89 B90:D90">
    <cfRule type="endsWith" dxfId="1873" priority="27" operator="endsWith" text="!">
      <formula>RIGHT(B83,LEN("!"))="!"</formula>
    </cfRule>
    <cfRule type="endsWith" dxfId="1872" priority="31" operator="endsWith" text="^">
      <formula>RIGHT(B83,LEN("^"))="^"</formula>
    </cfRule>
  </conditionalFormatting>
  <conditionalFormatting sqref="B84:D88 B89 D89 B90:D90">
    <cfRule type="endsWith" dxfId="1871" priority="28" operator="endsWith" text="#">
      <formula>RIGHT(B84,LEN("#"))="#"</formula>
    </cfRule>
  </conditionalFormatting>
  <conditionalFormatting sqref="C64">
    <cfRule type="endsWith" dxfId="1870" priority="1" operator="endsWith" text="!">
      <formula>RIGHT(C64,LEN("!"))="!"</formula>
    </cfRule>
    <cfRule type="endsWith" dxfId="1869" priority="2" operator="endsWith" text="^">
      <formula>RIGHT(C64,LEN("^"))="^"</formula>
    </cfRule>
  </conditionalFormatting>
  <pageMargins left="0.7" right="0.7" top="0.75" bottom="0.75" header="0.3" footer="0.3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60F3-86DF-4A0E-9A08-44598A5DCD54}">
  <dimension ref="A1:AH356"/>
  <sheetViews>
    <sheetView topLeftCell="A158" workbookViewId="0">
      <selection activeCell="Q154" activeCellId="5" sqref="Q107:Q114 Q117:Q124 Q127:Q133 Q136:Q142 Q145:Q151 Q154:Q161"/>
    </sheetView>
  </sheetViews>
  <sheetFormatPr defaultRowHeight="15" x14ac:dyDescent="0.25"/>
  <cols>
    <col min="2" max="2" width="16.5703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30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30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  <c r="AB2" s="2" t="s">
        <v>2336</v>
      </c>
      <c r="AC2" s="2" t="s">
        <v>7</v>
      </c>
      <c r="AD2" s="2" t="s">
        <v>13</v>
      </c>
    </row>
    <row r="3" spans="2:30" x14ac:dyDescent="0.25">
      <c r="B3" s="2">
        <v>31</v>
      </c>
      <c r="C3" s="2" t="s">
        <v>7</v>
      </c>
      <c r="D3" s="2" t="s">
        <v>13</v>
      </c>
      <c r="F3" s="11">
        <v>30</v>
      </c>
      <c r="G3" s="11" t="s">
        <v>52</v>
      </c>
      <c r="H3" s="11" t="s">
        <v>13</v>
      </c>
      <c r="J3" s="17">
        <v>55</v>
      </c>
      <c r="K3" s="11" t="s">
        <v>52</v>
      </c>
      <c r="L3" s="11" t="s">
        <v>56</v>
      </c>
      <c r="AB3" s="2" t="s">
        <v>0</v>
      </c>
      <c r="AC3" s="2" t="s">
        <v>0</v>
      </c>
      <c r="AD3" s="2" t="s">
        <v>0</v>
      </c>
    </row>
    <row r="4" spans="2:30" x14ac:dyDescent="0.25">
      <c r="B4" s="2" t="s">
        <v>0</v>
      </c>
      <c r="C4" s="2" t="s">
        <v>0</v>
      </c>
      <c r="D4" s="2" t="s">
        <v>0</v>
      </c>
      <c r="F4" s="11">
        <v>30</v>
      </c>
      <c r="G4" s="11" t="s">
        <v>52</v>
      </c>
      <c r="H4" s="11" t="s">
        <v>13</v>
      </c>
      <c r="J4" s="17">
        <v>35</v>
      </c>
      <c r="K4" s="11" t="s">
        <v>52</v>
      </c>
      <c r="L4" s="11" t="s">
        <v>53</v>
      </c>
      <c r="AB4" s="2" t="s">
        <v>2335</v>
      </c>
      <c r="AC4" s="2" t="s">
        <v>7</v>
      </c>
      <c r="AD4" s="2" t="s">
        <v>2</v>
      </c>
    </row>
    <row r="5" spans="2:30" x14ac:dyDescent="0.25">
      <c r="B5" s="2">
        <v>34</v>
      </c>
      <c r="C5" s="2" t="s">
        <v>7</v>
      </c>
      <c r="D5" s="2" t="s">
        <v>2</v>
      </c>
      <c r="F5" s="11">
        <v>45</v>
      </c>
      <c r="G5" s="11" t="s">
        <v>7</v>
      </c>
      <c r="H5" s="11" t="s">
        <v>0</v>
      </c>
      <c r="J5" s="17">
        <v>66</v>
      </c>
      <c r="K5" s="11" t="s">
        <v>52</v>
      </c>
      <c r="L5" s="11" t="s">
        <v>75</v>
      </c>
      <c r="AB5" s="2" t="s">
        <v>0</v>
      </c>
      <c r="AC5" s="2" t="s">
        <v>0</v>
      </c>
      <c r="AD5" s="2" t="s">
        <v>0</v>
      </c>
    </row>
    <row r="6" spans="2:30" x14ac:dyDescent="0.25">
      <c r="B6" s="2" t="s">
        <v>0</v>
      </c>
      <c r="C6" s="2" t="s">
        <v>0</v>
      </c>
      <c r="D6" s="2" t="s">
        <v>0</v>
      </c>
      <c r="F6" s="11">
        <v>58</v>
      </c>
      <c r="G6" s="11" t="s">
        <v>51</v>
      </c>
      <c r="H6" s="11" t="s">
        <v>0</v>
      </c>
      <c r="J6" s="18">
        <v>50</v>
      </c>
      <c r="K6" s="10" t="s">
        <v>52</v>
      </c>
      <c r="L6" s="10" t="s">
        <v>55</v>
      </c>
      <c r="AB6" s="2" t="s">
        <v>2355</v>
      </c>
      <c r="AC6" s="2" t="s">
        <v>7</v>
      </c>
      <c r="AD6" s="2" t="s">
        <v>16</v>
      </c>
    </row>
    <row r="7" spans="2:30" x14ac:dyDescent="0.25">
      <c r="B7" s="2">
        <v>52</v>
      </c>
      <c r="C7" s="2" t="s">
        <v>7</v>
      </c>
      <c r="D7" s="2" t="s">
        <v>16</v>
      </c>
      <c r="F7" s="11" t="s">
        <v>0</v>
      </c>
      <c r="G7" s="11" t="s">
        <v>0</v>
      </c>
      <c r="H7" s="11" t="s">
        <v>0</v>
      </c>
      <c r="J7" s="17">
        <v>60</v>
      </c>
      <c r="K7" s="11" t="s">
        <v>52</v>
      </c>
      <c r="L7" s="11" t="s">
        <v>54</v>
      </c>
      <c r="AB7" s="2" t="s">
        <v>8</v>
      </c>
      <c r="AC7" s="2" t="s">
        <v>1</v>
      </c>
      <c r="AD7" s="2" t="s">
        <v>18</v>
      </c>
    </row>
    <row r="8" spans="2:30" x14ac:dyDescent="0.25">
      <c r="B8" s="2">
        <v>33</v>
      </c>
      <c r="C8" s="2" t="s">
        <v>1</v>
      </c>
      <c r="D8" s="2" t="s">
        <v>18</v>
      </c>
      <c r="F8" s="11">
        <v>7</v>
      </c>
      <c r="G8" s="11" t="s">
        <v>7</v>
      </c>
      <c r="H8" s="11" t="s">
        <v>31</v>
      </c>
      <c r="J8" s="13">
        <v>50</v>
      </c>
      <c r="K8" s="13" t="s">
        <v>52</v>
      </c>
      <c r="L8" s="13" t="s">
        <v>55</v>
      </c>
      <c r="AB8" s="173" t="s">
        <v>2350</v>
      </c>
      <c r="AC8" s="173" t="s">
        <v>25</v>
      </c>
      <c r="AD8" s="174" t="s">
        <v>67</v>
      </c>
    </row>
    <row r="9" spans="2:30" x14ac:dyDescent="0.25">
      <c r="B9" s="173">
        <v>43</v>
      </c>
      <c r="C9" s="173" t="s">
        <v>25</v>
      </c>
      <c r="D9" s="174" t="s">
        <v>67</v>
      </c>
      <c r="F9" s="11" t="s">
        <v>0</v>
      </c>
      <c r="G9" s="11" t="s">
        <v>0</v>
      </c>
      <c r="H9" s="11" t="s">
        <v>0</v>
      </c>
      <c r="J9" s="13">
        <v>65</v>
      </c>
      <c r="K9" s="13" t="s">
        <v>7</v>
      </c>
      <c r="L9" s="13" t="s">
        <v>55</v>
      </c>
      <c r="AB9" s="2" t="s">
        <v>2339</v>
      </c>
      <c r="AC9" s="2" t="s">
        <v>5</v>
      </c>
      <c r="AD9" s="2" t="s">
        <v>6</v>
      </c>
    </row>
    <row r="10" spans="2:30" x14ac:dyDescent="0.25">
      <c r="B10" s="2">
        <v>70</v>
      </c>
      <c r="C10" s="2" t="s">
        <v>5</v>
      </c>
      <c r="D10" s="2" t="s">
        <v>6</v>
      </c>
      <c r="F10" s="10" t="s">
        <v>0</v>
      </c>
      <c r="G10" s="10" t="s">
        <v>0</v>
      </c>
      <c r="H10" s="10" t="s">
        <v>0</v>
      </c>
      <c r="J10" s="13">
        <v>20</v>
      </c>
      <c r="K10" s="13" t="s">
        <v>52</v>
      </c>
      <c r="L10" s="13" t="s">
        <v>53</v>
      </c>
      <c r="AB10" s="2" t="s">
        <v>2348</v>
      </c>
      <c r="AC10" s="2" t="s">
        <v>7</v>
      </c>
      <c r="AD10" s="2" t="s">
        <v>4</v>
      </c>
    </row>
    <row r="11" spans="2:30" x14ac:dyDescent="0.25">
      <c r="B11" s="2">
        <v>50</v>
      </c>
      <c r="C11" s="2" t="s">
        <v>7</v>
      </c>
      <c r="D11" s="2" t="s">
        <v>4</v>
      </c>
      <c r="F11" s="11">
        <v>66</v>
      </c>
      <c r="G11" s="11" t="s">
        <v>51</v>
      </c>
      <c r="H11" s="11" t="s">
        <v>0</v>
      </c>
      <c r="J11" s="13">
        <v>53</v>
      </c>
      <c r="K11" s="13" t="s">
        <v>52</v>
      </c>
      <c r="L11" s="13" t="s">
        <v>16</v>
      </c>
      <c r="AB11" s="2" t="s">
        <v>2337</v>
      </c>
      <c r="AC11" s="2" t="s">
        <v>7</v>
      </c>
      <c r="AD11" s="2" t="s">
        <v>13</v>
      </c>
    </row>
    <row r="12" spans="2:30" x14ac:dyDescent="0.25">
      <c r="B12" s="2">
        <v>30</v>
      </c>
      <c r="C12" s="2" t="s">
        <v>7</v>
      </c>
      <c r="D12" s="2" t="s">
        <v>13</v>
      </c>
      <c r="F12" s="11">
        <v>66</v>
      </c>
      <c r="G12" s="11" t="s">
        <v>51</v>
      </c>
      <c r="H12" s="11" t="s">
        <v>6</v>
      </c>
      <c r="J12" s="13">
        <v>38</v>
      </c>
      <c r="K12" s="13" t="s">
        <v>52</v>
      </c>
      <c r="L12" s="13" t="s">
        <v>39</v>
      </c>
      <c r="AB12" s="1" t="s">
        <v>2338</v>
      </c>
      <c r="AC12" s="1" t="s">
        <v>5</v>
      </c>
      <c r="AD12" s="1" t="s">
        <v>30</v>
      </c>
    </row>
    <row r="13" spans="2:30" x14ac:dyDescent="0.25">
      <c r="B13" s="1">
        <v>57</v>
      </c>
      <c r="C13" s="1" t="s">
        <v>5</v>
      </c>
      <c r="D13" s="1" t="s">
        <v>30</v>
      </c>
      <c r="F13" s="11">
        <v>63</v>
      </c>
      <c r="G13" s="11" t="s">
        <v>51</v>
      </c>
      <c r="H13" s="11" t="s">
        <v>6</v>
      </c>
      <c r="J13" s="14">
        <v>30</v>
      </c>
      <c r="K13" s="14" t="s">
        <v>52</v>
      </c>
      <c r="L13" s="14" t="s">
        <v>16</v>
      </c>
      <c r="AB13" s="1" t="s">
        <v>0</v>
      </c>
      <c r="AC13" s="1" t="s">
        <v>0</v>
      </c>
      <c r="AD13" s="1" t="s">
        <v>0</v>
      </c>
    </row>
    <row r="14" spans="2:30" x14ac:dyDescent="0.25">
      <c r="B14" s="1" t="s">
        <v>0</v>
      </c>
      <c r="C14" s="1" t="s">
        <v>0</v>
      </c>
      <c r="D14" s="1" t="s">
        <v>0</v>
      </c>
      <c r="F14" s="11">
        <v>60</v>
      </c>
      <c r="G14" s="11" t="s">
        <v>51</v>
      </c>
      <c r="H14" s="11" t="s">
        <v>6</v>
      </c>
      <c r="J14" s="14">
        <v>55</v>
      </c>
      <c r="K14" s="14" t="s">
        <v>52</v>
      </c>
      <c r="L14" s="14" t="s">
        <v>54</v>
      </c>
      <c r="AB14" s="2" t="s">
        <v>2348</v>
      </c>
      <c r="AC14" s="2" t="s">
        <v>57</v>
      </c>
      <c r="AD14" s="2" t="s">
        <v>4</v>
      </c>
    </row>
    <row r="15" spans="2:30" x14ac:dyDescent="0.25">
      <c r="B15" s="2">
        <v>50</v>
      </c>
      <c r="C15" s="2" t="s">
        <v>57</v>
      </c>
      <c r="D15" s="2" t="s">
        <v>4</v>
      </c>
      <c r="F15" s="11">
        <v>60</v>
      </c>
      <c r="G15" s="11" t="s">
        <v>51</v>
      </c>
      <c r="H15" s="11" t="s">
        <v>6</v>
      </c>
      <c r="J15" s="13">
        <v>55</v>
      </c>
      <c r="K15" s="13" t="s">
        <v>52</v>
      </c>
      <c r="L15" s="13" t="s">
        <v>54</v>
      </c>
      <c r="AB15" s="1" t="s">
        <v>2352</v>
      </c>
      <c r="AC15" s="1" t="s">
        <v>5</v>
      </c>
      <c r="AD15" s="1" t="s">
        <v>6</v>
      </c>
    </row>
    <row r="16" spans="2:30" x14ac:dyDescent="0.25">
      <c r="B16" s="1">
        <v>69</v>
      </c>
      <c r="C16" s="1" t="s">
        <v>5</v>
      </c>
      <c r="D16" s="1" t="s">
        <v>6</v>
      </c>
      <c r="F16" s="10">
        <v>60</v>
      </c>
      <c r="G16" s="10" t="s">
        <v>51</v>
      </c>
      <c r="H16" s="10" t="s">
        <v>6</v>
      </c>
      <c r="J16" s="13">
        <v>30</v>
      </c>
      <c r="K16" s="13" t="s">
        <v>52</v>
      </c>
      <c r="L16" s="13" t="s">
        <v>67</v>
      </c>
      <c r="AB16" s="1" t="s">
        <v>2341</v>
      </c>
      <c r="AC16" s="1" t="s">
        <v>5</v>
      </c>
      <c r="AD16" s="1" t="s">
        <v>30</v>
      </c>
    </row>
    <row r="17" spans="2:30" x14ac:dyDescent="0.25">
      <c r="B17" s="1">
        <v>55</v>
      </c>
      <c r="C17" s="1" t="s">
        <v>5</v>
      </c>
      <c r="D17" s="1" t="s">
        <v>30</v>
      </c>
      <c r="J17" s="13">
        <v>66</v>
      </c>
      <c r="K17" s="13" t="s">
        <v>5</v>
      </c>
      <c r="L17" s="13" t="s">
        <v>6</v>
      </c>
      <c r="AB17" s="1" t="s">
        <v>2355</v>
      </c>
      <c r="AC17" s="1" t="s">
        <v>57</v>
      </c>
      <c r="AD17" s="1" t="s">
        <v>16</v>
      </c>
    </row>
    <row r="18" spans="2:30" x14ac:dyDescent="0.25">
      <c r="B18" s="1">
        <v>52</v>
      </c>
      <c r="C18" s="1" t="s">
        <v>57</v>
      </c>
      <c r="D18" s="1" t="s">
        <v>16</v>
      </c>
      <c r="J18" s="13">
        <v>47</v>
      </c>
      <c r="K18" s="13" t="s">
        <v>52</v>
      </c>
      <c r="L18" s="13" t="s">
        <v>2361</v>
      </c>
      <c r="AB18" s="1" t="s">
        <v>188</v>
      </c>
      <c r="AC18" s="1" t="s">
        <v>7</v>
      </c>
      <c r="AD18" s="1" t="s">
        <v>4</v>
      </c>
    </row>
    <row r="19" spans="2:30" x14ac:dyDescent="0.25">
      <c r="B19" s="1">
        <v>53</v>
      </c>
      <c r="C19" s="1" t="s">
        <v>7</v>
      </c>
      <c r="D19" s="1" t="s">
        <v>4</v>
      </c>
      <c r="F19" s="274"/>
      <c r="G19" s="274"/>
      <c r="H19" s="274"/>
      <c r="J19" s="13">
        <v>68</v>
      </c>
      <c r="K19" s="13" t="s">
        <v>7</v>
      </c>
      <c r="L19" s="13" t="s">
        <v>53</v>
      </c>
      <c r="AB19" s="5" t="s">
        <v>2342</v>
      </c>
      <c r="AC19" s="47" t="s">
        <v>10</v>
      </c>
      <c r="AD19" s="5" t="s">
        <v>11</v>
      </c>
    </row>
    <row r="20" spans="2:30" x14ac:dyDescent="0.25">
      <c r="B20" s="5">
        <v>40</v>
      </c>
      <c r="C20" s="47" t="s">
        <v>10</v>
      </c>
      <c r="D20" s="5" t="s">
        <v>11</v>
      </c>
      <c r="F20" s="274"/>
      <c r="G20" s="274"/>
      <c r="H20" s="274"/>
      <c r="J20" s="13">
        <v>60</v>
      </c>
      <c r="K20" s="13" t="s">
        <v>7</v>
      </c>
      <c r="L20" s="13" t="s">
        <v>16</v>
      </c>
      <c r="AB20" s="278" t="s">
        <v>2353</v>
      </c>
      <c r="AC20" s="279" t="s">
        <v>10</v>
      </c>
      <c r="AD20" s="21" t="s">
        <v>2356</v>
      </c>
    </row>
    <row r="21" spans="2:30" x14ac:dyDescent="0.25">
      <c r="B21" s="278">
        <v>35</v>
      </c>
      <c r="C21" s="279" t="s">
        <v>10</v>
      </c>
      <c r="D21" s="21" t="s">
        <v>2356</v>
      </c>
      <c r="J21" s="13">
        <v>38</v>
      </c>
      <c r="K21" s="13" t="s">
        <v>52</v>
      </c>
      <c r="L21" s="13" t="s">
        <v>0</v>
      </c>
      <c r="AB21" s="2" t="s">
        <v>187</v>
      </c>
      <c r="AC21" s="2" t="s">
        <v>7</v>
      </c>
      <c r="AD21" s="2" t="s">
        <v>22</v>
      </c>
    </row>
    <row r="22" spans="2:30" x14ac:dyDescent="0.25">
      <c r="B22" s="2">
        <v>66</v>
      </c>
      <c r="C22" s="2" t="s">
        <v>7</v>
      </c>
      <c r="D22" s="2" t="s">
        <v>22</v>
      </c>
      <c r="F22" s="276"/>
      <c r="G22" s="276"/>
      <c r="H22" s="276"/>
      <c r="J22" s="14">
        <v>70</v>
      </c>
      <c r="K22" s="14" t="s">
        <v>52</v>
      </c>
      <c r="L22" s="14" t="s">
        <v>0</v>
      </c>
      <c r="AB22" s="2" t="s">
        <v>0</v>
      </c>
      <c r="AC22" s="2" t="s">
        <v>20</v>
      </c>
      <c r="AD22" s="1" t="s">
        <v>37</v>
      </c>
    </row>
    <row r="23" spans="2:30" x14ac:dyDescent="0.25">
      <c r="B23" s="2" t="s">
        <v>0</v>
      </c>
      <c r="C23" s="2" t="s">
        <v>20</v>
      </c>
      <c r="D23" s="1" t="s">
        <v>37</v>
      </c>
      <c r="J23" s="13">
        <v>66</v>
      </c>
      <c r="K23" s="13" t="s">
        <v>5</v>
      </c>
      <c r="L23" s="13" t="s">
        <v>6</v>
      </c>
      <c r="AB23" s="2" t="s">
        <v>186</v>
      </c>
      <c r="AC23" s="2" t="s">
        <v>7</v>
      </c>
      <c r="AD23" s="2" t="s">
        <v>22</v>
      </c>
    </row>
    <row r="24" spans="2:30" x14ac:dyDescent="0.25">
      <c r="B24" s="2">
        <v>65</v>
      </c>
      <c r="C24" s="2" t="s">
        <v>7</v>
      </c>
      <c r="D24" s="2" t="s">
        <v>22</v>
      </c>
      <c r="J24" s="13">
        <v>66</v>
      </c>
      <c r="K24" s="13" t="s">
        <v>5</v>
      </c>
      <c r="L24" s="13" t="s">
        <v>6</v>
      </c>
      <c r="AB24" s="2" t="s">
        <v>2335</v>
      </c>
      <c r="AC24" s="2" t="s">
        <v>3</v>
      </c>
      <c r="AD24" s="2" t="s">
        <v>24</v>
      </c>
    </row>
    <row r="25" spans="2:30" x14ac:dyDescent="0.25">
      <c r="B25" s="2">
        <v>34</v>
      </c>
      <c r="C25" s="2" t="s">
        <v>3</v>
      </c>
      <c r="D25" s="2" t="s">
        <v>24</v>
      </c>
      <c r="J25" s="13">
        <v>66</v>
      </c>
      <c r="K25" s="13" t="s">
        <v>5</v>
      </c>
      <c r="L25" s="13" t="s">
        <v>0</v>
      </c>
      <c r="AB25" s="2" t="s">
        <v>2337</v>
      </c>
      <c r="AC25" s="2" t="s">
        <v>14</v>
      </c>
      <c r="AD25" s="2" t="s">
        <v>13</v>
      </c>
    </row>
    <row r="26" spans="2:30" x14ac:dyDescent="0.25">
      <c r="B26" s="2">
        <v>30</v>
      </c>
      <c r="C26" s="2" t="s">
        <v>14</v>
      </c>
      <c r="D26" s="2" t="s">
        <v>13</v>
      </c>
      <c r="J26" s="14">
        <v>66</v>
      </c>
      <c r="K26" s="14" t="s">
        <v>5</v>
      </c>
      <c r="L26" s="14" t="s">
        <v>6</v>
      </c>
      <c r="AB26" s="2" t="s">
        <v>8</v>
      </c>
      <c r="AC26" s="2" t="s">
        <v>7</v>
      </c>
      <c r="AD26" s="2" t="s">
        <v>21</v>
      </c>
    </row>
    <row r="27" spans="2:30" x14ac:dyDescent="0.25">
      <c r="B27" s="2">
        <v>33</v>
      </c>
      <c r="C27" s="2" t="s">
        <v>7</v>
      </c>
      <c r="D27" s="2" t="s">
        <v>21</v>
      </c>
      <c r="J27" s="14">
        <v>65</v>
      </c>
      <c r="K27" s="14" t="s">
        <v>7</v>
      </c>
      <c r="L27" s="14" t="s">
        <v>55</v>
      </c>
      <c r="AB27" s="2" t="s">
        <v>0</v>
      </c>
      <c r="AC27" s="2" t="s">
        <v>0</v>
      </c>
      <c r="AD27" s="2" t="s">
        <v>0</v>
      </c>
    </row>
    <row r="28" spans="2:30" x14ac:dyDescent="0.25">
      <c r="B28" s="2" t="s">
        <v>0</v>
      </c>
      <c r="C28" s="2" t="s">
        <v>0</v>
      </c>
      <c r="D28" s="2" t="s">
        <v>0</v>
      </c>
      <c r="J28" s="17">
        <v>68</v>
      </c>
      <c r="K28" s="15" t="s">
        <v>7</v>
      </c>
      <c r="L28" s="15" t="s">
        <v>53</v>
      </c>
      <c r="AB28" s="2" t="s">
        <v>2346</v>
      </c>
      <c r="AC28" s="2" t="s">
        <v>585</v>
      </c>
      <c r="AD28" s="2" t="s">
        <v>13</v>
      </c>
    </row>
    <row r="29" spans="2:30" x14ac:dyDescent="0.25">
      <c r="B29" s="2">
        <v>45</v>
      </c>
      <c r="C29" s="2" t="s">
        <v>585</v>
      </c>
      <c r="D29" s="2" t="s">
        <v>13</v>
      </c>
      <c r="J29" s="18">
        <v>70</v>
      </c>
      <c r="K29" s="16" t="s">
        <v>7</v>
      </c>
      <c r="L29" s="16" t="s">
        <v>55</v>
      </c>
      <c r="AB29" s="2" t="s">
        <v>186</v>
      </c>
      <c r="AC29" s="2" t="s">
        <v>7</v>
      </c>
      <c r="AD29" s="2" t="s">
        <v>22</v>
      </c>
    </row>
    <row r="30" spans="2:30" x14ac:dyDescent="0.25">
      <c r="B30" s="2">
        <v>65</v>
      </c>
      <c r="C30" s="2" t="s">
        <v>7</v>
      </c>
      <c r="D30" s="2" t="s">
        <v>22</v>
      </c>
      <c r="J30" s="17">
        <v>73</v>
      </c>
      <c r="K30" s="11" t="s">
        <v>7</v>
      </c>
      <c r="L30" s="11" t="s">
        <v>55</v>
      </c>
      <c r="AB30" s="2" t="s">
        <v>2346</v>
      </c>
      <c r="AC30" s="2" t="s">
        <v>7</v>
      </c>
      <c r="AD30" s="2" t="s">
        <v>13</v>
      </c>
    </row>
    <row r="31" spans="2:30" x14ac:dyDescent="0.25">
      <c r="B31" s="2">
        <v>45</v>
      </c>
      <c r="C31" s="2" t="s">
        <v>7</v>
      </c>
      <c r="D31" s="2" t="s">
        <v>13</v>
      </c>
      <c r="J31" s="17">
        <v>67</v>
      </c>
      <c r="K31" s="11" t="s">
        <v>7</v>
      </c>
      <c r="L31" s="11" t="s">
        <v>53</v>
      </c>
      <c r="AB31" s="2" t="s">
        <v>2347</v>
      </c>
      <c r="AC31" s="2" t="s">
        <v>57</v>
      </c>
      <c r="AD31" s="2" t="s">
        <v>13</v>
      </c>
    </row>
    <row r="32" spans="2:30" x14ac:dyDescent="0.25">
      <c r="B32" s="2">
        <v>36</v>
      </c>
      <c r="C32" s="2" t="s">
        <v>57</v>
      </c>
      <c r="D32" s="2" t="s">
        <v>13</v>
      </c>
      <c r="J32" s="17">
        <v>68</v>
      </c>
      <c r="K32" s="11" t="s">
        <v>7</v>
      </c>
      <c r="L32" s="11" t="s">
        <v>55</v>
      </c>
      <c r="AB32" s="2" t="s">
        <v>2357</v>
      </c>
      <c r="AC32" s="2" t="s">
        <v>3</v>
      </c>
      <c r="AD32" s="2" t="s">
        <v>93</v>
      </c>
    </row>
    <row r="33" spans="2:30" x14ac:dyDescent="0.25">
      <c r="B33" s="2">
        <v>37</v>
      </c>
      <c r="C33" s="2" t="s">
        <v>3</v>
      </c>
      <c r="D33" s="2" t="s">
        <v>93</v>
      </c>
      <c r="J33" s="17">
        <v>33</v>
      </c>
      <c r="K33" s="11" t="s">
        <v>7</v>
      </c>
      <c r="L33" s="11" t="s">
        <v>16</v>
      </c>
      <c r="AB33" s="2" t="s">
        <v>187</v>
      </c>
      <c r="AC33" s="2" t="s">
        <v>5</v>
      </c>
      <c r="AD33" s="2" t="s">
        <v>6</v>
      </c>
    </row>
    <row r="34" spans="2:30" x14ac:dyDescent="0.25">
      <c r="B34" s="2">
        <v>66</v>
      </c>
      <c r="C34" s="2" t="s">
        <v>5</v>
      </c>
      <c r="D34" s="2" t="s">
        <v>6</v>
      </c>
      <c r="J34" s="17">
        <v>65</v>
      </c>
      <c r="K34" s="11" t="s">
        <v>7</v>
      </c>
      <c r="L34" s="11" t="s">
        <v>16</v>
      </c>
      <c r="AB34" s="2" t="s">
        <v>187</v>
      </c>
      <c r="AC34" s="2" t="s">
        <v>5</v>
      </c>
      <c r="AD34" s="2" t="s">
        <v>6</v>
      </c>
    </row>
    <row r="35" spans="2:30" x14ac:dyDescent="0.25">
      <c r="B35" s="2">
        <v>66</v>
      </c>
      <c r="C35" s="2" t="s">
        <v>5</v>
      </c>
      <c r="D35" s="2" t="s">
        <v>6</v>
      </c>
      <c r="J35" s="17">
        <v>68</v>
      </c>
      <c r="K35" s="11" t="s">
        <v>7</v>
      </c>
      <c r="L35" s="11" t="s">
        <v>16</v>
      </c>
      <c r="AB35" s="2" t="s">
        <v>2348</v>
      </c>
      <c r="AC35" s="2" t="s">
        <v>14</v>
      </c>
      <c r="AD35" s="2" t="s">
        <v>4</v>
      </c>
    </row>
    <row r="36" spans="2:30" x14ac:dyDescent="0.25">
      <c r="B36" s="2">
        <v>50</v>
      </c>
      <c r="C36" s="2" t="s">
        <v>14</v>
      </c>
      <c r="D36" s="2" t="s">
        <v>4</v>
      </c>
      <c r="J36" s="17">
        <v>68</v>
      </c>
      <c r="K36" s="11" t="s">
        <v>7</v>
      </c>
      <c r="L36" s="11" t="s">
        <v>55</v>
      </c>
      <c r="AB36" s="2" t="s">
        <v>2335</v>
      </c>
      <c r="AC36" s="2" t="s">
        <v>3</v>
      </c>
      <c r="AD36" s="2" t="s">
        <v>24</v>
      </c>
    </row>
    <row r="37" spans="2:30" x14ac:dyDescent="0.25">
      <c r="B37" s="2">
        <v>34</v>
      </c>
      <c r="C37" s="2" t="s">
        <v>3</v>
      </c>
      <c r="D37" s="2" t="s">
        <v>24</v>
      </c>
      <c r="J37" s="17">
        <v>66</v>
      </c>
      <c r="K37" s="11" t="s">
        <v>7</v>
      </c>
      <c r="L37" s="11" t="s">
        <v>55</v>
      </c>
      <c r="AB37" s="2" t="s">
        <v>2345</v>
      </c>
      <c r="AC37" s="2" t="s">
        <v>3</v>
      </c>
      <c r="AD37" s="2" t="s">
        <v>13</v>
      </c>
    </row>
    <row r="38" spans="2:30" x14ac:dyDescent="0.25">
      <c r="B38" s="2">
        <v>48</v>
      </c>
      <c r="C38" s="2" t="s">
        <v>3</v>
      </c>
      <c r="D38" s="2" t="s">
        <v>13</v>
      </c>
      <c r="J38" s="18">
        <v>68</v>
      </c>
      <c r="K38" s="10" t="s">
        <v>7</v>
      </c>
      <c r="L38" s="10" t="s">
        <v>53</v>
      </c>
      <c r="AB38" s="1" t="s">
        <v>2357</v>
      </c>
      <c r="AC38" s="1" t="s">
        <v>94</v>
      </c>
      <c r="AD38" s="1" t="s">
        <v>21</v>
      </c>
    </row>
    <row r="39" spans="2:30" x14ac:dyDescent="0.25">
      <c r="B39" s="1">
        <v>37</v>
      </c>
      <c r="C39" s="1" t="s">
        <v>94</v>
      </c>
      <c r="D39" s="1" t="s">
        <v>21</v>
      </c>
      <c r="J39" s="13">
        <v>66</v>
      </c>
      <c r="K39" s="13" t="s">
        <v>5</v>
      </c>
      <c r="L39" s="13" t="s">
        <v>6</v>
      </c>
      <c r="AB39" s="1" t="s">
        <v>187</v>
      </c>
      <c r="AC39" s="1" t="s">
        <v>5</v>
      </c>
      <c r="AD39" s="1" t="s">
        <v>6</v>
      </c>
    </row>
    <row r="40" spans="2:30" x14ac:dyDescent="0.25">
      <c r="B40" s="1">
        <v>66</v>
      </c>
      <c r="C40" s="1" t="s">
        <v>5</v>
      </c>
      <c r="D40" s="1" t="s">
        <v>6</v>
      </c>
      <c r="J40" s="13">
        <v>65</v>
      </c>
      <c r="K40" s="13" t="s">
        <v>7</v>
      </c>
      <c r="L40" s="13" t="s">
        <v>27</v>
      </c>
      <c r="AB40" s="2" t="s">
        <v>2340</v>
      </c>
      <c r="AC40" s="2" t="s">
        <v>1</v>
      </c>
      <c r="AD40" s="2" t="s">
        <v>2</v>
      </c>
    </row>
    <row r="41" spans="2:30" x14ac:dyDescent="0.25">
      <c r="B41" s="2">
        <v>32</v>
      </c>
      <c r="C41" s="2" t="s">
        <v>1</v>
      </c>
      <c r="D41" s="2" t="s">
        <v>2</v>
      </c>
      <c r="J41" s="13">
        <v>66</v>
      </c>
      <c r="K41" s="13" t="s">
        <v>7</v>
      </c>
      <c r="L41" s="13" t="s">
        <v>55</v>
      </c>
      <c r="AB41" s="1" t="s">
        <v>2348</v>
      </c>
      <c r="AC41" s="1" t="s">
        <v>14</v>
      </c>
      <c r="AD41" s="1" t="s">
        <v>4</v>
      </c>
    </row>
    <row r="42" spans="2:30" x14ac:dyDescent="0.25">
      <c r="B42" s="1">
        <v>50</v>
      </c>
      <c r="C42" s="1" t="s">
        <v>14</v>
      </c>
      <c r="D42" s="1" t="s">
        <v>4</v>
      </c>
      <c r="J42" s="13">
        <v>65</v>
      </c>
      <c r="K42" s="13" t="s">
        <v>7</v>
      </c>
      <c r="L42" s="13" t="s">
        <v>55</v>
      </c>
      <c r="AB42" s="1" t="s">
        <v>2340</v>
      </c>
      <c r="AC42" s="1" t="s">
        <v>364</v>
      </c>
      <c r="AD42" s="1" t="s">
        <v>1868</v>
      </c>
    </row>
    <row r="43" spans="2:30" x14ac:dyDescent="0.25">
      <c r="B43" s="1">
        <v>32</v>
      </c>
      <c r="C43" s="1" t="s">
        <v>364</v>
      </c>
      <c r="D43" s="1" t="s">
        <v>1868</v>
      </c>
      <c r="J43" s="13">
        <v>60</v>
      </c>
      <c r="K43" s="13" t="s">
        <v>7</v>
      </c>
      <c r="L43" s="13" t="s">
        <v>56</v>
      </c>
      <c r="AB43" s="2" t="s">
        <v>2348</v>
      </c>
      <c r="AC43" s="2" t="s">
        <v>57</v>
      </c>
      <c r="AD43" s="2" t="s">
        <v>16</v>
      </c>
    </row>
    <row r="44" spans="2:30" x14ac:dyDescent="0.25">
      <c r="B44" s="2">
        <v>50</v>
      </c>
      <c r="C44" s="2" t="s">
        <v>57</v>
      </c>
      <c r="D44" s="2" t="s">
        <v>16</v>
      </c>
      <c r="J44" s="14" t="s">
        <v>0</v>
      </c>
      <c r="K44" s="14" t="s">
        <v>0</v>
      </c>
      <c r="L44" s="14" t="s">
        <v>0</v>
      </c>
      <c r="AB44" s="2" t="s">
        <v>2344</v>
      </c>
      <c r="AC44" s="2" t="s">
        <v>14</v>
      </c>
      <c r="AD44" s="2" t="s">
        <v>109</v>
      </c>
    </row>
    <row r="45" spans="2:30" x14ac:dyDescent="0.25">
      <c r="B45" s="2">
        <v>44</v>
      </c>
      <c r="C45" s="2" t="s">
        <v>14</v>
      </c>
      <c r="D45" s="2" t="s">
        <v>109</v>
      </c>
      <c r="J45" s="13">
        <v>48</v>
      </c>
      <c r="K45" s="13" t="s">
        <v>20</v>
      </c>
      <c r="L45" s="13" t="s">
        <v>54</v>
      </c>
      <c r="AB45" s="2" t="s">
        <v>2358</v>
      </c>
      <c r="AC45" s="2" t="s">
        <v>1</v>
      </c>
      <c r="AD45" s="2" t="s">
        <v>18</v>
      </c>
    </row>
    <row r="46" spans="2:30" x14ac:dyDescent="0.25">
      <c r="B46" s="2">
        <v>49</v>
      </c>
      <c r="C46" s="2" t="s">
        <v>1</v>
      </c>
      <c r="D46" s="2" t="s">
        <v>18</v>
      </c>
      <c r="J46" s="14">
        <v>66</v>
      </c>
      <c r="K46" s="14" t="s">
        <v>5</v>
      </c>
      <c r="L46" s="14" t="s">
        <v>6</v>
      </c>
      <c r="AB46" s="1" t="s">
        <v>2338</v>
      </c>
      <c r="AC46" s="1" t="s">
        <v>5</v>
      </c>
      <c r="AD46" s="1" t="s">
        <v>30</v>
      </c>
    </row>
    <row r="47" spans="2:30" x14ac:dyDescent="0.25">
      <c r="B47" s="1">
        <v>57</v>
      </c>
      <c r="C47" s="1" t="s">
        <v>5</v>
      </c>
      <c r="D47" s="1" t="s">
        <v>30</v>
      </c>
      <c r="J47" s="14" t="s">
        <v>0</v>
      </c>
      <c r="K47" s="14" t="s">
        <v>0</v>
      </c>
      <c r="L47" s="14" t="s">
        <v>0</v>
      </c>
      <c r="AB47" s="1" t="s">
        <v>2354</v>
      </c>
      <c r="AC47" s="1" t="s">
        <v>5</v>
      </c>
      <c r="AD47" s="1" t="s">
        <v>6</v>
      </c>
    </row>
    <row r="48" spans="2:30" x14ac:dyDescent="0.25">
      <c r="B48" s="1">
        <v>60</v>
      </c>
      <c r="C48" s="1" t="s">
        <v>5</v>
      </c>
      <c r="D48" s="1" t="s">
        <v>6</v>
      </c>
      <c r="J48" s="13">
        <v>65</v>
      </c>
      <c r="K48" s="13" t="s">
        <v>7</v>
      </c>
      <c r="L48" s="13" t="s">
        <v>53</v>
      </c>
      <c r="AB48" s="1" t="s">
        <v>2350</v>
      </c>
      <c r="AC48" s="1" t="s">
        <v>12</v>
      </c>
      <c r="AD48" s="1" t="s">
        <v>37</v>
      </c>
    </row>
    <row r="49" spans="2:30" x14ac:dyDescent="0.25">
      <c r="B49" s="1">
        <v>43</v>
      </c>
      <c r="C49" s="1" t="s">
        <v>12</v>
      </c>
      <c r="D49" s="1" t="s">
        <v>37</v>
      </c>
      <c r="J49" s="13">
        <v>66</v>
      </c>
      <c r="K49" s="13" t="s">
        <v>5</v>
      </c>
      <c r="L49" s="13" t="s">
        <v>56</v>
      </c>
      <c r="AB49" s="1" t="s">
        <v>2336</v>
      </c>
      <c r="AC49" s="1" t="s">
        <v>2359</v>
      </c>
      <c r="AD49" s="1" t="s">
        <v>13</v>
      </c>
    </row>
    <row r="50" spans="2:30" x14ac:dyDescent="0.25">
      <c r="B50" s="1">
        <v>31</v>
      </c>
      <c r="C50" s="1" t="s">
        <v>2359</v>
      </c>
      <c r="D50" s="1" t="s">
        <v>13</v>
      </c>
      <c r="J50" s="14" t="s">
        <v>0</v>
      </c>
      <c r="K50" s="14" t="s">
        <v>0</v>
      </c>
      <c r="L50" s="14" t="s">
        <v>0</v>
      </c>
      <c r="AB50" s="1" t="s">
        <v>2341</v>
      </c>
      <c r="AC50" s="1" t="s">
        <v>7</v>
      </c>
      <c r="AD50" s="1" t="s">
        <v>22</v>
      </c>
    </row>
    <row r="51" spans="2:30" x14ac:dyDescent="0.25">
      <c r="B51" s="1">
        <v>55</v>
      </c>
      <c r="C51" s="1" t="s">
        <v>7</v>
      </c>
      <c r="D51" s="1" t="s">
        <v>22</v>
      </c>
      <c r="J51" s="14" t="s">
        <v>0</v>
      </c>
      <c r="K51" s="14" t="s">
        <v>0</v>
      </c>
      <c r="L51" s="14" t="s">
        <v>0</v>
      </c>
      <c r="AB51" s="21" t="s">
        <v>0</v>
      </c>
      <c r="AC51" s="21" t="s">
        <v>0</v>
      </c>
      <c r="AD51" s="21" t="s">
        <v>0</v>
      </c>
    </row>
    <row r="52" spans="2:30" x14ac:dyDescent="0.25">
      <c r="B52" s="21" t="s">
        <v>0</v>
      </c>
      <c r="C52" s="21" t="s">
        <v>0</v>
      </c>
      <c r="D52" s="21" t="s">
        <v>0</v>
      </c>
      <c r="J52" s="13" t="s">
        <v>0</v>
      </c>
      <c r="K52" s="13" t="s">
        <v>20</v>
      </c>
      <c r="L52" s="13" t="s">
        <v>54</v>
      </c>
      <c r="AB52" s="2" t="s">
        <v>187</v>
      </c>
      <c r="AC52" s="2" t="s">
        <v>5</v>
      </c>
      <c r="AD52" s="2" t="s">
        <v>6</v>
      </c>
    </row>
    <row r="53" spans="2:30" x14ac:dyDescent="0.25">
      <c r="B53" s="2">
        <v>66</v>
      </c>
      <c r="C53" s="2" t="s">
        <v>5</v>
      </c>
      <c r="D53" s="2" t="s">
        <v>6</v>
      </c>
      <c r="J53" s="14" t="s">
        <v>0</v>
      </c>
      <c r="K53" s="14" t="s">
        <v>20</v>
      </c>
      <c r="L53" s="14" t="s">
        <v>54</v>
      </c>
      <c r="AB53" s="2" t="s">
        <v>2345</v>
      </c>
      <c r="AC53" s="2" t="s">
        <v>14</v>
      </c>
      <c r="AD53" s="2" t="s">
        <v>95</v>
      </c>
    </row>
    <row r="54" spans="2:30" x14ac:dyDescent="0.25">
      <c r="B54" s="2">
        <v>48</v>
      </c>
      <c r="C54" s="2" t="s">
        <v>14</v>
      </c>
      <c r="D54" s="2" t="s">
        <v>95</v>
      </c>
      <c r="J54" s="17">
        <v>65</v>
      </c>
      <c r="K54" s="15" t="s">
        <v>7</v>
      </c>
      <c r="L54" s="15" t="s">
        <v>16</v>
      </c>
      <c r="AB54" s="2" t="s">
        <v>2360</v>
      </c>
      <c r="AC54" s="2" t="s">
        <v>522</v>
      </c>
      <c r="AD54" s="2" t="s">
        <v>93</v>
      </c>
    </row>
    <row r="55" spans="2:30" x14ac:dyDescent="0.25">
      <c r="B55" s="2">
        <v>38</v>
      </c>
      <c r="C55" s="2" t="s">
        <v>522</v>
      </c>
      <c r="D55" s="2" t="s">
        <v>93</v>
      </c>
      <c r="J55" s="17">
        <v>68</v>
      </c>
      <c r="K55" s="15" t="s">
        <v>7</v>
      </c>
      <c r="L55" s="15" t="s">
        <v>53</v>
      </c>
      <c r="AB55" s="2" t="s">
        <v>2349</v>
      </c>
      <c r="AC55" s="2" t="s">
        <v>5</v>
      </c>
      <c r="AD55" s="2" t="s">
        <v>30</v>
      </c>
    </row>
    <row r="56" spans="2:30" x14ac:dyDescent="0.25">
      <c r="B56" s="2">
        <v>58</v>
      </c>
      <c r="C56" s="2" t="s">
        <v>5</v>
      </c>
      <c r="D56" s="2" t="s">
        <v>30</v>
      </c>
      <c r="J56" s="17">
        <v>70</v>
      </c>
      <c r="K56" s="15" t="s">
        <v>7</v>
      </c>
      <c r="L56" s="15" t="s">
        <v>55</v>
      </c>
      <c r="AB56" s="2" t="s">
        <v>2336</v>
      </c>
      <c r="AC56" s="2" t="s">
        <v>14</v>
      </c>
      <c r="AD56" s="2" t="s">
        <v>109</v>
      </c>
    </row>
    <row r="57" spans="2:30" x14ac:dyDescent="0.25">
      <c r="B57" s="2">
        <v>31</v>
      </c>
      <c r="C57" s="2" t="s">
        <v>14</v>
      </c>
      <c r="D57" s="2" t="s">
        <v>109</v>
      </c>
      <c r="J57" s="17">
        <v>73</v>
      </c>
      <c r="K57" s="15" t="s">
        <v>7</v>
      </c>
      <c r="L57" s="15" t="s">
        <v>55</v>
      </c>
      <c r="AB57" s="2" t="s">
        <v>2348</v>
      </c>
      <c r="AC57" s="2" t="s">
        <v>5</v>
      </c>
      <c r="AD57" s="2" t="s">
        <v>6</v>
      </c>
    </row>
    <row r="58" spans="2:30" x14ac:dyDescent="0.25">
      <c r="B58" s="2">
        <v>50</v>
      </c>
      <c r="C58" s="2" t="s">
        <v>5</v>
      </c>
      <c r="D58" s="2" t="s">
        <v>6</v>
      </c>
      <c r="J58" s="18">
        <v>67</v>
      </c>
      <c r="K58" s="16" t="s">
        <v>7</v>
      </c>
      <c r="L58" s="16" t="s">
        <v>53</v>
      </c>
      <c r="AB58" s="2" t="s">
        <v>2348</v>
      </c>
      <c r="AC58" s="2" t="s">
        <v>7</v>
      </c>
      <c r="AD58" s="2" t="s">
        <v>4</v>
      </c>
    </row>
    <row r="59" spans="2:30" x14ac:dyDescent="0.25">
      <c r="B59" s="2">
        <v>50</v>
      </c>
      <c r="C59" s="2" t="s">
        <v>7</v>
      </c>
      <c r="D59" s="2" t="s">
        <v>4</v>
      </c>
      <c r="J59" s="18">
        <v>65</v>
      </c>
      <c r="K59" s="16" t="s">
        <v>7</v>
      </c>
      <c r="L59" s="16" t="s">
        <v>16</v>
      </c>
      <c r="AB59" s="2" t="s">
        <v>0</v>
      </c>
      <c r="AC59" s="2" t="s">
        <v>7</v>
      </c>
      <c r="AD59" s="2" t="s">
        <v>22</v>
      </c>
    </row>
    <row r="60" spans="2:30" x14ac:dyDescent="0.25">
      <c r="B60" s="2" t="s">
        <v>0</v>
      </c>
      <c r="C60" s="2" t="s">
        <v>7</v>
      </c>
      <c r="D60" s="2" t="s">
        <v>22</v>
      </c>
      <c r="J60" s="17">
        <v>66</v>
      </c>
      <c r="K60" s="11" t="s">
        <v>7</v>
      </c>
      <c r="L60" s="11" t="s">
        <v>55</v>
      </c>
      <c r="AB60" s="2" t="s">
        <v>0</v>
      </c>
      <c r="AC60" s="2" t="s">
        <v>0</v>
      </c>
      <c r="AD60" s="2" t="s">
        <v>0</v>
      </c>
    </row>
    <row r="61" spans="2:30" x14ac:dyDescent="0.25">
      <c r="B61" s="2" t="s">
        <v>0</v>
      </c>
      <c r="C61" s="2" t="s">
        <v>0</v>
      </c>
      <c r="D61" s="2" t="s">
        <v>0</v>
      </c>
      <c r="J61" s="17">
        <v>65</v>
      </c>
      <c r="K61" s="11" t="s">
        <v>7</v>
      </c>
      <c r="L61" s="11" t="s">
        <v>16</v>
      </c>
      <c r="AB61" s="5" t="s">
        <v>0</v>
      </c>
      <c r="AC61" s="5" t="s">
        <v>0</v>
      </c>
      <c r="AD61" s="5" t="s">
        <v>0</v>
      </c>
    </row>
    <row r="62" spans="2:30" x14ac:dyDescent="0.25">
      <c r="B62" s="5" t="s">
        <v>0</v>
      </c>
      <c r="C62" s="5" t="s">
        <v>0</v>
      </c>
      <c r="D62" s="5" t="s">
        <v>0</v>
      </c>
      <c r="J62" s="17">
        <v>68</v>
      </c>
      <c r="K62" s="11" t="s">
        <v>7</v>
      </c>
      <c r="L62" s="11" t="s">
        <v>16</v>
      </c>
      <c r="AB62" s="2" t="s">
        <v>0</v>
      </c>
      <c r="AC62" s="2" t="s">
        <v>0</v>
      </c>
      <c r="AD62" s="2" t="s">
        <v>0</v>
      </c>
    </row>
    <row r="63" spans="2:30" x14ac:dyDescent="0.25">
      <c r="B63" s="2" t="s">
        <v>0</v>
      </c>
      <c r="C63" s="2" t="s">
        <v>0</v>
      </c>
      <c r="D63" s="2" t="s">
        <v>0</v>
      </c>
      <c r="J63" s="17">
        <v>68</v>
      </c>
      <c r="K63" s="11" t="s">
        <v>7</v>
      </c>
      <c r="L63" s="11" t="s">
        <v>55</v>
      </c>
      <c r="AB63" s="2" t="s">
        <v>0</v>
      </c>
      <c r="AC63" s="2" t="s">
        <v>0</v>
      </c>
      <c r="AD63" s="2" t="s">
        <v>0</v>
      </c>
    </row>
    <row r="64" spans="2:30" x14ac:dyDescent="0.25">
      <c r="B64" s="2" t="s">
        <v>0</v>
      </c>
      <c r="C64" s="2" t="s">
        <v>0</v>
      </c>
      <c r="D64" s="2" t="s">
        <v>0</v>
      </c>
      <c r="J64" s="18">
        <v>68</v>
      </c>
      <c r="K64" s="10" t="s">
        <v>7</v>
      </c>
      <c r="L64" s="10" t="s">
        <v>55</v>
      </c>
      <c r="AB64" s="2" t="s">
        <v>0</v>
      </c>
      <c r="AC64" s="2" t="s">
        <v>0</v>
      </c>
      <c r="AD64" s="2" t="s">
        <v>0</v>
      </c>
    </row>
    <row r="65" spans="2:30" x14ac:dyDescent="0.25">
      <c r="B65" s="2" t="s">
        <v>0</v>
      </c>
      <c r="C65" s="2" t="s">
        <v>0</v>
      </c>
      <c r="D65" s="2" t="s">
        <v>0</v>
      </c>
      <c r="J65" s="18">
        <v>68</v>
      </c>
      <c r="K65" s="10" t="s">
        <v>7</v>
      </c>
      <c r="L65" s="10" t="s">
        <v>53</v>
      </c>
      <c r="AB65" s="2" t="s">
        <v>8</v>
      </c>
      <c r="AC65" s="2" t="s">
        <v>7</v>
      </c>
      <c r="AD65" s="2" t="s">
        <v>21</v>
      </c>
    </row>
    <row r="66" spans="2:30" x14ac:dyDescent="0.25">
      <c r="B66" s="2">
        <v>33</v>
      </c>
      <c r="C66" s="2" t="s">
        <v>7</v>
      </c>
      <c r="D66" s="2" t="s">
        <v>21</v>
      </c>
      <c r="AB66" s="2" t="s">
        <v>0</v>
      </c>
      <c r="AC66" s="2" t="s">
        <v>0</v>
      </c>
      <c r="AD66" s="2" t="s">
        <v>0</v>
      </c>
    </row>
    <row r="67" spans="2:30" x14ac:dyDescent="0.25">
      <c r="B67" s="2" t="s">
        <v>0</v>
      </c>
      <c r="C67" s="2" t="s">
        <v>0</v>
      </c>
      <c r="D67" s="2" t="s">
        <v>0</v>
      </c>
      <c r="AB67" s="2" t="s">
        <v>0</v>
      </c>
      <c r="AC67" s="2" t="s">
        <v>7</v>
      </c>
      <c r="AD67" s="2" t="s">
        <v>4</v>
      </c>
    </row>
    <row r="68" spans="2:30" x14ac:dyDescent="0.25">
      <c r="B68" s="2" t="s">
        <v>0</v>
      </c>
      <c r="C68" s="2" t="s">
        <v>7</v>
      </c>
      <c r="D68" s="2" t="s">
        <v>4</v>
      </c>
      <c r="AB68" s="2" t="s">
        <v>2349</v>
      </c>
      <c r="AC68" s="2" t="s">
        <v>5</v>
      </c>
      <c r="AD68" s="2" t="s">
        <v>71</v>
      </c>
    </row>
    <row r="69" spans="2:30" x14ac:dyDescent="0.25">
      <c r="B69" s="2">
        <v>58</v>
      </c>
      <c r="C69" s="2" t="s">
        <v>5</v>
      </c>
      <c r="D69" s="2" t="s">
        <v>71</v>
      </c>
      <c r="J69" s="274"/>
      <c r="K69" s="274"/>
      <c r="L69" s="274"/>
      <c r="AB69" s="2" t="s">
        <v>0</v>
      </c>
      <c r="AC69" s="2" t="s">
        <v>5</v>
      </c>
      <c r="AD69" s="2" t="s">
        <v>22</v>
      </c>
    </row>
    <row r="70" spans="2:30" x14ac:dyDescent="0.25">
      <c r="B70" s="2" t="s">
        <v>0</v>
      </c>
      <c r="C70" s="2" t="s">
        <v>5</v>
      </c>
      <c r="D70" s="2" t="s">
        <v>22</v>
      </c>
      <c r="J70" s="275"/>
      <c r="K70" s="219"/>
      <c r="L70" s="219"/>
      <c r="AB70" s="2" t="s">
        <v>2345</v>
      </c>
      <c r="AC70" s="2" t="s">
        <v>130</v>
      </c>
      <c r="AD70" s="2" t="s">
        <v>4</v>
      </c>
    </row>
    <row r="71" spans="2:30" x14ac:dyDescent="0.25">
      <c r="B71" s="2">
        <v>48</v>
      </c>
      <c r="C71" s="2" t="s">
        <v>130</v>
      </c>
      <c r="D71" s="2" t="s">
        <v>4</v>
      </c>
      <c r="J71" s="277"/>
      <c r="K71" s="277"/>
      <c r="L71" s="277"/>
      <c r="AB71" s="2" t="s">
        <v>2335</v>
      </c>
      <c r="AC71" s="2" t="s">
        <v>585</v>
      </c>
      <c r="AD71" s="2" t="s">
        <v>18</v>
      </c>
    </row>
    <row r="72" spans="2:30" x14ac:dyDescent="0.25">
      <c r="B72" s="2">
        <v>34</v>
      </c>
      <c r="C72" s="2" t="s">
        <v>585</v>
      </c>
      <c r="D72" s="2" t="s">
        <v>18</v>
      </c>
      <c r="J72" s="276"/>
      <c r="K72" s="276"/>
      <c r="L72" s="276"/>
      <c r="AB72" s="1" t="s">
        <v>8</v>
      </c>
      <c r="AC72" s="1" t="s">
        <v>20</v>
      </c>
      <c r="AD72" s="1" t="s">
        <v>37</v>
      </c>
    </row>
    <row r="73" spans="2:30" x14ac:dyDescent="0.25">
      <c r="B73" s="1">
        <v>33</v>
      </c>
      <c r="C73" s="1" t="s">
        <v>20</v>
      </c>
      <c r="D73" s="1" t="s">
        <v>37</v>
      </c>
      <c r="J73" s="275"/>
      <c r="K73" s="219"/>
      <c r="L73" s="219"/>
      <c r="AB73" s="2" t="s">
        <v>2353</v>
      </c>
      <c r="AC73" s="2" t="s">
        <v>10</v>
      </c>
      <c r="AD73" s="2" t="s">
        <v>4</v>
      </c>
    </row>
    <row r="74" spans="2:30" x14ac:dyDescent="0.25">
      <c r="B74" s="2">
        <v>35</v>
      </c>
      <c r="C74" s="2" t="s">
        <v>10</v>
      </c>
      <c r="D74" s="2" t="s">
        <v>4</v>
      </c>
      <c r="J74" s="275"/>
      <c r="K74" s="219"/>
      <c r="L74" s="219"/>
      <c r="AB74" s="1" t="s">
        <v>2342</v>
      </c>
      <c r="AC74" s="1" t="s">
        <v>36</v>
      </c>
      <c r="AD74" s="1" t="s">
        <v>116</v>
      </c>
    </row>
    <row r="75" spans="2:30" x14ac:dyDescent="0.25">
      <c r="B75" s="1">
        <v>40</v>
      </c>
      <c r="C75" s="1" t="s">
        <v>36</v>
      </c>
      <c r="D75" s="1" t="s">
        <v>116</v>
      </c>
      <c r="J75" s="275"/>
      <c r="K75" s="219"/>
      <c r="L75" s="219"/>
      <c r="AB75" s="5" t="s">
        <v>0</v>
      </c>
      <c r="AC75" s="5" t="s">
        <v>0</v>
      </c>
      <c r="AD75" s="5" t="s">
        <v>0</v>
      </c>
    </row>
    <row r="76" spans="2:30" x14ac:dyDescent="0.25">
      <c r="B76" s="5" t="s">
        <v>0</v>
      </c>
      <c r="C76" s="5" t="s">
        <v>0</v>
      </c>
      <c r="D76" s="5" t="s">
        <v>0</v>
      </c>
      <c r="J76" s="275"/>
      <c r="K76" s="219"/>
      <c r="L76" s="219"/>
      <c r="AB76" s="5" t="s">
        <v>0</v>
      </c>
      <c r="AC76" s="5" t="s">
        <v>0</v>
      </c>
      <c r="AD76" s="5" t="s">
        <v>0</v>
      </c>
    </row>
    <row r="77" spans="2:30" x14ac:dyDescent="0.25">
      <c r="B77" s="5" t="s">
        <v>0</v>
      </c>
      <c r="C77" s="5" t="s">
        <v>0</v>
      </c>
      <c r="D77" s="5" t="s">
        <v>0</v>
      </c>
      <c r="J77" s="275"/>
      <c r="K77" s="219"/>
      <c r="L77" s="219"/>
      <c r="AB77" s="21" t="s">
        <v>0</v>
      </c>
      <c r="AC77" s="21" t="s">
        <v>0</v>
      </c>
      <c r="AD77" s="21" t="s">
        <v>0</v>
      </c>
    </row>
    <row r="78" spans="2:30" x14ac:dyDescent="0.25">
      <c r="B78" s="21" t="s">
        <v>0</v>
      </c>
      <c r="C78" s="21" t="s">
        <v>0</v>
      </c>
      <c r="D78" s="21" t="s">
        <v>0</v>
      </c>
      <c r="J78" s="275"/>
      <c r="K78" s="219"/>
      <c r="L78" s="219"/>
    </row>
    <row r="79" spans="2:30" x14ac:dyDescent="0.25">
      <c r="B79" s="2"/>
      <c r="C79" s="2"/>
      <c r="D79" s="2"/>
      <c r="J79" s="280"/>
      <c r="K79" s="280"/>
      <c r="L79" s="280"/>
    </row>
    <row r="80" spans="2:30" x14ac:dyDescent="0.25">
      <c r="B80" s="2"/>
      <c r="C80" s="2"/>
      <c r="D80" s="1"/>
      <c r="J80" s="51"/>
      <c r="K80" s="51"/>
      <c r="L80" s="51"/>
    </row>
    <row r="81" spans="2:21" x14ac:dyDescent="0.25">
      <c r="B81" s="1"/>
      <c r="C81" s="1"/>
      <c r="D81" s="1"/>
      <c r="J81" s="50"/>
      <c r="K81" s="50"/>
      <c r="L81" s="50"/>
    </row>
    <row r="82" spans="2:21" x14ac:dyDescent="0.25">
      <c r="B82" s="5"/>
      <c r="C82" s="5"/>
      <c r="D82" s="5"/>
      <c r="J82" s="50"/>
      <c r="K82" s="50"/>
      <c r="L82" s="50"/>
    </row>
    <row r="83" spans="2:21" x14ac:dyDescent="0.25">
      <c r="B83" s="1"/>
      <c r="C83" s="1"/>
      <c r="D83" s="1"/>
      <c r="J83" s="50"/>
      <c r="K83" s="50"/>
      <c r="L83" s="50"/>
      <c r="U83" s="72"/>
    </row>
    <row r="84" spans="2:21" x14ac:dyDescent="0.25">
      <c r="B84" s="2"/>
      <c r="C84" s="2"/>
      <c r="D84" s="2"/>
      <c r="J84" s="50"/>
      <c r="K84" s="50"/>
      <c r="L84" s="50"/>
      <c r="U84" s="72"/>
    </row>
    <row r="85" spans="2:21" x14ac:dyDescent="0.25">
      <c r="B85" s="2"/>
      <c r="C85" s="2"/>
      <c r="D85" s="2"/>
      <c r="J85" s="50"/>
      <c r="K85" s="50"/>
      <c r="L85" s="50"/>
      <c r="U85" s="72"/>
    </row>
    <row r="86" spans="2:21" x14ac:dyDescent="0.25">
      <c r="B86" s="2"/>
      <c r="C86" s="2"/>
      <c r="D86" s="2"/>
      <c r="J86" s="50"/>
      <c r="K86" s="50"/>
      <c r="L86" s="50"/>
      <c r="U86" s="72"/>
    </row>
    <row r="87" spans="2:21" x14ac:dyDescent="0.25">
      <c r="B87" s="2"/>
      <c r="C87" s="2"/>
      <c r="D87" s="2"/>
      <c r="J87" s="50"/>
      <c r="K87" s="50"/>
      <c r="L87" s="50"/>
      <c r="U87" s="72"/>
    </row>
    <row r="88" spans="2:21" x14ac:dyDescent="0.25">
      <c r="B88" s="2"/>
      <c r="C88" s="2"/>
      <c r="D88" s="2"/>
      <c r="J88" s="50"/>
      <c r="K88" s="50"/>
      <c r="L88" s="50"/>
      <c r="U88" s="72"/>
    </row>
    <row r="89" spans="2:21" x14ac:dyDescent="0.25">
      <c r="B89" s="2"/>
      <c r="C89" s="5"/>
      <c r="D89" s="2"/>
      <c r="J89" s="50"/>
      <c r="K89" s="50"/>
      <c r="L89" s="50"/>
      <c r="U89" s="72"/>
    </row>
    <row r="90" spans="2:21" x14ac:dyDescent="0.25">
      <c r="B90" s="1"/>
      <c r="C90" s="1"/>
      <c r="D90" s="1"/>
      <c r="J90" s="50"/>
      <c r="K90" s="50"/>
      <c r="L90" s="50"/>
      <c r="U90" s="72"/>
    </row>
    <row r="91" spans="2:21" x14ac:dyDescent="0.25">
      <c r="B91" s="5"/>
      <c r="C91" s="5"/>
      <c r="D91" s="5"/>
      <c r="J91" s="50"/>
      <c r="K91" s="50"/>
      <c r="L91" s="50"/>
      <c r="U91" s="72"/>
    </row>
    <row r="92" spans="2:21" x14ac:dyDescent="0.25">
      <c r="B92" s="5"/>
      <c r="C92" s="5"/>
      <c r="D92" s="5"/>
      <c r="J92" s="50"/>
      <c r="K92" s="50"/>
      <c r="L92" s="50"/>
      <c r="U92" s="72"/>
    </row>
    <row r="93" spans="2:21" x14ac:dyDescent="0.25">
      <c r="B93" s="5"/>
      <c r="C93" s="5"/>
      <c r="D93" s="5"/>
      <c r="J93" s="50"/>
      <c r="K93" s="50"/>
      <c r="L93" s="50"/>
      <c r="U93" s="72"/>
    </row>
    <row r="94" spans="2:21" x14ac:dyDescent="0.25">
      <c r="B94" s="21"/>
      <c r="C94" s="21"/>
      <c r="D94" s="21"/>
      <c r="J94" s="50"/>
      <c r="K94" s="50"/>
      <c r="L94" s="50"/>
      <c r="U94" s="72"/>
    </row>
    <row r="95" spans="2:21" x14ac:dyDescent="0.25">
      <c r="B95" s="142"/>
      <c r="C95" s="139"/>
      <c r="D95" s="139"/>
      <c r="J95" s="50"/>
      <c r="K95" s="50"/>
      <c r="L95" s="50"/>
      <c r="U95" s="72"/>
    </row>
    <row r="96" spans="2:21" x14ac:dyDescent="0.25">
      <c r="B96" s="142"/>
      <c r="C96" s="139"/>
      <c r="D96" s="139"/>
      <c r="J96" s="50"/>
      <c r="K96" s="50"/>
      <c r="L96" s="50"/>
      <c r="U96" s="72"/>
    </row>
    <row r="97" spans="2:28" x14ac:dyDescent="0.25">
      <c r="B97" s="142"/>
      <c r="C97" s="139"/>
      <c r="D97" s="139"/>
      <c r="J97" s="50"/>
      <c r="K97" s="50"/>
      <c r="L97" s="50"/>
      <c r="U97" s="72"/>
    </row>
    <row r="98" spans="2:28" x14ac:dyDescent="0.25">
      <c r="B98" s="142"/>
      <c r="C98" s="139"/>
      <c r="D98" s="139"/>
      <c r="J98" s="50"/>
      <c r="K98" s="50"/>
      <c r="L98" s="50"/>
      <c r="U98" s="72"/>
    </row>
    <row r="99" spans="2:28" x14ac:dyDescent="0.25">
      <c r="B99" s="142"/>
      <c r="C99" s="139"/>
      <c r="D99" s="139"/>
      <c r="J99" s="50"/>
      <c r="K99" s="50"/>
      <c r="L99" s="50"/>
      <c r="U99" s="72"/>
    </row>
    <row r="100" spans="2:28" x14ac:dyDescent="0.25">
      <c r="B100" s="142"/>
      <c r="C100" s="139"/>
      <c r="D100" s="139"/>
      <c r="J100" s="50"/>
      <c r="K100" s="50"/>
      <c r="L100" s="50"/>
      <c r="U100" s="72"/>
    </row>
    <row r="101" spans="2:28" x14ac:dyDescent="0.25">
      <c r="B101" s="142"/>
      <c r="C101" s="139"/>
      <c r="D101" s="139"/>
      <c r="J101" s="50"/>
      <c r="K101" s="50"/>
      <c r="L101" s="50"/>
      <c r="U101" s="72"/>
    </row>
    <row r="102" spans="2:28" x14ac:dyDescent="0.25">
      <c r="B102" s="142"/>
      <c r="C102" s="139"/>
      <c r="D102" s="139"/>
      <c r="J102" s="50"/>
      <c r="K102" s="50"/>
      <c r="L102" s="50"/>
      <c r="U102" s="72"/>
    </row>
    <row r="103" spans="2:28" x14ac:dyDescent="0.25">
      <c r="B103" s="142"/>
      <c r="C103" s="139"/>
      <c r="D103" s="139"/>
      <c r="J103" s="50"/>
      <c r="K103" s="50"/>
      <c r="L103" s="50"/>
      <c r="U103" s="72"/>
    </row>
    <row r="104" spans="2:28" ht="15.75" thickBot="1" x14ac:dyDescent="0.3">
      <c r="B104" s="139"/>
      <c r="C104" s="139"/>
      <c r="D104" s="139"/>
      <c r="J104" s="50"/>
      <c r="K104" s="50"/>
      <c r="L104" s="50"/>
      <c r="U104" s="72"/>
    </row>
    <row r="105" spans="2:28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</row>
    <row r="106" spans="2:28" x14ac:dyDescent="0.25">
      <c r="B106" s="9" t="s">
        <v>7</v>
      </c>
      <c r="C106">
        <v>16</v>
      </c>
      <c r="D106">
        <v>662</v>
      </c>
      <c r="F106" s="9" t="s">
        <v>51</v>
      </c>
      <c r="G106">
        <v>7</v>
      </c>
      <c r="H106">
        <v>433</v>
      </c>
      <c r="J106" s="9" t="s">
        <v>7</v>
      </c>
      <c r="K106">
        <v>32</v>
      </c>
      <c r="L106">
        <v>2104</v>
      </c>
      <c r="O106" s="52" t="s">
        <v>85</v>
      </c>
      <c r="P106" s="53" t="s">
        <v>86</v>
      </c>
      <c r="Q106" s="54" t="s">
        <v>77</v>
      </c>
      <c r="U106" s="72"/>
    </row>
    <row r="107" spans="2:28" x14ac:dyDescent="0.25">
      <c r="B107" s="9" t="s">
        <v>14</v>
      </c>
      <c r="C107">
        <v>6</v>
      </c>
      <c r="D107">
        <v>253</v>
      </c>
      <c r="F107" s="9" t="s">
        <v>52</v>
      </c>
      <c r="G107">
        <v>2</v>
      </c>
      <c r="H107">
        <v>60</v>
      </c>
      <c r="J107" s="9" t="s">
        <v>20</v>
      </c>
      <c r="K107">
        <v>3</v>
      </c>
      <c r="L107">
        <v>48</v>
      </c>
      <c r="O107" s="55" t="s">
        <v>7</v>
      </c>
      <c r="P107" s="37">
        <v>16</v>
      </c>
      <c r="Q107" s="56">
        <v>662</v>
      </c>
      <c r="U107" s="72"/>
    </row>
    <row r="108" spans="2:28" x14ac:dyDescent="0.25">
      <c r="B108" s="9" t="s">
        <v>1</v>
      </c>
      <c r="C108">
        <v>3</v>
      </c>
      <c r="D108">
        <v>114</v>
      </c>
      <c r="F108" s="9" t="s">
        <v>7</v>
      </c>
      <c r="G108">
        <v>2</v>
      </c>
      <c r="H108">
        <v>52</v>
      </c>
      <c r="J108" s="9" t="s">
        <v>52</v>
      </c>
      <c r="K108">
        <v>16</v>
      </c>
      <c r="L108">
        <v>752</v>
      </c>
      <c r="O108" s="55" t="s">
        <v>5</v>
      </c>
      <c r="P108" s="37">
        <v>14</v>
      </c>
      <c r="Q108" s="56">
        <v>798</v>
      </c>
      <c r="U108" s="72"/>
    </row>
    <row r="109" spans="2:28" x14ac:dyDescent="0.25">
      <c r="B109" s="9" t="s">
        <v>57</v>
      </c>
      <c r="C109">
        <v>4</v>
      </c>
      <c r="D109">
        <v>188</v>
      </c>
      <c r="F109" s="9" t="s">
        <v>191</v>
      </c>
      <c r="J109" s="9" t="s">
        <v>5</v>
      </c>
      <c r="K109">
        <v>8</v>
      </c>
      <c r="L109">
        <v>528</v>
      </c>
      <c r="O109" s="55" t="s">
        <v>20</v>
      </c>
      <c r="P109" s="37">
        <v>2</v>
      </c>
      <c r="Q109" s="56">
        <v>33</v>
      </c>
      <c r="U109" s="72"/>
      <c r="AB109" s="75"/>
    </row>
    <row r="110" spans="2:28" x14ac:dyDescent="0.25">
      <c r="B110" s="9" t="s">
        <v>0</v>
      </c>
      <c r="C110">
        <v>14</v>
      </c>
      <c r="D110">
        <v>0</v>
      </c>
      <c r="F110" s="9" t="s">
        <v>0</v>
      </c>
      <c r="G110">
        <v>3</v>
      </c>
      <c r="H110">
        <v>0</v>
      </c>
      <c r="J110" s="9" t="s">
        <v>0</v>
      </c>
      <c r="K110">
        <v>4</v>
      </c>
      <c r="L110">
        <v>0</v>
      </c>
      <c r="O110" s="55" t="s">
        <v>52</v>
      </c>
      <c r="P110" s="37"/>
      <c r="Q110" s="56"/>
      <c r="U110" s="72"/>
      <c r="AB110" s="75"/>
    </row>
    <row r="111" spans="2:28" x14ac:dyDescent="0.25">
      <c r="B111" s="9" t="s">
        <v>20</v>
      </c>
      <c r="C111">
        <v>2</v>
      </c>
      <c r="D111">
        <v>33</v>
      </c>
      <c r="F111" s="9" t="s">
        <v>47</v>
      </c>
      <c r="G111">
        <v>14</v>
      </c>
      <c r="H111">
        <v>545</v>
      </c>
      <c r="J111" s="9" t="s">
        <v>47</v>
      </c>
      <c r="K111">
        <v>63</v>
      </c>
      <c r="L111">
        <v>3432</v>
      </c>
      <c r="O111" s="57" t="s">
        <v>14</v>
      </c>
      <c r="P111" s="37">
        <v>6</v>
      </c>
      <c r="Q111" s="56">
        <v>253</v>
      </c>
      <c r="U111" s="72"/>
      <c r="AB111" s="75"/>
    </row>
    <row r="112" spans="2:28" x14ac:dyDescent="0.25">
      <c r="B112" s="9" t="s">
        <v>5</v>
      </c>
      <c r="C112">
        <v>14</v>
      </c>
      <c r="D112">
        <v>798</v>
      </c>
      <c r="O112" s="57" t="s">
        <v>1</v>
      </c>
      <c r="P112" s="37">
        <v>3</v>
      </c>
      <c r="Q112" s="56">
        <v>114</v>
      </c>
      <c r="U112" s="72"/>
      <c r="AB112" s="75"/>
    </row>
    <row r="113" spans="2:28" ht="15.75" thickBot="1" x14ac:dyDescent="0.3">
      <c r="B113" s="9" t="s">
        <v>94</v>
      </c>
      <c r="C113">
        <v>1</v>
      </c>
      <c r="D113">
        <v>37</v>
      </c>
      <c r="O113" s="58" t="s">
        <v>0</v>
      </c>
      <c r="P113" s="38">
        <v>14</v>
      </c>
      <c r="Q113" s="59">
        <v>0</v>
      </c>
      <c r="U113" s="72"/>
      <c r="AB113" s="75"/>
    </row>
    <row r="114" spans="2:28" ht="16.5" thickTop="1" thickBot="1" x14ac:dyDescent="0.3">
      <c r="B114" s="9" t="s">
        <v>10</v>
      </c>
      <c r="C114">
        <v>3</v>
      </c>
      <c r="D114">
        <v>110</v>
      </c>
      <c r="O114" s="60" t="s">
        <v>47</v>
      </c>
      <c r="P114" s="61">
        <v>76</v>
      </c>
      <c r="Q114" s="62">
        <v>2702</v>
      </c>
      <c r="U114" s="72"/>
      <c r="AB114" s="75"/>
    </row>
    <row r="115" spans="2:28" ht="19.5" thickBot="1" x14ac:dyDescent="0.35">
      <c r="B115" s="9" t="s">
        <v>364</v>
      </c>
      <c r="C115">
        <v>1</v>
      </c>
      <c r="D115">
        <v>32</v>
      </c>
      <c r="O115" s="419">
        <v>46113</v>
      </c>
      <c r="P115" s="419"/>
      <c r="Q115" s="419"/>
      <c r="U115" s="72"/>
      <c r="AB115" s="75"/>
    </row>
    <row r="116" spans="2:28" ht="19.5" thickBot="1" x14ac:dyDescent="0.35">
      <c r="B116" s="9" t="s">
        <v>3</v>
      </c>
      <c r="C116">
        <v>4</v>
      </c>
      <c r="D116">
        <v>153</v>
      </c>
      <c r="O116" s="420" t="s">
        <v>82</v>
      </c>
      <c r="P116" s="421"/>
      <c r="Q116" s="422"/>
      <c r="U116" s="72"/>
      <c r="AB116" s="75"/>
    </row>
    <row r="117" spans="2:28" x14ac:dyDescent="0.2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AB117" s="75"/>
    </row>
    <row r="118" spans="2:28" x14ac:dyDescent="0.25">
      <c r="B118" s="9" t="s">
        <v>12</v>
      </c>
      <c r="C118">
        <v>1</v>
      </c>
      <c r="D118">
        <v>43</v>
      </c>
      <c r="O118" s="30" t="s">
        <v>7</v>
      </c>
      <c r="P118" s="37">
        <v>32</v>
      </c>
      <c r="Q118" s="42">
        <v>2104</v>
      </c>
      <c r="U118" s="72"/>
      <c r="AB118" s="75"/>
    </row>
    <row r="119" spans="2:28" x14ac:dyDescent="0.25">
      <c r="B119" s="9" t="s">
        <v>36</v>
      </c>
      <c r="C119">
        <v>1</v>
      </c>
      <c r="D119">
        <v>40</v>
      </c>
      <c r="O119" s="30" t="s">
        <v>20</v>
      </c>
      <c r="P119" s="37">
        <v>3</v>
      </c>
      <c r="Q119" s="42">
        <v>48</v>
      </c>
      <c r="U119" s="72"/>
      <c r="AB119" s="75"/>
    </row>
    <row r="120" spans="2:28" x14ac:dyDescent="0.25">
      <c r="B120" s="9" t="s">
        <v>130</v>
      </c>
      <c r="C120">
        <v>1</v>
      </c>
      <c r="D120">
        <v>48</v>
      </c>
      <c r="O120" s="30" t="s">
        <v>52</v>
      </c>
      <c r="P120" s="37">
        <v>16</v>
      </c>
      <c r="Q120" s="42">
        <v>752</v>
      </c>
      <c r="U120" s="72"/>
      <c r="AB120" s="75"/>
    </row>
    <row r="121" spans="2:28" x14ac:dyDescent="0.25">
      <c r="B121" s="9" t="s">
        <v>585</v>
      </c>
      <c r="C121">
        <v>2</v>
      </c>
      <c r="D121">
        <v>79</v>
      </c>
      <c r="O121" s="30" t="s">
        <v>5</v>
      </c>
      <c r="P121" s="37">
        <v>8</v>
      </c>
      <c r="Q121" s="42">
        <v>528</v>
      </c>
      <c r="U121" s="72"/>
      <c r="AB121" s="75"/>
    </row>
    <row r="122" spans="2:28" x14ac:dyDescent="0.25">
      <c r="B122" s="9" t="s">
        <v>25</v>
      </c>
      <c r="C122">
        <v>1</v>
      </c>
      <c r="D122">
        <v>43</v>
      </c>
      <c r="O122" s="30" t="s">
        <v>192</v>
      </c>
      <c r="P122" s="37">
        <v>0</v>
      </c>
      <c r="Q122" s="42">
        <v>0</v>
      </c>
      <c r="U122" s="72"/>
      <c r="AB122" s="75"/>
    </row>
    <row r="123" spans="2:28" ht="15.75" thickBot="1" x14ac:dyDescent="0.3">
      <c r="B123" s="9" t="s">
        <v>2359</v>
      </c>
      <c r="C123">
        <v>1</v>
      </c>
      <c r="D123">
        <v>31</v>
      </c>
      <c r="O123" s="33" t="s">
        <v>0</v>
      </c>
      <c r="P123" s="38">
        <v>4</v>
      </c>
      <c r="Q123" s="43">
        <v>0</v>
      </c>
      <c r="U123" s="72"/>
      <c r="AB123" s="75"/>
    </row>
    <row r="124" spans="2:28" ht="16.5" thickTop="1" thickBot="1" x14ac:dyDescent="0.3">
      <c r="B124" s="9" t="s">
        <v>522</v>
      </c>
      <c r="C124">
        <v>1</v>
      </c>
      <c r="D124">
        <v>38</v>
      </c>
      <c r="O124" s="31" t="s">
        <v>47</v>
      </c>
      <c r="P124" s="32">
        <v>63</v>
      </c>
      <c r="Q124" s="44">
        <v>3432</v>
      </c>
      <c r="U124" s="72"/>
      <c r="AB124" s="75"/>
    </row>
    <row r="125" spans="2:28" ht="19.5" thickBot="1" x14ac:dyDescent="0.35">
      <c r="B125" s="9" t="s">
        <v>47</v>
      </c>
      <c r="C125">
        <v>76</v>
      </c>
      <c r="D125">
        <v>2702</v>
      </c>
      <c r="O125" s="413">
        <f>O115</f>
        <v>46113</v>
      </c>
      <c r="P125" s="413"/>
      <c r="Q125" s="413"/>
      <c r="U125" s="72"/>
      <c r="AB125" s="75"/>
    </row>
    <row r="126" spans="2:28" ht="19.5" thickBot="1" x14ac:dyDescent="0.35">
      <c r="O126" s="420" t="s">
        <v>101</v>
      </c>
      <c r="P126" s="421"/>
      <c r="Q126" s="422"/>
      <c r="U126" s="72"/>
      <c r="AB126" s="75"/>
    </row>
    <row r="127" spans="2:28" x14ac:dyDescent="0.25">
      <c r="O127" s="34" t="s">
        <v>85</v>
      </c>
      <c r="P127" s="36" t="s">
        <v>86</v>
      </c>
      <c r="Q127" s="35" t="s">
        <v>77</v>
      </c>
      <c r="U127" s="72"/>
      <c r="AB127" s="75"/>
    </row>
    <row r="128" spans="2:28" x14ac:dyDescent="0.25">
      <c r="O128" s="30" t="s">
        <v>52</v>
      </c>
      <c r="P128" s="37">
        <v>2</v>
      </c>
      <c r="Q128" s="42">
        <v>60</v>
      </c>
      <c r="U128" s="72"/>
      <c r="AB128" s="75"/>
    </row>
    <row r="129" spans="1:28" x14ac:dyDescent="0.25">
      <c r="O129" s="30" t="s">
        <v>51</v>
      </c>
      <c r="P129" s="37">
        <v>7</v>
      </c>
      <c r="Q129" s="42">
        <v>433</v>
      </c>
      <c r="U129" s="72"/>
      <c r="V129" s="74"/>
      <c r="W129" s="75"/>
      <c r="AB129" s="75"/>
    </row>
    <row r="130" spans="1:28" x14ac:dyDescent="0.25">
      <c r="O130" s="30" t="s">
        <v>102</v>
      </c>
      <c r="P130" s="37">
        <v>2</v>
      </c>
      <c r="Q130" s="42">
        <v>52</v>
      </c>
      <c r="U130" s="72"/>
      <c r="V130" s="74"/>
      <c r="W130" s="75"/>
      <c r="AB130" s="75"/>
    </row>
    <row r="131" spans="1:28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  <c r="AB131" s="75"/>
    </row>
    <row r="132" spans="1:28" ht="15.75" thickBot="1" x14ac:dyDescent="0.3">
      <c r="O132" s="33" t="s">
        <v>0</v>
      </c>
      <c r="P132" s="38">
        <v>3</v>
      </c>
      <c r="Q132" s="43">
        <v>0</v>
      </c>
      <c r="U132" s="72"/>
      <c r="V132" s="74"/>
      <c r="W132" s="75"/>
      <c r="AB132" s="75"/>
    </row>
    <row r="133" spans="1:28" ht="17.25" thickTop="1" thickBot="1" x14ac:dyDescent="0.3">
      <c r="A133" s="155"/>
      <c r="O133" s="31" t="s">
        <v>47</v>
      </c>
      <c r="P133" s="32">
        <v>14</v>
      </c>
      <c r="Q133" s="44">
        <v>545</v>
      </c>
      <c r="U133" s="72"/>
      <c r="V133" s="74"/>
      <c r="W133" s="75"/>
      <c r="AB133" s="75"/>
    </row>
    <row r="134" spans="1:28" ht="19.5" thickBot="1" x14ac:dyDescent="0.35">
      <c r="O134" s="413">
        <f>O115</f>
        <v>46113</v>
      </c>
      <c r="P134" s="413"/>
      <c r="Q134" s="413"/>
      <c r="U134" s="72"/>
      <c r="V134" s="74"/>
      <c r="W134" s="75"/>
      <c r="AB134" s="75"/>
    </row>
    <row r="135" spans="1:28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8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8" ht="15.75" x14ac:dyDescent="0.25">
      <c r="A137" s="156"/>
      <c r="O137" s="30" t="s">
        <v>103</v>
      </c>
      <c r="P137" s="37">
        <v>57</v>
      </c>
      <c r="Q137" s="42">
        <v>4756</v>
      </c>
      <c r="U137" s="72"/>
      <c r="V137" s="74"/>
      <c r="W137" s="75"/>
    </row>
    <row r="138" spans="1:28" ht="15.75" x14ac:dyDescent="0.25">
      <c r="A138" s="157"/>
      <c r="O138" s="30" t="s">
        <v>102</v>
      </c>
      <c r="P138" s="37">
        <v>7</v>
      </c>
      <c r="Q138" s="42">
        <v>64</v>
      </c>
      <c r="U138" s="72"/>
      <c r="V138" s="74"/>
      <c r="W138" s="75"/>
    </row>
    <row r="139" spans="1:28" ht="15.75" x14ac:dyDescent="0.25">
      <c r="A139" s="155"/>
      <c r="O139" s="30" t="s">
        <v>137</v>
      </c>
      <c r="P139" s="37">
        <v>3</v>
      </c>
      <c r="Q139" s="42">
        <v>821</v>
      </c>
      <c r="U139" s="72"/>
      <c r="V139" s="74"/>
      <c r="W139" s="75"/>
    </row>
    <row r="140" spans="1:28" ht="15.75" x14ac:dyDescent="0.25">
      <c r="A140" s="155"/>
      <c r="O140" s="30" t="s">
        <v>138</v>
      </c>
      <c r="P140" s="37">
        <v>7</v>
      </c>
      <c r="Q140" s="42">
        <v>336</v>
      </c>
      <c r="U140" s="72"/>
      <c r="V140" s="74"/>
      <c r="W140" s="75"/>
    </row>
    <row r="141" spans="1:28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8" ht="17.25" thickTop="1" thickBot="1" x14ac:dyDescent="0.3">
      <c r="A142" s="156"/>
      <c r="O142" s="31" t="s">
        <v>47</v>
      </c>
      <c r="P142" s="32">
        <v>74</v>
      </c>
      <c r="Q142" s="44">
        <v>5977</v>
      </c>
      <c r="U142" s="72"/>
      <c r="V142" s="74"/>
      <c r="W142" s="75"/>
    </row>
    <row r="143" spans="1:28" ht="19.5" thickBot="1" x14ac:dyDescent="0.35">
      <c r="A143" s="155"/>
      <c r="O143" s="413">
        <f>O134</f>
        <v>46113</v>
      </c>
      <c r="P143" s="413"/>
      <c r="Q143" s="413"/>
      <c r="U143" s="72"/>
      <c r="V143" s="74"/>
      <c r="W143" s="75"/>
    </row>
    <row r="144" spans="1:28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3879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775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1550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425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7151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46113</v>
      </c>
      <c r="P152" s="413"/>
      <c r="Q152" s="413"/>
      <c r="U152" s="8" t="s">
        <v>46</v>
      </c>
      <c r="V152" t="s">
        <v>1877</v>
      </c>
      <c r="W152" t="s">
        <v>1876</v>
      </c>
      <c r="Z152" s="72"/>
      <c r="AA152" s="74"/>
      <c r="AD152" s="72" t="s">
        <v>212</v>
      </c>
      <c r="AE152" s="74">
        <v>7500</v>
      </c>
      <c r="AF152" s="75" t="s">
        <v>147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10</v>
      </c>
      <c r="W153" s="73">
        <v>310628</v>
      </c>
      <c r="Z153" s="72"/>
      <c r="AA153" s="74"/>
      <c r="AD153" s="72" t="s">
        <v>153</v>
      </c>
      <c r="AE153" s="74">
        <v>5000</v>
      </c>
      <c r="AF153" s="75" t="s">
        <v>146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3</v>
      </c>
      <c r="W154" s="73">
        <v>31000</v>
      </c>
      <c r="Z154" s="72"/>
      <c r="AA154" s="74"/>
      <c r="AD154" s="72" t="s">
        <v>102</v>
      </c>
      <c r="AE154" s="74">
        <v>31500</v>
      </c>
      <c r="AF154" s="75" t="s">
        <v>146</v>
      </c>
    </row>
    <row r="155" spans="1:32" x14ac:dyDescent="0.25">
      <c r="O155" s="70" t="s">
        <v>163</v>
      </c>
      <c r="P155" s="37">
        <v>5</v>
      </c>
      <c r="Q155" s="42">
        <v>258</v>
      </c>
      <c r="U155" s="9" t="s">
        <v>153</v>
      </c>
      <c r="V155">
        <v>9</v>
      </c>
      <c r="W155" s="73">
        <v>84830</v>
      </c>
      <c r="Z155" s="72"/>
      <c r="AA155" s="74"/>
      <c r="AD155" s="72" t="s">
        <v>102</v>
      </c>
      <c r="AE155" s="74">
        <v>29500</v>
      </c>
      <c r="AF155" s="75" t="s">
        <v>166</v>
      </c>
    </row>
    <row r="156" spans="1:32" x14ac:dyDescent="0.25">
      <c r="O156" s="30" t="s">
        <v>103</v>
      </c>
      <c r="P156" s="37">
        <v>1</v>
      </c>
      <c r="Q156" s="42">
        <v>29</v>
      </c>
      <c r="U156" s="9" t="s">
        <v>163</v>
      </c>
      <c r="V156">
        <v>5</v>
      </c>
      <c r="W156" s="73">
        <v>258000</v>
      </c>
      <c r="Z156" s="72"/>
      <c r="AA156" s="74"/>
      <c r="AD156" s="72" t="s">
        <v>152</v>
      </c>
      <c r="AE156" s="74">
        <v>29150</v>
      </c>
      <c r="AF156" s="75" t="s">
        <v>209</v>
      </c>
    </row>
    <row r="157" spans="1:32" x14ac:dyDescent="0.25">
      <c r="O157" s="30" t="s">
        <v>158</v>
      </c>
      <c r="P157" s="37">
        <v>0</v>
      </c>
      <c r="Q157" s="42">
        <v>0</v>
      </c>
      <c r="U157" s="9" t="s">
        <v>212</v>
      </c>
      <c r="V157">
        <v>1</v>
      </c>
      <c r="W157" s="73">
        <v>7500</v>
      </c>
      <c r="Z157" s="72"/>
      <c r="AA157" s="74"/>
      <c r="AD157" s="72" t="s">
        <v>102</v>
      </c>
      <c r="AE157" s="74">
        <v>2000</v>
      </c>
      <c r="AF157" s="75" t="s">
        <v>141</v>
      </c>
    </row>
    <row r="158" spans="1:32" x14ac:dyDescent="0.25">
      <c r="O158" s="30" t="s">
        <v>102</v>
      </c>
      <c r="P158" s="37">
        <v>10</v>
      </c>
      <c r="Q158" s="42">
        <v>311</v>
      </c>
      <c r="U158" s="9" t="s">
        <v>152</v>
      </c>
      <c r="V158">
        <v>1</v>
      </c>
      <c r="W158" s="73">
        <v>29150</v>
      </c>
      <c r="Z158" s="72"/>
      <c r="AA158" s="74"/>
      <c r="AD158" s="72" t="s">
        <v>153</v>
      </c>
      <c r="AE158" s="74">
        <v>11900</v>
      </c>
      <c r="AF158" s="75" t="s">
        <v>155</v>
      </c>
    </row>
    <row r="159" spans="1:32" x14ac:dyDescent="0.25">
      <c r="O159" s="30" t="s">
        <v>138</v>
      </c>
      <c r="P159" s="37">
        <v>1</v>
      </c>
      <c r="Q159" s="42">
        <v>5</v>
      </c>
      <c r="U159" s="9" t="s">
        <v>138</v>
      </c>
      <c r="V159">
        <v>1</v>
      </c>
      <c r="W159" s="73">
        <v>5000</v>
      </c>
      <c r="Z159" s="72"/>
      <c r="AA159" s="74"/>
      <c r="AD159" s="72" t="s">
        <v>218</v>
      </c>
      <c r="AE159" s="74">
        <v>10000</v>
      </c>
      <c r="AF159" s="75" t="s">
        <v>155</v>
      </c>
    </row>
    <row r="160" spans="1:32" ht="15.75" thickBot="1" x14ac:dyDescent="0.3">
      <c r="O160" s="33" t="s">
        <v>153</v>
      </c>
      <c r="P160" s="38">
        <v>9</v>
      </c>
      <c r="Q160" s="43">
        <v>85</v>
      </c>
      <c r="U160" s="9" t="s">
        <v>1123</v>
      </c>
      <c r="V160">
        <v>1</v>
      </c>
      <c r="W160" s="73">
        <v>5000</v>
      </c>
      <c r="Z160" s="72"/>
      <c r="AA160" s="74"/>
      <c r="AD160" s="72" t="s">
        <v>218</v>
      </c>
      <c r="AE160" s="74">
        <v>15000</v>
      </c>
      <c r="AF160" s="75" t="s">
        <v>209</v>
      </c>
    </row>
    <row r="161" spans="15:32" ht="16.5" thickTop="1" thickBot="1" x14ac:dyDescent="0.3">
      <c r="O161" s="31" t="s">
        <v>47</v>
      </c>
      <c r="P161" s="32">
        <v>31</v>
      </c>
      <c r="Q161" s="44">
        <v>731</v>
      </c>
      <c r="U161" s="9" t="s">
        <v>191</v>
      </c>
      <c r="W161" s="73"/>
      <c r="Z161" s="72"/>
      <c r="AA161" s="74"/>
      <c r="AD161" s="72" t="s">
        <v>138</v>
      </c>
      <c r="AE161" s="74">
        <v>5000</v>
      </c>
      <c r="AF161" s="75" t="s">
        <v>1105</v>
      </c>
    </row>
    <row r="162" spans="15:32" x14ac:dyDescent="0.25">
      <c r="U162" s="9" t="s">
        <v>47</v>
      </c>
      <c r="V162">
        <v>31</v>
      </c>
      <c r="W162" s="73">
        <v>731108</v>
      </c>
      <c r="Z162" s="72"/>
      <c r="AA162" s="74"/>
      <c r="AD162" s="72" t="s">
        <v>1123</v>
      </c>
      <c r="AE162" s="74">
        <v>5000</v>
      </c>
      <c r="AF162" s="75" t="s">
        <v>209</v>
      </c>
    </row>
    <row r="163" spans="15:32" x14ac:dyDescent="0.25">
      <c r="Z163" s="72"/>
      <c r="AA163" s="74"/>
      <c r="AD163" s="72" t="s">
        <v>153</v>
      </c>
      <c r="AE163" s="74">
        <v>7000</v>
      </c>
      <c r="AF163" s="75" t="s">
        <v>209</v>
      </c>
    </row>
    <row r="164" spans="15:32" x14ac:dyDescent="0.25">
      <c r="Z164" s="72"/>
      <c r="AA164" s="74"/>
      <c r="AD164" s="72" t="s">
        <v>163</v>
      </c>
      <c r="AE164" s="74">
        <v>30000</v>
      </c>
      <c r="AF164" s="75" t="s">
        <v>164</v>
      </c>
    </row>
    <row r="165" spans="15:32" x14ac:dyDescent="0.25">
      <c r="Z165" s="72"/>
      <c r="AA165" s="74"/>
      <c r="AD165" s="72" t="s">
        <v>102</v>
      </c>
      <c r="AE165" s="74">
        <v>61208</v>
      </c>
      <c r="AF165" s="75" t="s">
        <v>155</v>
      </c>
    </row>
    <row r="166" spans="15:32" x14ac:dyDescent="0.25">
      <c r="Z166" s="72"/>
      <c r="AA166" s="74"/>
      <c r="AD166" s="72" t="s">
        <v>163</v>
      </c>
      <c r="AE166" s="74">
        <v>54000</v>
      </c>
      <c r="AF166" s="75" t="s">
        <v>2477</v>
      </c>
    </row>
    <row r="167" spans="15:32" x14ac:dyDescent="0.25">
      <c r="Z167" s="72"/>
      <c r="AA167" s="74"/>
      <c r="AD167" s="72" t="s">
        <v>102</v>
      </c>
      <c r="AE167" s="74">
        <v>21500</v>
      </c>
      <c r="AF167" s="75" t="s">
        <v>147</v>
      </c>
    </row>
    <row r="168" spans="15:32" x14ac:dyDescent="0.25">
      <c r="AA168" s="74"/>
      <c r="AD168" s="72" t="s">
        <v>102</v>
      </c>
      <c r="AE168" s="74">
        <v>30000</v>
      </c>
      <c r="AF168" s="75" t="s">
        <v>147</v>
      </c>
    </row>
    <row r="169" spans="15:32" x14ac:dyDescent="0.25">
      <c r="AA169" s="74"/>
      <c r="AD169" s="72" t="s">
        <v>102</v>
      </c>
      <c r="AE169" s="74">
        <v>30000</v>
      </c>
      <c r="AF169" s="75" t="s">
        <v>157</v>
      </c>
    </row>
    <row r="170" spans="15:32" x14ac:dyDescent="0.25">
      <c r="AA170" s="74"/>
      <c r="AD170" s="72" t="s">
        <v>153</v>
      </c>
      <c r="AE170" s="74">
        <v>11930</v>
      </c>
      <c r="AF170" s="75" t="s">
        <v>208</v>
      </c>
    </row>
    <row r="171" spans="15:32" x14ac:dyDescent="0.25">
      <c r="AA171" s="74"/>
      <c r="AD171" s="72" t="s">
        <v>102</v>
      </c>
      <c r="AE171" s="74">
        <v>46420</v>
      </c>
      <c r="AF171" s="75" t="s">
        <v>147</v>
      </c>
    </row>
    <row r="172" spans="15:32" x14ac:dyDescent="0.25">
      <c r="AA172" s="74"/>
      <c r="AD172" s="72" t="s">
        <v>102</v>
      </c>
      <c r="AE172" s="74">
        <v>28500</v>
      </c>
      <c r="AF172" s="75" t="s">
        <v>147</v>
      </c>
    </row>
    <row r="173" spans="15:32" x14ac:dyDescent="0.25">
      <c r="AA173" s="74"/>
      <c r="AD173" s="72" t="s">
        <v>153</v>
      </c>
      <c r="AE173" s="74">
        <v>6000</v>
      </c>
      <c r="AF173" s="75" t="s">
        <v>142</v>
      </c>
    </row>
    <row r="174" spans="15:32" x14ac:dyDescent="0.25">
      <c r="AA174" s="74"/>
      <c r="AD174" s="72" t="s">
        <v>163</v>
      </c>
      <c r="AE174" s="74">
        <v>55000</v>
      </c>
      <c r="AF174" s="75" t="s">
        <v>141</v>
      </c>
    </row>
    <row r="175" spans="15:32" x14ac:dyDescent="0.25">
      <c r="AA175" s="74"/>
      <c r="AD175" s="72" t="s">
        <v>163</v>
      </c>
      <c r="AE175" s="74">
        <v>60000</v>
      </c>
      <c r="AF175" s="75" t="s">
        <v>1068</v>
      </c>
    </row>
    <row r="176" spans="15:32" x14ac:dyDescent="0.25">
      <c r="AA176" s="74"/>
      <c r="AD176" s="72" t="s">
        <v>153</v>
      </c>
      <c r="AE176" s="74">
        <v>5900</v>
      </c>
      <c r="AF176" s="75" t="s">
        <v>147</v>
      </c>
    </row>
    <row r="177" spans="27:34" x14ac:dyDescent="0.25">
      <c r="AA177" s="74"/>
      <c r="AD177" s="72" t="s">
        <v>153</v>
      </c>
      <c r="AE177" s="74">
        <v>5850</v>
      </c>
      <c r="AF177" s="75" t="s">
        <v>147</v>
      </c>
    </row>
    <row r="178" spans="27:34" x14ac:dyDescent="0.25">
      <c r="AD178" s="72" t="s">
        <v>163</v>
      </c>
      <c r="AE178" s="74">
        <v>59000</v>
      </c>
      <c r="AF178" s="75" t="s">
        <v>141</v>
      </c>
    </row>
    <row r="179" spans="27:34" x14ac:dyDescent="0.25">
      <c r="AD179" s="72" t="s">
        <v>153</v>
      </c>
      <c r="AE179" s="74">
        <v>6250</v>
      </c>
      <c r="AF179" s="75" t="s">
        <v>147</v>
      </c>
    </row>
    <row r="180" spans="27:34" ht="14.25" customHeight="1" x14ac:dyDescent="0.25">
      <c r="AD180" s="72" t="s">
        <v>102</v>
      </c>
      <c r="AE180" s="74">
        <v>30000</v>
      </c>
      <c r="AF180" s="75" t="s">
        <v>141</v>
      </c>
      <c r="AG180" s="76"/>
      <c r="AH180" s="76"/>
    </row>
    <row r="181" spans="27:34" x14ac:dyDescent="0.25">
      <c r="AD181" s="72" t="s">
        <v>153</v>
      </c>
      <c r="AE181" s="74">
        <v>25000</v>
      </c>
      <c r="AF181" s="75" t="s">
        <v>210</v>
      </c>
      <c r="AG181" s="84"/>
      <c r="AH181" s="81"/>
    </row>
    <row r="182" spans="27:34" x14ac:dyDescent="0.25">
      <c r="AD182" s="72" t="s">
        <v>218</v>
      </c>
      <c r="AE182" s="74">
        <v>6000</v>
      </c>
      <c r="AF182" s="75" t="s">
        <v>147</v>
      </c>
      <c r="AG182" s="84"/>
      <c r="AH182" s="81"/>
    </row>
    <row r="183" spans="27:34" x14ac:dyDescent="0.25">
      <c r="AD183" s="252"/>
      <c r="AE183" s="253"/>
      <c r="AF183" s="254"/>
      <c r="AG183" s="84"/>
      <c r="AH183" s="81"/>
    </row>
    <row r="184" spans="27:34" x14ac:dyDescent="0.25">
      <c r="AD184" s="252"/>
      <c r="AE184" s="253"/>
      <c r="AF184" s="254"/>
      <c r="AG184" s="84"/>
      <c r="AH184" s="81"/>
    </row>
    <row r="185" spans="27:34" x14ac:dyDescent="0.25">
      <c r="AD185" s="252"/>
      <c r="AE185" s="253"/>
      <c r="AF185" s="254"/>
      <c r="AG185" s="84"/>
      <c r="AH185" s="81"/>
    </row>
    <row r="186" spans="27:34" x14ac:dyDescent="0.25">
      <c r="AD186" s="252"/>
      <c r="AE186" s="253"/>
      <c r="AF186" s="254"/>
      <c r="AG186" s="84"/>
      <c r="AH186" s="81"/>
    </row>
    <row r="187" spans="27:34" x14ac:dyDescent="0.25">
      <c r="AD187" s="252"/>
      <c r="AE187" s="253"/>
      <c r="AF187" s="254"/>
      <c r="AG187" s="84"/>
      <c r="AH187" s="81"/>
    </row>
    <row r="188" spans="27:34" x14ac:dyDescent="0.25">
      <c r="AD188" s="252"/>
      <c r="AE188" s="253"/>
      <c r="AF188" s="254"/>
      <c r="AG188" s="84"/>
      <c r="AH188" s="81"/>
    </row>
    <row r="189" spans="27:34" x14ac:dyDescent="0.25">
      <c r="AD189" s="252"/>
      <c r="AE189" s="253"/>
      <c r="AF189" s="254"/>
      <c r="AG189" s="84"/>
      <c r="AH189" s="81"/>
    </row>
    <row r="190" spans="27:34" x14ac:dyDescent="0.25">
      <c r="AD190" s="252"/>
      <c r="AE190" s="253"/>
      <c r="AF190" s="254"/>
      <c r="AG190" s="84"/>
      <c r="AH190" s="81"/>
    </row>
    <row r="191" spans="27:34" x14ac:dyDescent="0.25">
      <c r="AE191" s="72"/>
      <c r="AF191" s="74"/>
      <c r="AG191" s="84"/>
      <c r="AH191" s="81"/>
    </row>
    <row r="192" spans="27:34" x14ac:dyDescent="0.25">
      <c r="AE192" s="72"/>
      <c r="AF192" s="7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80:C80">
    <cfRule type="endsWith" dxfId="1868" priority="1" operator="endsWith" text="^">
      <formula>RIGHT(B80,LEN("^"))="^"</formula>
    </cfRule>
  </conditionalFormatting>
  <conditionalFormatting sqref="B79:D81">
    <cfRule type="endsWith" dxfId="1867" priority="8" operator="endsWith" text="#">
      <formula>RIGHT(B79,LEN("#"))="#"</formula>
    </cfRule>
    <cfRule type="endsWith" dxfId="1866" priority="12" operator="endsWith" text="^">
      <formula>RIGHT(B79,LEN("^"))="^"</formula>
    </cfRule>
    <cfRule type="endsWith" dxfId="1865" priority="15" operator="endsWith" text="!">
      <formula>RIGHT(B79,LEN("!"))="!"</formula>
    </cfRule>
  </conditionalFormatting>
  <conditionalFormatting sqref="B81:D81">
    <cfRule type="endsWith" dxfId="1864" priority="7" operator="endsWith" text="^">
      <formula>RIGHT(B81,LEN("^"))="^"</formula>
    </cfRule>
  </conditionalFormatting>
  <conditionalFormatting sqref="B83:D83">
    <cfRule type="endsWith" dxfId="1863" priority="18" operator="endsWith" text="^">
      <formula>RIGHT(B83,LEN("^"))="^"</formula>
    </cfRule>
    <cfRule type="endsWith" dxfId="1862" priority="19" operator="endsWith" text="#">
      <formula>RIGHT(B83,LEN("#"))="#"</formula>
    </cfRule>
  </conditionalFormatting>
  <conditionalFormatting sqref="B83:D88 B89 D89 B90:D90">
    <cfRule type="endsWith" dxfId="1861" priority="16" operator="endsWith" text="!">
      <formula>RIGHT(B83,LEN("!"))="!"</formula>
    </cfRule>
    <cfRule type="endsWith" dxfId="1860" priority="20" operator="endsWith" text="^">
      <formula>RIGHT(B83,LEN("^"))="^"</formula>
    </cfRule>
  </conditionalFormatting>
  <conditionalFormatting sqref="B84:D88 B89 D89 B90:D90">
    <cfRule type="endsWith" dxfId="1859" priority="17" operator="endsWith" text="#">
      <formula>RIGHT(B84,LEN("#"))="#"</formula>
    </cfRule>
  </conditionalFormatting>
  <pageMargins left="0.7" right="0.7" top="0.75" bottom="0.75" header="0.3" footer="0.3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10A5-EF0A-49B5-866D-A4DA2EC1482A}">
  <dimension ref="A1:AH356"/>
  <sheetViews>
    <sheetView topLeftCell="A2" workbookViewId="0">
      <selection activeCell="Q154" activeCellId="5" sqref="Q106:Q114 Q117:Q124 Q127:Q133 Q136:Q142 Q145:Q151 Q154:Q161"/>
    </sheetView>
  </sheetViews>
  <sheetFormatPr defaultRowHeight="15" x14ac:dyDescent="0.25"/>
  <cols>
    <col min="2" max="2" width="25.8554687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2">
        <v>34</v>
      </c>
      <c r="C3" s="2" t="s">
        <v>7</v>
      </c>
      <c r="D3" s="2" t="s">
        <v>13</v>
      </c>
      <c r="F3" s="11">
        <v>53</v>
      </c>
      <c r="G3" s="11" t="s">
        <v>51</v>
      </c>
      <c r="H3" s="11" t="s">
        <v>0</v>
      </c>
      <c r="J3" s="14">
        <v>55</v>
      </c>
      <c r="K3" s="14" t="s">
        <v>52</v>
      </c>
      <c r="L3" s="16" t="s">
        <v>56</v>
      </c>
    </row>
    <row r="4" spans="2:12" x14ac:dyDescent="0.25">
      <c r="B4" s="2">
        <v>31</v>
      </c>
      <c r="C4" s="2" t="s">
        <v>7</v>
      </c>
      <c r="D4" s="2" t="s">
        <v>13</v>
      </c>
      <c r="F4" s="11">
        <v>30</v>
      </c>
      <c r="G4" s="11" t="s">
        <v>52</v>
      </c>
      <c r="H4" s="11" t="s">
        <v>13</v>
      </c>
      <c r="J4" s="14">
        <v>35</v>
      </c>
      <c r="K4" s="14" t="s">
        <v>52</v>
      </c>
      <c r="L4" s="14" t="s">
        <v>53</v>
      </c>
    </row>
    <row r="5" spans="2:12" x14ac:dyDescent="0.25">
      <c r="B5" s="2">
        <v>34</v>
      </c>
      <c r="C5" s="2" t="s">
        <v>3</v>
      </c>
      <c r="D5" s="2" t="s">
        <v>2</v>
      </c>
      <c r="F5" s="11">
        <v>18</v>
      </c>
      <c r="G5" s="11" t="s">
        <v>52</v>
      </c>
      <c r="H5" s="11" t="s">
        <v>0</v>
      </c>
      <c r="J5" s="13">
        <v>66</v>
      </c>
      <c r="K5" s="13" t="s">
        <v>52</v>
      </c>
      <c r="L5" s="13" t="s">
        <v>75</v>
      </c>
    </row>
    <row r="6" spans="2:12" x14ac:dyDescent="0.25">
      <c r="B6" s="2" t="s">
        <v>0</v>
      </c>
      <c r="C6" s="2" t="s">
        <v>0</v>
      </c>
      <c r="D6" s="2" t="s">
        <v>0</v>
      </c>
      <c r="F6" s="10">
        <v>30</v>
      </c>
      <c r="G6" s="10" t="s">
        <v>52</v>
      </c>
      <c r="H6" s="10" t="s">
        <v>13</v>
      </c>
      <c r="J6" s="13">
        <v>60</v>
      </c>
      <c r="K6" s="13" t="s">
        <v>52</v>
      </c>
      <c r="L6" s="13" t="s">
        <v>54</v>
      </c>
    </row>
    <row r="7" spans="2:12" x14ac:dyDescent="0.25">
      <c r="B7" s="2" t="s">
        <v>0</v>
      </c>
      <c r="C7" s="2" t="s">
        <v>0</v>
      </c>
      <c r="D7" s="2" t="s">
        <v>0</v>
      </c>
      <c r="F7" s="11">
        <v>43</v>
      </c>
      <c r="G7" s="11" t="s">
        <v>52</v>
      </c>
      <c r="H7" s="11" t="s">
        <v>0</v>
      </c>
      <c r="J7" s="13">
        <v>50</v>
      </c>
      <c r="K7" s="13" t="s">
        <v>52</v>
      </c>
      <c r="L7" s="13" t="s">
        <v>55</v>
      </c>
    </row>
    <row r="8" spans="2:12" x14ac:dyDescent="0.25">
      <c r="B8" s="2">
        <v>33</v>
      </c>
      <c r="C8" s="2" t="s">
        <v>7</v>
      </c>
      <c r="D8" s="2" t="s">
        <v>16</v>
      </c>
      <c r="F8" s="11">
        <v>57</v>
      </c>
      <c r="G8" s="11" t="s">
        <v>51</v>
      </c>
      <c r="H8" s="11" t="s">
        <v>0</v>
      </c>
      <c r="J8" s="13">
        <v>65</v>
      </c>
      <c r="K8" s="13" t="s">
        <v>7</v>
      </c>
      <c r="L8" s="13" t="s">
        <v>55</v>
      </c>
    </row>
    <row r="9" spans="2:12" x14ac:dyDescent="0.25">
      <c r="B9" s="1">
        <v>30</v>
      </c>
      <c r="C9" s="1" t="s">
        <v>7</v>
      </c>
      <c r="D9" s="1" t="s">
        <v>2</v>
      </c>
      <c r="F9" s="11">
        <v>45</v>
      </c>
      <c r="G9" s="11" t="s">
        <v>7</v>
      </c>
      <c r="H9" s="11" t="s">
        <v>0</v>
      </c>
      <c r="J9" s="14">
        <v>60</v>
      </c>
      <c r="K9" s="14" t="s">
        <v>5</v>
      </c>
      <c r="L9" s="14" t="s">
        <v>6</v>
      </c>
    </row>
    <row r="10" spans="2:12" x14ac:dyDescent="0.25">
      <c r="B10" s="2">
        <v>33</v>
      </c>
      <c r="C10" s="2" t="s">
        <v>1</v>
      </c>
      <c r="D10" s="2" t="s">
        <v>18</v>
      </c>
      <c r="F10" s="10">
        <v>53</v>
      </c>
      <c r="G10" s="10" t="s">
        <v>52</v>
      </c>
      <c r="H10" s="10" t="s">
        <v>21</v>
      </c>
      <c r="J10" s="13">
        <v>50</v>
      </c>
      <c r="K10" s="13" t="s">
        <v>52</v>
      </c>
      <c r="L10" s="13" t="s">
        <v>55</v>
      </c>
    </row>
    <row r="11" spans="2:12" x14ac:dyDescent="0.25">
      <c r="B11" s="2">
        <v>71</v>
      </c>
      <c r="C11" s="2" t="s">
        <v>7</v>
      </c>
      <c r="D11" s="2" t="s">
        <v>61</v>
      </c>
      <c r="F11" s="10">
        <v>58</v>
      </c>
      <c r="G11" s="10" t="s">
        <v>51</v>
      </c>
      <c r="H11" s="10" t="s">
        <v>0</v>
      </c>
      <c r="J11" s="13">
        <v>65</v>
      </c>
      <c r="K11" s="13" t="s">
        <v>7</v>
      </c>
      <c r="L11" s="13" t="s">
        <v>55</v>
      </c>
    </row>
    <row r="12" spans="2:12" x14ac:dyDescent="0.25">
      <c r="B12" s="2">
        <v>57</v>
      </c>
      <c r="C12" s="2" t="s">
        <v>5</v>
      </c>
      <c r="D12" s="2" t="s">
        <v>6</v>
      </c>
      <c r="F12" s="11">
        <v>7</v>
      </c>
      <c r="G12" s="11" t="s">
        <v>7</v>
      </c>
      <c r="H12" s="11" t="s">
        <v>31</v>
      </c>
      <c r="J12" s="13">
        <v>20</v>
      </c>
      <c r="K12" s="13" t="s">
        <v>52</v>
      </c>
      <c r="L12" s="13" t="s">
        <v>53</v>
      </c>
    </row>
    <row r="13" spans="2:12" x14ac:dyDescent="0.25">
      <c r="B13" s="1">
        <v>70</v>
      </c>
      <c r="C13" s="1" t="s">
        <v>5</v>
      </c>
      <c r="D13" s="1" t="s">
        <v>6</v>
      </c>
      <c r="F13" s="11">
        <v>66</v>
      </c>
      <c r="G13" s="11" t="s">
        <v>51</v>
      </c>
      <c r="H13" s="11" t="s">
        <v>6</v>
      </c>
      <c r="J13" s="13">
        <v>66</v>
      </c>
      <c r="K13" s="13" t="s">
        <v>7</v>
      </c>
      <c r="L13" s="13" t="s">
        <v>55</v>
      </c>
    </row>
    <row r="14" spans="2:12" x14ac:dyDescent="0.25">
      <c r="B14" s="5" t="s">
        <v>0</v>
      </c>
      <c r="C14" s="5" t="s">
        <v>0</v>
      </c>
      <c r="D14" s="5" t="s">
        <v>0</v>
      </c>
      <c r="F14" s="11">
        <v>66</v>
      </c>
      <c r="G14" s="11" t="s">
        <v>51</v>
      </c>
      <c r="H14" s="11" t="s">
        <v>0</v>
      </c>
      <c r="J14" s="13">
        <v>65</v>
      </c>
      <c r="K14" s="13" t="s">
        <v>7</v>
      </c>
      <c r="L14" s="13" t="s">
        <v>16</v>
      </c>
    </row>
    <row r="15" spans="2:12" x14ac:dyDescent="0.25">
      <c r="B15" s="2">
        <v>32</v>
      </c>
      <c r="C15" s="2" t="s">
        <v>57</v>
      </c>
      <c r="D15" s="2" t="s">
        <v>4</v>
      </c>
      <c r="F15" s="11">
        <v>66</v>
      </c>
      <c r="G15" s="11" t="s">
        <v>51</v>
      </c>
      <c r="H15" s="11" t="s">
        <v>6</v>
      </c>
      <c r="J15" s="14">
        <v>55</v>
      </c>
      <c r="K15" s="14" t="s">
        <v>52</v>
      </c>
      <c r="L15" s="14" t="s">
        <v>54</v>
      </c>
    </row>
    <row r="16" spans="2:12" x14ac:dyDescent="0.25">
      <c r="B16" s="2">
        <v>57</v>
      </c>
      <c r="C16" s="2" t="s">
        <v>5</v>
      </c>
      <c r="D16" s="2" t="s">
        <v>30</v>
      </c>
      <c r="F16" s="10">
        <v>63</v>
      </c>
      <c r="G16" s="10" t="s">
        <v>51</v>
      </c>
      <c r="H16" s="10" t="s">
        <v>6</v>
      </c>
      <c r="J16" s="13">
        <v>55</v>
      </c>
      <c r="K16" s="13" t="s">
        <v>52</v>
      </c>
      <c r="L16" s="13" t="s">
        <v>54</v>
      </c>
    </row>
    <row r="17" spans="2:12" x14ac:dyDescent="0.25">
      <c r="B17" s="2">
        <v>55</v>
      </c>
      <c r="C17" s="2" t="s">
        <v>5</v>
      </c>
      <c r="D17" s="2" t="s">
        <v>0</v>
      </c>
      <c r="F17" s="10"/>
      <c r="G17" s="10"/>
      <c r="H17" s="10"/>
      <c r="J17" s="13">
        <v>65</v>
      </c>
      <c r="K17" s="13" t="s">
        <v>7</v>
      </c>
      <c r="L17" s="13" t="s">
        <v>16</v>
      </c>
    </row>
    <row r="18" spans="2:12" x14ac:dyDescent="0.25">
      <c r="B18" s="2">
        <v>30</v>
      </c>
      <c r="C18" s="2" t="s">
        <v>14</v>
      </c>
      <c r="D18" s="2" t="s">
        <v>24</v>
      </c>
      <c r="F18" s="11"/>
      <c r="G18" s="11"/>
      <c r="H18" s="11"/>
      <c r="J18" s="13">
        <v>62</v>
      </c>
      <c r="K18" s="13" t="s">
        <v>7</v>
      </c>
      <c r="L18" s="13" t="s">
        <v>16</v>
      </c>
    </row>
    <row r="19" spans="2:12" x14ac:dyDescent="0.25">
      <c r="B19" s="1">
        <v>40</v>
      </c>
      <c r="C19" s="1" t="s">
        <v>10</v>
      </c>
      <c r="D19" s="1" t="s">
        <v>11</v>
      </c>
      <c r="F19" s="11"/>
      <c r="G19" s="11"/>
      <c r="H19" s="11"/>
      <c r="J19" s="13">
        <v>66</v>
      </c>
      <c r="K19" s="13" t="s">
        <v>5</v>
      </c>
      <c r="L19" s="13" t="s">
        <v>6</v>
      </c>
    </row>
    <row r="20" spans="2:12" x14ac:dyDescent="0.25">
      <c r="B20" s="5">
        <v>32</v>
      </c>
      <c r="C20" s="47" t="s">
        <v>364</v>
      </c>
      <c r="D20" s="5" t="s">
        <v>18</v>
      </c>
      <c r="F20" s="11"/>
      <c r="G20" s="11"/>
      <c r="H20" s="11"/>
      <c r="J20" s="13">
        <v>66</v>
      </c>
      <c r="K20" s="13" t="s">
        <v>5</v>
      </c>
      <c r="L20" s="13" t="s">
        <v>6</v>
      </c>
    </row>
    <row r="21" spans="2:12" x14ac:dyDescent="0.25">
      <c r="B21" s="5" t="s">
        <v>0</v>
      </c>
      <c r="C21" s="47" t="s">
        <v>20</v>
      </c>
      <c r="D21" s="5" t="s">
        <v>37</v>
      </c>
      <c r="F21" s="11"/>
      <c r="G21" s="11"/>
      <c r="H21" s="11"/>
      <c r="J21" s="14">
        <v>66</v>
      </c>
      <c r="K21" s="14" t="s">
        <v>5</v>
      </c>
      <c r="L21" s="14" t="s">
        <v>6</v>
      </c>
    </row>
    <row r="22" spans="2:12" x14ac:dyDescent="0.25">
      <c r="B22" s="21">
        <v>33</v>
      </c>
      <c r="C22" s="48" t="s">
        <v>2343</v>
      </c>
      <c r="D22" s="21" t="s">
        <v>93</v>
      </c>
      <c r="F22" s="11"/>
      <c r="G22" s="11"/>
      <c r="H22" s="11"/>
      <c r="J22" s="14">
        <v>66</v>
      </c>
      <c r="K22" s="14" t="s">
        <v>5</v>
      </c>
      <c r="L22" s="14" t="s">
        <v>0</v>
      </c>
    </row>
    <row r="23" spans="2:12" x14ac:dyDescent="0.25">
      <c r="B23" s="2">
        <v>44</v>
      </c>
      <c r="C23" s="2" t="s">
        <v>94</v>
      </c>
      <c r="D23" s="2" t="s">
        <v>4</v>
      </c>
      <c r="F23" s="11"/>
      <c r="G23" s="11"/>
      <c r="H23" s="11"/>
      <c r="J23" s="14">
        <v>66</v>
      </c>
      <c r="K23" s="14" t="s">
        <v>5</v>
      </c>
      <c r="L23" s="14" t="s">
        <v>6</v>
      </c>
    </row>
    <row r="24" spans="2:12" x14ac:dyDescent="0.25">
      <c r="B24" s="2">
        <v>51</v>
      </c>
      <c r="C24" s="2" t="s">
        <v>7</v>
      </c>
      <c r="D24" s="2" t="s">
        <v>4</v>
      </c>
      <c r="F24" s="10"/>
      <c r="G24" s="10"/>
      <c r="H24" s="10"/>
      <c r="J24" s="14">
        <v>63</v>
      </c>
      <c r="K24" s="14" t="s">
        <v>7</v>
      </c>
      <c r="L24" s="14" t="s">
        <v>16</v>
      </c>
    </row>
    <row r="25" spans="2:12" x14ac:dyDescent="0.25">
      <c r="B25" s="2">
        <v>66</v>
      </c>
      <c r="C25" s="2" t="s">
        <v>5</v>
      </c>
      <c r="D25" s="2" t="s">
        <v>6</v>
      </c>
      <c r="J25" s="13">
        <v>66</v>
      </c>
      <c r="K25" s="13" t="s">
        <v>5</v>
      </c>
      <c r="L25" s="13" t="s">
        <v>6</v>
      </c>
    </row>
    <row r="26" spans="2:12" x14ac:dyDescent="0.25">
      <c r="B26" s="2">
        <v>66</v>
      </c>
      <c r="C26" s="2" t="s">
        <v>7</v>
      </c>
      <c r="D26" s="2" t="s">
        <v>22</v>
      </c>
      <c r="J26" s="13">
        <v>66</v>
      </c>
      <c r="K26" s="13" t="s">
        <v>7</v>
      </c>
      <c r="L26" s="13" t="s">
        <v>55</v>
      </c>
    </row>
    <row r="27" spans="2:12" x14ac:dyDescent="0.25">
      <c r="B27" s="2">
        <v>48</v>
      </c>
      <c r="C27" s="2" t="s">
        <v>12</v>
      </c>
      <c r="D27" s="2" t="s">
        <v>109</v>
      </c>
      <c r="J27" s="13">
        <v>65</v>
      </c>
      <c r="K27" s="13" t="s">
        <v>7</v>
      </c>
      <c r="L27" s="13" t="s">
        <v>27</v>
      </c>
    </row>
    <row r="28" spans="2:12" x14ac:dyDescent="0.25">
      <c r="B28" s="2">
        <v>14</v>
      </c>
      <c r="C28" s="2" t="s">
        <v>782</v>
      </c>
      <c r="D28" s="2" t="s">
        <v>110</v>
      </c>
      <c r="J28" s="13">
        <v>48</v>
      </c>
      <c r="K28" s="13" t="s">
        <v>5</v>
      </c>
      <c r="L28" s="13" t="s">
        <v>55</v>
      </c>
    </row>
    <row r="29" spans="2:12" x14ac:dyDescent="0.25">
      <c r="B29" s="2">
        <v>29</v>
      </c>
      <c r="C29" s="2" t="s">
        <v>14</v>
      </c>
      <c r="D29" s="2" t="s">
        <v>13</v>
      </c>
      <c r="J29" s="13">
        <v>66</v>
      </c>
      <c r="K29" s="13" t="s">
        <v>7</v>
      </c>
      <c r="L29" s="13" t="s">
        <v>55</v>
      </c>
    </row>
    <row r="30" spans="2:12" x14ac:dyDescent="0.25">
      <c r="B30" s="2">
        <v>45</v>
      </c>
      <c r="C30" s="2" t="s">
        <v>585</v>
      </c>
      <c r="D30" s="2" t="s">
        <v>13</v>
      </c>
      <c r="J30" s="13">
        <v>65</v>
      </c>
      <c r="K30" s="13" t="s">
        <v>7</v>
      </c>
      <c r="L30" s="13" t="s">
        <v>55</v>
      </c>
    </row>
    <row r="31" spans="2:12" x14ac:dyDescent="0.25">
      <c r="B31" s="2">
        <v>30</v>
      </c>
      <c r="C31" s="2" t="s">
        <v>14</v>
      </c>
      <c r="D31" s="2" t="s">
        <v>21</v>
      </c>
      <c r="J31" s="13">
        <v>60</v>
      </c>
      <c r="K31" s="13" t="s">
        <v>7</v>
      </c>
      <c r="L31" s="13" t="s">
        <v>56</v>
      </c>
    </row>
    <row r="32" spans="2:12" x14ac:dyDescent="0.25">
      <c r="B32" s="2">
        <v>65</v>
      </c>
      <c r="C32" s="2" t="s">
        <v>7</v>
      </c>
      <c r="D32" s="2" t="s">
        <v>22</v>
      </c>
      <c r="J32" s="13" t="s">
        <v>0</v>
      </c>
      <c r="K32" s="13" t="s">
        <v>0</v>
      </c>
      <c r="L32" s="13" t="s">
        <v>0</v>
      </c>
    </row>
    <row r="33" spans="2:12" x14ac:dyDescent="0.25">
      <c r="B33" s="2">
        <v>65</v>
      </c>
      <c r="C33" s="2" t="s">
        <v>57</v>
      </c>
      <c r="D33" s="2" t="s">
        <v>22</v>
      </c>
      <c r="J33" s="13" t="s">
        <v>0</v>
      </c>
      <c r="K33" s="13" t="s">
        <v>0</v>
      </c>
      <c r="L33" s="13" t="s">
        <v>0</v>
      </c>
    </row>
    <row r="34" spans="2:12" x14ac:dyDescent="0.25">
      <c r="B34" s="2">
        <v>34</v>
      </c>
      <c r="C34" s="2" t="s">
        <v>3</v>
      </c>
      <c r="D34" s="2" t="s">
        <v>24</v>
      </c>
      <c r="J34" s="14">
        <v>65</v>
      </c>
      <c r="K34" s="14" t="s">
        <v>7</v>
      </c>
      <c r="L34" s="14" t="s">
        <v>53</v>
      </c>
    </row>
    <row r="35" spans="2:12" x14ac:dyDescent="0.25">
      <c r="B35" s="2">
        <v>34</v>
      </c>
      <c r="C35" s="2" t="s">
        <v>3</v>
      </c>
      <c r="D35" s="2" t="s">
        <v>24</v>
      </c>
      <c r="J35" s="17">
        <v>48</v>
      </c>
      <c r="K35" s="11" t="s">
        <v>20</v>
      </c>
      <c r="L35" s="11" t="s">
        <v>54</v>
      </c>
    </row>
    <row r="36" spans="2:12" x14ac:dyDescent="0.25">
      <c r="B36" s="2" t="s">
        <v>0</v>
      </c>
      <c r="C36" s="2" t="s">
        <v>0</v>
      </c>
      <c r="D36" s="2" t="s">
        <v>0</v>
      </c>
      <c r="J36" s="18">
        <v>45</v>
      </c>
      <c r="K36" s="10" t="s">
        <v>20</v>
      </c>
      <c r="L36" s="10" t="s">
        <v>0</v>
      </c>
    </row>
    <row r="37" spans="2:12" x14ac:dyDescent="0.25">
      <c r="B37" s="2">
        <v>36</v>
      </c>
      <c r="C37" s="2" t="s">
        <v>57</v>
      </c>
      <c r="D37" s="1" t="s">
        <v>13</v>
      </c>
      <c r="J37" s="17">
        <v>67</v>
      </c>
      <c r="K37" s="15" t="s">
        <v>7</v>
      </c>
      <c r="L37" s="15" t="s">
        <v>55</v>
      </c>
    </row>
    <row r="38" spans="2:12" x14ac:dyDescent="0.25">
      <c r="B38" s="2">
        <v>66</v>
      </c>
      <c r="C38" s="2" t="s">
        <v>5</v>
      </c>
      <c r="D38" s="2" t="s">
        <v>6</v>
      </c>
      <c r="J38" s="17">
        <v>70</v>
      </c>
      <c r="K38" s="15" t="s">
        <v>7</v>
      </c>
      <c r="L38" s="15" t="s">
        <v>71</v>
      </c>
    </row>
    <row r="39" spans="2:12" x14ac:dyDescent="0.25">
      <c r="B39" s="2">
        <v>66</v>
      </c>
      <c r="C39" s="2" t="s">
        <v>5</v>
      </c>
      <c r="D39" s="1" t="s">
        <v>6</v>
      </c>
      <c r="J39" s="17">
        <v>65</v>
      </c>
      <c r="K39" s="15" t="s">
        <v>7</v>
      </c>
      <c r="L39" s="15" t="s">
        <v>16</v>
      </c>
    </row>
    <row r="40" spans="2:12" x14ac:dyDescent="0.25">
      <c r="B40" s="2">
        <v>50</v>
      </c>
      <c r="C40" s="2" t="s">
        <v>14</v>
      </c>
      <c r="D40" s="2" t="s">
        <v>4</v>
      </c>
      <c r="J40" s="17">
        <v>68</v>
      </c>
      <c r="K40" s="15" t="s">
        <v>7</v>
      </c>
      <c r="L40" s="15" t="s">
        <v>53</v>
      </c>
    </row>
    <row r="41" spans="2:12" x14ac:dyDescent="0.25">
      <c r="B41" s="2">
        <v>50</v>
      </c>
      <c r="C41" s="2" t="s">
        <v>57</v>
      </c>
      <c r="D41" s="2" t="s">
        <v>4</v>
      </c>
      <c r="J41" s="18">
        <v>70</v>
      </c>
      <c r="K41" s="16" t="s">
        <v>7</v>
      </c>
      <c r="L41" s="16" t="s">
        <v>55</v>
      </c>
    </row>
    <row r="42" spans="2:12" x14ac:dyDescent="0.25">
      <c r="B42" s="2">
        <v>50</v>
      </c>
      <c r="C42" s="2" t="s">
        <v>57</v>
      </c>
      <c r="D42" s="2" t="s">
        <v>16</v>
      </c>
      <c r="J42" s="17">
        <v>73</v>
      </c>
      <c r="K42" s="11" t="s">
        <v>7</v>
      </c>
      <c r="L42" s="11" t="s">
        <v>55</v>
      </c>
    </row>
    <row r="43" spans="2:12" x14ac:dyDescent="0.25">
      <c r="B43" s="2">
        <v>48</v>
      </c>
      <c r="C43" s="2" t="s">
        <v>3</v>
      </c>
      <c r="D43" s="2" t="s">
        <v>13</v>
      </c>
      <c r="J43" s="17">
        <v>67</v>
      </c>
      <c r="K43" s="11" t="s">
        <v>7</v>
      </c>
      <c r="L43" s="11" t="s">
        <v>53</v>
      </c>
    </row>
    <row r="44" spans="2:12" x14ac:dyDescent="0.25">
      <c r="B44" s="2">
        <v>66</v>
      </c>
      <c r="C44" s="2" t="s">
        <v>5</v>
      </c>
      <c r="D44" s="2" t="s">
        <v>6</v>
      </c>
      <c r="J44" s="17">
        <v>68</v>
      </c>
      <c r="K44" s="11" t="s">
        <v>7</v>
      </c>
      <c r="L44" s="11" t="s">
        <v>55</v>
      </c>
    </row>
    <row r="45" spans="2:12" x14ac:dyDescent="0.25">
      <c r="B45" s="2">
        <v>50</v>
      </c>
      <c r="C45" s="2" t="s">
        <v>764</v>
      </c>
      <c r="D45" s="2" t="s">
        <v>23</v>
      </c>
      <c r="J45" s="17">
        <v>33</v>
      </c>
      <c r="K45" s="11" t="s">
        <v>7</v>
      </c>
      <c r="L45" s="11" t="s">
        <v>16</v>
      </c>
    </row>
    <row r="46" spans="2:12" x14ac:dyDescent="0.25">
      <c r="B46" s="2">
        <v>51</v>
      </c>
      <c r="C46" s="2" t="s">
        <v>14</v>
      </c>
      <c r="D46" s="2" t="s">
        <v>4</v>
      </c>
      <c r="J46" s="17">
        <v>65</v>
      </c>
      <c r="K46" s="11" t="s">
        <v>7</v>
      </c>
      <c r="L46" s="11" t="s">
        <v>16</v>
      </c>
    </row>
    <row r="47" spans="2:12" x14ac:dyDescent="0.25">
      <c r="B47" s="1">
        <v>44</v>
      </c>
      <c r="C47" s="1" t="s">
        <v>14</v>
      </c>
      <c r="D47" s="1" t="s">
        <v>109</v>
      </c>
      <c r="J47" s="17">
        <v>68</v>
      </c>
      <c r="K47" s="11" t="s">
        <v>7</v>
      </c>
      <c r="L47" s="11" t="s">
        <v>16</v>
      </c>
    </row>
    <row r="48" spans="2:12" x14ac:dyDescent="0.25">
      <c r="B48" s="1" t="s">
        <v>0</v>
      </c>
      <c r="C48" s="1" t="s">
        <v>1</v>
      </c>
      <c r="D48" s="1" t="s">
        <v>18</v>
      </c>
      <c r="J48" s="17">
        <v>68</v>
      </c>
      <c r="K48" s="11" t="s">
        <v>7</v>
      </c>
      <c r="L48" s="11" t="s">
        <v>55</v>
      </c>
    </row>
    <row r="49" spans="2:12" x14ac:dyDescent="0.25">
      <c r="B49" s="2">
        <v>58</v>
      </c>
      <c r="C49" s="2" t="s">
        <v>5</v>
      </c>
      <c r="D49" s="2" t="s">
        <v>6</v>
      </c>
      <c r="J49" s="17">
        <v>66</v>
      </c>
      <c r="K49" s="11" t="s">
        <v>7</v>
      </c>
      <c r="L49" s="11" t="s">
        <v>55</v>
      </c>
    </row>
    <row r="50" spans="2:12" x14ac:dyDescent="0.25">
      <c r="B50" s="2">
        <v>43</v>
      </c>
      <c r="C50" s="2" t="s">
        <v>12</v>
      </c>
      <c r="D50" s="2" t="s">
        <v>37</v>
      </c>
      <c r="J50" s="18">
        <v>68</v>
      </c>
      <c r="K50" s="10" t="s">
        <v>7</v>
      </c>
      <c r="L50" s="10" t="s">
        <v>53</v>
      </c>
    </row>
    <row r="51" spans="2:12" x14ac:dyDescent="0.25">
      <c r="B51" s="2">
        <v>55</v>
      </c>
      <c r="C51" s="2" t="s">
        <v>5</v>
      </c>
      <c r="D51" s="2" t="s">
        <v>30</v>
      </c>
      <c r="J51" s="17"/>
      <c r="K51" s="15"/>
      <c r="L51" s="15"/>
    </row>
    <row r="52" spans="2:12" x14ac:dyDescent="0.25">
      <c r="B52" s="2">
        <v>36</v>
      </c>
      <c r="C52" s="2" t="s">
        <v>2351</v>
      </c>
      <c r="D52" s="2" t="s">
        <v>95</v>
      </c>
      <c r="J52" s="17"/>
      <c r="K52" s="15"/>
      <c r="L52" s="15"/>
    </row>
    <row r="53" spans="2:12" x14ac:dyDescent="0.25">
      <c r="B53" s="2">
        <v>50</v>
      </c>
      <c r="C53" s="2" t="s">
        <v>2159</v>
      </c>
      <c r="D53" s="2" t="s">
        <v>30</v>
      </c>
      <c r="J53" s="17"/>
      <c r="K53" s="15"/>
      <c r="L53" s="15"/>
    </row>
    <row r="54" spans="2:12" x14ac:dyDescent="0.25">
      <c r="B54" s="2">
        <v>30</v>
      </c>
      <c r="C54" s="2" t="s">
        <v>20</v>
      </c>
      <c r="D54" s="2" t="s">
        <v>93</v>
      </c>
      <c r="J54" s="18"/>
      <c r="K54" s="16"/>
      <c r="L54" s="16"/>
    </row>
    <row r="55" spans="2:12" x14ac:dyDescent="0.25">
      <c r="B55" s="2">
        <v>59</v>
      </c>
      <c r="C55" s="1" t="s">
        <v>7</v>
      </c>
      <c r="D55" s="1" t="s">
        <v>29</v>
      </c>
      <c r="J55" s="18"/>
      <c r="K55" s="10"/>
      <c r="L55" s="10"/>
    </row>
    <row r="56" spans="2:12" x14ac:dyDescent="0.25">
      <c r="B56" s="21">
        <v>48</v>
      </c>
      <c r="C56" s="21" t="s">
        <v>14</v>
      </c>
      <c r="D56" s="21" t="s">
        <v>95</v>
      </c>
      <c r="J56" s="18"/>
      <c r="K56" s="10"/>
      <c r="L56" s="10"/>
    </row>
    <row r="57" spans="2:12" x14ac:dyDescent="0.25">
      <c r="B57" s="2">
        <v>53</v>
      </c>
      <c r="C57" s="2" t="s">
        <v>5</v>
      </c>
      <c r="D57" s="2" t="s">
        <v>30</v>
      </c>
      <c r="J57" s="27"/>
      <c r="K57" s="13"/>
      <c r="L57" s="13"/>
    </row>
    <row r="58" spans="2:12" x14ac:dyDescent="0.25">
      <c r="B58" s="2">
        <v>58</v>
      </c>
      <c r="C58" s="2" t="s">
        <v>7</v>
      </c>
      <c r="D58" s="2" t="s">
        <v>22</v>
      </c>
      <c r="J58" s="17"/>
      <c r="K58" s="11"/>
      <c r="L58" s="11"/>
    </row>
    <row r="59" spans="2:12" x14ac:dyDescent="0.25">
      <c r="B59" s="2">
        <v>69</v>
      </c>
      <c r="C59" s="2" t="s">
        <v>5</v>
      </c>
      <c r="D59" s="2" t="s">
        <v>6</v>
      </c>
      <c r="J59" s="17"/>
      <c r="K59" s="11"/>
      <c r="L59" s="11"/>
    </row>
    <row r="60" spans="2:12" x14ac:dyDescent="0.25">
      <c r="B60" s="2" t="s">
        <v>0</v>
      </c>
      <c r="C60" s="2" t="s">
        <v>0</v>
      </c>
      <c r="D60" s="2" t="s">
        <v>0</v>
      </c>
      <c r="J60" s="18"/>
      <c r="K60" s="10"/>
      <c r="L60" s="10"/>
    </row>
    <row r="61" spans="2:12" x14ac:dyDescent="0.25">
      <c r="B61" s="1">
        <v>50</v>
      </c>
      <c r="C61" s="1" t="s">
        <v>7</v>
      </c>
      <c r="D61" s="1" t="s">
        <v>4</v>
      </c>
      <c r="J61" s="18"/>
      <c r="K61" s="10"/>
      <c r="L61" s="10"/>
    </row>
    <row r="62" spans="2:12" x14ac:dyDescent="0.25">
      <c r="B62" s="1">
        <v>53</v>
      </c>
      <c r="C62" s="1" t="s">
        <v>7</v>
      </c>
      <c r="D62" s="1" t="s">
        <v>0</v>
      </c>
      <c r="J62" s="50"/>
      <c r="K62" s="50"/>
      <c r="L62" s="50"/>
    </row>
    <row r="63" spans="2:12" x14ac:dyDescent="0.25">
      <c r="B63" s="2" t="s">
        <v>0</v>
      </c>
      <c r="C63" s="2" t="s">
        <v>0</v>
      </c>
      <c r="D63" s="2" t="s">
        <v>0</v>
      </c>
      <c r="J63" s="50"/>
      <c r="K63" s="50"/>
      <c r="L63" s="50"/>
    </row>
    <row r="64" spans="2:12" x14ac:dyDescent="0.25">
      <c r="B64" s="2" t="s">
        <v>0</v>
      </c>
      <c r="C64" s="2" t="s">
        <v>0</v>
      </c>
      <c r="D64" s="2" t="s">
        <v>0</v>
      </c>
      <c r="J64" s="50"/>
      <c r="K64" s="50"/>
      <c r="L64" s="50"/>
    </row>
    <row r="65" spans="2:12" x14ac:dyDescent="0.25">
      <c r="B65" s="2" t="s">
        <v>0</v>
      </c>
      <c r="C65" s="2" t="s">
        <v>0</v>
      </c>
      <c r="D65" s="2" t="s">
        <v>0</v>
      </c>
      <c r="J65" s="50"/>
      <c r="K65" s="50"/>
      <c r="L65" s="50"/>
    </row>
    <row r="66" spans="2:12" x14ac:dyDescent="0.25">
      <c r="B66" s="5" t="s">
        <v>0</v>
      </c>
      <c r="C66" s="5" t="s">
        <v>5</v>
      </c>
      <c r="D66" s="5" t="s">
        <v>22</v>
      </c>
      <c r="J66" s="50"/>
      <c r="K66" s="50"/>
      <c r="L66" s="50"/>
    </row>
    <row r="67" spans="2:12" x14ac:dyDescent="0.25">
      <c r="B67" s="2">
        <v>25</v>
      </c>
      <c r="C67" s="2" t="s">
        <v>5</v>
      </c>
      <c r="D67" s="2" t="s">
        <v>71</v>
      </c>
      <c r="J67" s="50"/>
      <c r="K67" s="50"/>
      <c r="L67" s="50"/>
    </row>
    <row r="68" spans="2:12" x14ac:dyDescent="0.25">
      <c r="B68" s="2">
        <v>30</v>
      </c>
      <c r="C68" s="2" t="s">
        <v>36</v>
      </c>
      <c r="D68" s="2" t="s">
        <v>2</v>
      </c>
      <c r="J68" s="50"/>
      <c r="K68" s="50"/>
      <c r="L68" s="50"/>
    </row>
    <row r="69" spans="2:12" x14ac:dyDescent="0.25">
      <c r="B69" s="2">
        <v>30</v>
      </c>
      <c r="C69" s="2" t="s">
        <v>12</v>
      </c>
      <c r="D69" s="2" t="s">
        <v>37</v>
      </c>
      <c r="J69" s="50"/>
      <c r="K69" s="50"/>
      <c r="L69" s="50"/>
    </row>
    <row r="70" spans="2:12" x14ac:dyDescent="0.25">
      <c r="B70" s="1">
        <v>27</v>
      </c>
      <c r="C70" s="1" t="s">
        <v>72</v>
      </c>
      <c r="D70" s="1" t="s">
        <v>19</v>
      </c>
      <c r="J70" s="50"/>
      <c r="K70" s="50"/>
      <c r="L70" s="50"/>
    </row>
    <row r="71" spans="2:12" x14ac:dyDescent="0.25">
      <c r="B71" s="1">
        <v>48</v>
      </c>
      <c r="C71" s="1" t="s">
        <v>130</v>
      </c>
      <c r="D71" s="1" t="s">
        <v>4</v>
      </c>
      <c r="J71" s="50"/>
      <c r="K71" s="50"/>
      <c r="L71" s="50"/>
    </row>
    <row r="72" spans="2:12" x14ac:dyDescent="0.25">
      <c r="B72" s="2">
        <v>50</v>
      </c>
      <c r="C72" s="2" t="s">
        <v>7</v>
      </c>
      <c r="D72" s="2" t="s">
        <v>4</v>
      </c>
      <c r="J72" s="50"/>
      <c r="K72" s="50"/>
      <c r="L72" s="50"/>
    </row>
    <row r="73" spans="2:12" x14ac:dyDescent="0.25">
      <c r="B73" s="2">
        <v>35</v>
      </c>
      <c r="C73" s="2" t="s">
        <v>10</v>
      </c>
      <c r="D73" s="2" t="s">
        <v>4</v>
      </c>
      <c r="J73" s="50"/>
      <c r="K73" s="50"/>
      <c r="L73" s="50"/>
    </row>
    <row r="74" spans="2:12" x14ac:dyDescent="0.25">
      <c r="B74" s="2">
        <v>33</v>
      </c>
      <c r="C74" s="2" t="s">
        <v>20</v>
      </c>
      <c r="D74" s="2" t="s">
        <v>37</v>
      </c>
      <c r="J74" s="50"/>
      <c r="K74" s="50"/>
      <c r="L74" s="50"/>
    </row>
    <row r="75" spans="2:12" x14ac:dyDescent="0.25">
      <c r="B75" s="2"/>
      <c r="C75" s="2"/>
      <c r="D75" s="2"/>
      <c r="J75" s="50"/>
      <c r="K75" s="50"/>
      <c r="L75" s="50"/>
    </row>
    <row r="76" spans="2:12" x14ac:dyDescent="0.25">
      <c r="B76" s="2"/>
      <c r="C76" s="2"/>
      <c r="D76" s="2"/>
      <c r="J76" s="50"/>
      <c r="K76" s="50"/>
      <c r="L76" s="50"/>
    </row>
    <row r="77" spans="2:12" x14ac:dyDescent="0.25">
      <c r="B77" s="1"/>
      <c r="C77" s="1"/>
      <c r="D77" s="1"/>
      <c r="J77" s="50"/>
      <c r="K77" s="50"/>
      <c r="L77" s="50"/>
    </row>
    <row r="78" spans="2:12" x14ac:dyDescent="0.25">
      <c r="B78" s="2"/>
      <c r="C78" s="2"/>
      <c r="D78" s="2"/>
      <c r="J78" s="51"/>
      <c r="K78" s="51"/>
      <c r="L78" s="51"/>
    </row>
    <row r="79" spans="2:12" x14ac:dyDescent="0.25">
      <c r="B79" s="2"/>
      <c r="C79" s="2"/>
      <c r="D79" s="2"/>
      <c r="J79" s="50"/>
      <c r="K79" s="50"/>
      <c r="L79" s="50"/>
    </row>
    <row r="80" spans="2:12" x14ac:dyDescent="0.25">
      <c r="B80" s="2"/>
      <c r="C80" s="2"/>
      <c r="D80" s="1"/>
      <c r="J80" s="51"/>
      <c r="K80" s="51"/>
      <c r="L80" s="51"/>
    </row>
    <row r="81" spans="2:23" x14ac:dyDescent="0.25">
      <c r="B81" s="1"/>
      <c r="C81" s="1"/>
      <c r="D81" s="1"/>
      <c r="J81" s="50"/>
      <c r="K81" s="50"/>
      <c r="L81" s="50"/>
    </row>
    <row r="82" spans="2:23" x14ac:dyDescent="0.25">
      <c r="B82" s="5"/>
      <c r="C82" s="5"/>
      <c r="D82" s="5"/>
      <c r="J82" s="50"/>
      <c r="K82" s="50"/>
      <c r="L82" s="50"/>
    </row>
    <row r="83" spans="2:23" x14ac:dyDescent="0.2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2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2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2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2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2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2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2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2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2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2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2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13</v>
      </c>
      <c r="D106">
        <v>651</v>
      </c>
      <c r="F106" s="9" t="s">
        <v>51</v>
      </c>
      <c r="G106">
        <v>7</v>
      </c>
      <c r="H106">
        <v>429</v>
      </c>
      <c r="J106" s="9" t="s">
        <v>7</v>
      </c>
      <c r="K106">
        <v>27</v>
      </c>
      <c r="L106">
        <v>1754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14</v>
      </c>
      <c r="C107">
        <v>7</v>
      </c>
      <c r="D107">
        <v>282</v>
      </c>
      <c r="F107" s="9" t="s">
        <v>52</v>
      </c>
      <c r="G107">
        <v>5</v>
      </c>
      <c r="H107">
        <v>174</v>
      </c>
      <c r="J107" s="9" t="s">
        <v>20</v>
      </c>
      <c r="K107">
        <v>2</v>
      </c>
      <c r="L107">
        <v>93</v>
      </c>
      <c r="O107" s="55" t="s">
        <v>7</v>
      </c>
      <c r="P107" s="37">
        <v>13</v>
      </c>
      <c r="Q107" s="56">
        <v>651</v>
      </c>
      <c r="U107" s="72"/>
      <c r="V107" s="74"/>
      <c r="W107" s="75"/>
    </row>
    <row r="108" spans="2:23" x14ac:dyDescent="0.25">
      <c r="B108" s="9" t="s">
        <v>1</v>
      </c>
      <c r="C108">
        <v>2</v>
      </c>
      <c r="D108">
        <v>33</v>
      </c>
      <c r="F108" s="9" t="s">
        <v>7</v>
      </c>
      <c r="G108">
        <v>2</v>
      </c>
      <c r="H108">
        <v>52</v>
      </c>
      <c r="J108" s="9" t="s">
        <v>52</v>
      </c>
      <c r="K108">
        <v>9</v>
      </c>
      <c r="L108">
        <v>446</v>
      </c>
      <c r="O108" s="55" t="s">
        <v>5</v>
      </c>
      <c r="P108" s="37">
        <v>14</v>
      </c>
      <c r="Q108" s="56">
        <v>763</v>
      </c>
      <c r="U108" s="72"/>
      <c r="V108" s="74"/>
      <c r="W108" s="75"/>
    </row>
    <row r="109" spans="2:23" x14ac:dyDescent="0.25">
      <c r="B109" s="9" t="s">
        <v>57</v>
      </c>
      <c r="C109">
        <v>5</v>
      </c>
      <c r="D109">
        <v>233</v>
      </c>
      <c r="F109" s="9" t="s">
        <v>191</v>
      </c>
      <c r="J109" s="9" t="s">
        <v>5</v>
      </c>
      <c r="K109">
        <v>8</v>
      </c>
      <c r="L109">
        <v>504</v>
      </c>
      <c r="O109" s="55" t="s">
        <v>20</v>
      </c>
      <c r="P109" s="37">
        <v>3</v>
      </c>
      <c r="Q109" s="56">
        <v>63</v>
      </c>
      <c r="U109" s="72"/>
      <c r="V109" s="74"/>
      <c r="W109" s="75"/>
    </row>
    <row r="110" spans="2:23" x14ac:dyDescent="0.25">
      <c r="B110" s="9" t="s">
        <v>0</v>
      </c>
      <c r="C110">
        <v>8</v>
      </c>
      <c r="D110">
        <v>0</v>
      </c>
      <c r="F110" s="9" t="s">
        <v>47</v>
      </c>
      <c r="G110">
        <v>14</v>
      </c>
      <c r="H110">
        <v>655</v>
      </c>
      <c r="J110" s="9" t="s">
        <v>191</v>
      </c>
      <c r="O110" s="55" t="s">
        <v>52</v>
      </c>
      <c r="P110" s="37">
        <v>0</v>
      </c>
      <c r="Q110" s="56">
        <v>0</v>
      </c>
      <c r="U110" s="72"/>
      <c r="V110" s="74"/>
      <c r="W110" s="75"/>
    </row>
    <row r="111" spans="2:23" x14ac:dyDescent="0.25">
      <c r="B111" s="9" t="s">
        <v>20</v>
      </c>
      <c r="C111">
        <v>3</v>
      </c>
      <c r="D111">
        <v>63</v>
      </c>
      <c r="J111" s="9" t="s">
        <v>0</v>
      </c>
      <c r="K111">
        <v>2</v>
      </c>
      <c r="L111">
        <v>0</v>
      </c>
      <c r="O111" s="57" t="s">
        <v>14</v>
      </c>
      <c r="P111" s="37">
        <v>7</v>
      </c>
      <c r="Q111" s="56">
        <v>282</v>
      </c>
      <c r="U111" s="72"/>
      <c r="V111" s="74"/>
      <c r="W111" s="75"/>
    </row>
    <row r="112" spans="2:23" x14ac:dyDescent="0.25">
      <c r="B112" s="9" t="s">
        <v>5</v>
      </c>
      <c r="C112">
        <v>14</v>
      </c>
      <c r="D112">
        <v>763</v>
      </c>
      <c r="J112" s="9" t="s">
        <v>47</v>
      </c>
      <c r="K112">
        <v>48</v>
      </c>
      <c r="L112">
        <v>2797</v>
      </c>
      <c r="O112" s="57" t="s">
        <v>1</v>
      </c>
      <c r="P112" s="37">
        <v>2</v>
      </c>
      <c r="Q112" s="56">
        <v>33</v>
      </c>
      <c r="U112" s="72"/>
      <c r="V112" s="74"/>
      <c r="W112" s="75"/>
    </row>
    <row r="113" spans="2:23" ht="15.75" thickBot="1" x14ac:dyDescent="0.3">
      <c r="B113" s="9" t="s">
        <v>94</v>
      </c>
      <c r="C113">
        <v>1</v>
      </c>
      <c r="D113">
        <v>44</v>
      </c>
      <c r="O113" s="58" t="s">
        <v>0</v>
      </c>
      <c r="P113" s="38">
        <v>8</v>
      </c>
      <c r="Q113" s="59">
        <v>0</v>
      </c>
      <c r="U113" s="72"/>
      <c r="V113" s="74"/>
      <c r="W113" s="75"/>
    </row>
    <row r="114" spans="2:23" ht="16.5" thickTop="1" thickBot="1" x14ac:dyDescent="0.3">
      <c r="B114" s="9" t="s">
        <v>10</v>
      </c>
      <c r="C114">
        <v>2</v>
      </c>
      <c r="D114">
        <v>75</v>
      </c>
      <c r="O114" s="60" t="s">
        <v>47</v>
      </c>
      <c r="P114" s="61">
        <v>72</v>
      </c>
      <c r="Q114" s="62">
        <v>2780</v>
      </c>
      <c r="U114" s="72"/>
      <c r="V114" s="74"/>
      <c r="W114" s="75"/>
    </row>
    <row r="115" spans="2:23" ht="19.5" thickBot="1" x14ac:dyDescent="0.35">
      <c r="B115" s="9" t="s">
        <v>364</v>
      </c>
      <c r="C115">
        <v>1</v>
      </c>
      <c r="D115">
        <v>32</v>
      </c>
      <c r="O115" s="419">
        <v>46105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3</v>
      </c>
      <c r="C116">
        <v>4</v>
      </c>
      <c r="D116">
        <v>150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191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764</v>
      </c>
      <c r="C118">
        <v>1</v>
      </c>
      <c r="D118">
        <v>50</v>
      </c>
      <c r="O118" s="30" t="s">
        <v>7</v>
      </c>
      <c r="P118" s="37">
        <v>27</v>
      </c>
      <c r="Q118" s="42">
        <v>1754</v>
      </c>
      <c r="U118" s="72"/>
      <c r="V118" s="74"/>
      <c r="W118" s="75"/>
    </row>
    <row r="119" spans="2:23" x14ac:dyDescent="0.25">
      <c r="B119" s="9" t="s">
        <v>2159</v>
      </c>
      <c r="C119">
        <v>1</v>
      </c>
      <c r="D119">
        <v>50</v>
      </c>
      <c r="O119" s="30" t="s">
        <v>20</v>
      </c>
      <c r="P119" s="37">
        <v>2</v>
      </c>
      <c r="Q119" s="42">
        <v>93</v>
      </c>
      <c r="U119" s="72"/>
      <c r="V119" s="74"/>
      <c r="W119" s="75"/>
    </row>
    <row r="120" spans="2:23" x14ac:dyDescent="0.25">
      <c r="B120" s="9" t="s">
        <v>12</v>
      </c>
      <c r="C120">
        <v>3</v>
      </c>
      <c r="D120">
        <v>121</v>
      </c>
      <c r="O120" s="30" t="s">
        <v>52</v>
      </c>
      <c r="P120" s="37">
        <v>9</v>
      </c>
      <c r="Q120" s="42">
        <v>446</v>
      </c>
      <c r="U120" s="72"/>
      <c r="V120" s="74"/>
      <c r="W120" s="75"/>
    </row>
    <row r="121" spans="2:23" x14ac:dyDescent="0.25">
      <c r="B121" s="9" t="s">
        <v>782</v>
      </c>
      <c r="C121">
        <v>1</v>
      </c>
      <c r="D121">
        <v>14</v>
      </c>
      <c r="O121" s="30" t="s">
        <v>5</v>
      </c>
      <c r="P121" s="37">
        <v>8</v>
      </c>
      <c r="Q121" s="42">
        <v>504</v>
      </c>
      <c r="U121" s="72"/>
      <c r="V121" s="74"/>
      <c r="W121" s="75"/>
    </row>
    <row r="122" spans="2:23" x14ac:dyDescent="0.25">
      <c r="B122" s="9" t="s">
        <v>36</v>
      </c>
      <c r="C122">
        <v>1</v>
      </c>
      <c r="D122">
        <v>30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5.75" thickBot="1" x14ac:dyDescent="0.3">
      <c r="B123" s="9" t="s">
        <v>130</v>
      </c>
      <c r="C123">
        <v>1</v>
      </c>
      <c r="D123">
        <v>48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2343</v>
      </c>
      <c r="C124">
        <v>1</v>
      </c>
      <c r="D124">
        <v>33</v>
      </c>
      <c r="O124" s="31" t="s">
        <v>47</v>
      </c>
      <c r="P124" s="32">
        <v>48</v>
      </c>
      <c r="Q124" s="44">
        <v>2797</v>
      </c>
      <c r="U124" s="72"/>
      <c r="V124" s="74"/>
      <c r="W124" s="75"/>
    </row>
    <row r="125" spans="2:23" ht="19.5" thickBot="1" x14ac:dyDescent="0.35">
      <c r="B125" s="9" t="s">
        <v>585</v>
      </c>
      <c r="C125">
        <v>1</v>
      </c>
      <c r="D125">
        <v>45</v>
      </c>
      <c r="O125" s="413">
        <f>O115</f>
        <v>46105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2351</v>
      </c>
      <c r="C126">
        <v>1</v>
      </c>
      <c r="D126">
        <v>36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72</v>
      </c>
      <c r="C127">
        <v>1</v>
      </c>
      <c r="D127">
        <v>27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B128" s="9" t="s">
        <v>47</v>
      </c>
      <c r="C128">
        <v>72</v>
      </c>
      <c r="D128">
        <v>2780</v>
      </c>
      <c r="O128" s="30" t="s">
        <v>52</v>
      </c>
      <c r="P128" s="37">
        <v>5</v>
      </c>
      <c r="Q128" s="42">
        <v>174</v>
      </c>
      <c r="U128" s="72"/>
      <c r="V128" s="74"/>
      <c r="W128" s="75"/>
    </row>
    <row r="129" spans="1:23" x14ac:dyDescent="0.25">
      <c r="O129" s="30" t="s">
        <v>51</v>
      </c>
      <c r="P129" s="37">
        <v>7</v>
      </c>
      <c r="Q129" s="42">
        <v>429</v>
      </c>
      <c r="U129" s="72"/>
      <c r="V129" s="74"/>
      <c r="W129" s="75"/>
    </row>
    <row r="130" spans="1:23" x14ac:dyDescent="0.25">
      <c r="O130" s="30" t="s">
        <v>102</v>
      </c>
      <c r="P130" s="37">
        <v>2</v>
      </c>
      <c r="Q130" s="42">
        <v>52</v>
      </c>
      <c r="U130" s="72"/>
      <c r="V130" s="74"/>
      <c r="W130" s="75"/>
    </row>
    <row r="131" spans="1:23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0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14</v>
      </c>
      <c r="Q133" s="44">
        <v>655</v>
      </c>
      <c r="U133" s="72"/>
      <c r="V133" s="74"/>
      <c r="W133" s="75"/>
    </row>
    <row r="134" spans="1:23" ht="19.5" thickBot="1" x14ac:dyDescent="0.35">
      <c r="O134" s="413">
        <f>O115</f>
        <v>46105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43</v>
      </c>
      <c r="Q137" s="42">
        <v>4569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3</v>
      </c>
      <c r="Q138" s="42">
        <v>220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11</v>
      </c>
      <c r="Q139" s="42">
        <v>603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3</v>
      </c>
      <c r="Q140" s="42">
        <v>688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57</v>
      </c>
      <c r="Q142" s="44">
        <v>6081</v>
      </c>
      <c r="U142" s="72"/>
      <c r="V142" s="74"/>
      <c r="W142" s="75"/>
    </row>
    <row r="143" spans="1:23" ht="19.5" thickBot="1" x14ac:dyDescent="0.35">
      <c r="A143" s="155"/>
      <c r="O143" s="413">
        <f>O134</f>
        <v>46105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2938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780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1020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256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5587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46105</v>
      </c>
      <c r="P152" s="413"/>
      <c r="Q152" s="413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72" t="s">
        <v>102</v>
      </c>
      <c r="AE152" s="74">
        <v>61514</v>
      </c>
      <c r="AF152" s="75" t="s">
        <v>142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10</v>
      </c>
      <c r="W153" s="73">
        <v>304414</v>
      </c>
      <c r="Z153" s="72"/>
      <c r="AA153" s="74"/>
      <c r="AB153" s="75"/>
      <c r="AD153" s="72" t="s">
        <v>163</v>
      </c>
      <c r="AE153" s="74">
        <v>9781</v>
      </c>
      <c r="AF153" s="75" t="s">
        <v>142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3</v>
      </c>
      <c r="W154" s="73">
        <v>86600</v>
      </c>
      <c r="Z154" s="72"/>
      <c r="AA154" s="74"/>
      <c r="AB154" s="75"/>
      <c r="AD154" s="72" t="s">
        <v>102</v>
      </c>
      <c r="AE154" s="74">
        <v>12000</v>
      </c>
      <c r="AF154" s="75" t="s">
        <v>157</v>
      </c>
    </row>
    <row r="155" spans="1:32" x14ac:dyDescent="0.25">
      <c r="O155" s="70" t="s">
        <v>163</v>
      </c>
      <c r="P155" s="37">
        <v>1</v>
      </c>
      <c r="Q155" s="42">
        <v>10</v>
      </c>
      <c r="U155" s="9" t="s">
        <v>153</v>
      </c>
      <c r="V155">
        <v>9</v>
      </c>
      <c r="W155" s="73">
        <v>83255</v>
      </c>
      <c r="Z155" s="72"/>
      <c r="AA155" s="74"/>
      <c r="AB155" s="75"/>
      <c r="AD155" s="72" t="s">
        <v>165</v>
      </c>
      <c r="AE155" s="74">
        <v>6000</v>
      </c>
      <c r="AF155" s="75" t="s">
        <v>216</v>
      </c>
    </row>
    <row r="156" spans="1:32" x14ac:dyDescent="0.25">
      <c r="O156" s="30" t="s">
        <v>103</v>
      </c>
      <c r="P156" s="37">
        <v>1</v>
      </c>
      <c r="Q156" s="42">
        <v>30</v>
      </c>
      <c r="U156" s="9" t="s">
        <v>163</v>
      </c>
      <c r="V156">
        <v>1</v>
      </c>
      <c r="W156" s="73">
        <v>9781</v>
      </c>
      <c r="Z156" s="72"/>
      <c r="AA156" s="74"/>
      <c r="AB156" s="75"/>
      <c r="AD156" s="72" t="s">
        <v>102</v>
      </c>
      <c r="AE156" s="74">
        <v>30900</v>
      </c>
      <c r="AF156" s="75" t="s">
        <v>157</v>
      </c>
    </row>
    <row r="157" spans="1:32" x14ac:dyDescent="0.25">
      <c r="O157" s="30" t="s">
        <v>158</v>
      </c>
      <c r="P157" s="37">
        <v>0</v>
      </c>
      <c r="Q157" s="42">
        <v>0</v>
      </c>
      <c r="U157" s="9" t="s">
        <v>165</v>
      </c>
      <c r="V157">
        <v>1</v>
      </c>
      <c r="W157" s="73">
        <v>6000</v>
      </c>
      <c r="Z157" s="72"/>
      <c r="AA157" s="74"/>
      <c r="AB157" s="75"/>
      <c r="AD157" s="72" t="s">
        <v>153</v>
      </c>
      <c r="AE157" s="74">
        <v>5900</v>
      </c>
      <c r="AF157" s="75" t="s">
        <v>141</v>
      </c>
    </row>
    <row r="158" spans="1:32" x14ac:dyDescent="0.25">
      <c r="O158" s="30" t="s">
        <v>102</v>
      </c>
      <c r="P158" s="37">
        <v>10</v>
      </c>
      <c r="Q158" s="42">
        <v>304</v>
      </c>
      <c r="U158" s="9" t="s">
        <v>152</v>
      </c>
      <c r="V158">
        <v>1</v>
      </c>
      <c r="W158" s="73">
        <v>30000</v>
      </c>
      <c r="Z158" s="72"/>
      <c r="AA158" s="74"/>
      <c r="AB158" s="75"/>
      <c r="AD158" s="72" t="s">
        <v>153</v>
      </c>
      <c r="AE158" s="74">
        <v>19300</v>
      </c>
      <c r="AF158" s="75" t="s">
        <v>155</v>
      </c>
    </row>
    <row r="159" spans="1:32" x14ac:dyDescent="0.25">
      <c r="O159" s="30" t="s">
        <v>138</v>
      </c>
      <c r="P159" s="37">
        <v>1</v>
      </c>
      <c r="Q159" s="42">
        <v>5</v>
      </c>
      <c r="U159" s="9" t="s">
        <v>1123</v>
      </c>
      <c r="V159">
        <v>1</v>
      </c>
      <c r="W159" s="73">
        <v>5000</v>
      </c>
      <c r="Z159" s="72"/>
      <c r="AA159" s="74"/>
      <c r="AB159" s="75"/>
      <c r="AD159" s="72" t="s">
        <v>102</v>
      </c>
      <c r="AE159" s="74">
        <v>21500</v>
      </c>
      <c r="AF159" s="75" t="s">
        <v>147</v>
      </c>
    </row>
    <row r="160" spans="1:32" ht="15.75" thickBot="1" x14ac:dyDescent="0.3">
      <c r="O160" s="33" t="s">
        <v>153</v>
      </c>
      <c r="P160" s="38">
        <v>9</v>
      </c>
      <c r="Q160" s="43">
        <v>83</v>
      </c>
      <c r="U160" s="9" t="s">
        <v>138</v>
      </c>
      <c r="V160">
        <v>1</v>
      </c>
      <c r="W160" s="73">
        <v>5000</v>
      </c>
      <c r="Z160" s="72"/>
      <c r="AA160" s="74"/>
      <c r="AB160" s="75"/>
      <c r="AD160" s="72" t="s">
        <v>153</v>
      </c>
      <c r="AE160" s="74">
        <v>10000</v>
      </c>
      <c r="AF160" s="75" t="s">
        <v>157</v>
      </c>
    </row>
    <row r="161" spans="15:32" ht="16.5" thickTop="1" thickBot="1" x14ac:dyDescent="0.3">
      <c r="O161" s="31" t="s">
        <v>47</v>
      </c>
      <c r="P161" s="32">
        <v>27</v>
      </c>
      <c r="Q161" s="44">
        <v>530</v>
      </c>
      <c r="U161" s="9" t="s">
        <v>191</v>
      </c>
      <c r="W161" s="73"/>
      <c r="Z161" s="72"/>
      <c r="AA161" s="74"/>
      <c r="AB161" s="75"/>
      <c r="AD161" s="72" t="s">
        <v>102</v>
      </c>
      <c r="AE161" s="74">
        <v>32000</v>
      </c>
      <c r="AF161" s="75" t="s">
        <v>146</v>
      </c>
    </row>
    <row r="162" spans="15:32" x14ac:dyDescent="0.25">
      <c r="U162" s="9" t="s">
        <v>47</v>
      </c>
      <c r="V162">
        <v>27</v>
      </c>
      <c r="W162" s="73">
        <v>530050</v>
      </c>
      <c r="Z162" s="72"/>
      <c r="AA162" s="74"/>
      <c r="AB162" s="75"/>
      <c r="AD162" s="72" t="s">
        <v>102</v>
      </c>
      <c r="AE162" s="74">
        <v>30000</v>
      </c>
      <c r="AF162" s="75" t="s">
        <v>166</v>
      </c>
    </row>
    <row r="163" spans="15:32" x14ac:dyDescent="0.25">
      <c r="Z163" s="72"/>
      <c r="AA163" s="74"/>
      <c r="AB163" s="75"/>
      <c r="AD163" s="72" t="s">
        <v>153</v>
      </c>
      <c r="AE163" s="74">
        <v>6250</v>
      </c>
      <c r="AF163" s="75" t="s">
        <v>147</v>
      </c>
    </row>
    <row r="164" spans="15:32" x14ac:dyDescent="0.25">
      <c r="Z164" s="72"/>
      <c r="AA164" s="74"/>
      <c r="AB164" s="75"/>
      <c r="AD164" s="72" t="s">
        <v>153</v>
      </c>
      <c r="AE164" s="74">
        <v>5950</v>
      </c>
      <c r="AF164" s="75" t="s">
        <v>146</v>
      </c>
    </row>
    <row r="165" spans="15:32" x14ac:dyDescent="0.25">
      <c r="Z165" s="72"/>
      <c r="AA165" s="74"/>
      <c r="AB165" s="75"/>
      <c r="AD165" s="72" t="s">
        <v>102</v>
      </c>
      <c r="AE165" s="74">
        <v>30000</v>
      </c>
      <c r="AF165" s="75" t="s">
        <v>166</v>
      </c>
    </row>
    <row r="166" spans="15:32" x14ac:dyDescent="0.25">
      <c r="Z166" s="72"/>
      <c r="AA166" s="74"/>
      <c r="AB166" s="75"/>
      <c r="AD166" s="72" t="s">
        <v>102</v>
      </c>
      <c r="AE166" s="74">
        <v>28000</v>
      </c>
      <c r="AF166" s="75" t="s">
        <v>147</v>
      </c>
    </row>
    <row r="167" spans="15:32" x14ac:dyDescent="0.25">
      <c r="Z167" s="72"/>
      <c r="AA167" s="74"/>
      <c r="AB167" s="75"/>
      <c r="AD167" s="72" t="s">
        <v>152</v>
      </c>
      <c r="AE167" s="74">
        <v>30000</v>
      </c>
      <c r="AF167" s="75" t="s">
        <v>209</v>
      </c>
    </row>
    <row r="168" spans="15:32" x14ac:dyDescent="0.25">
      <c r="AA168" s="74"/>
      <c r="AB168" s="75"/>
      <c r="AD168" s="72" t="s">
        <v>218</v>
      </c>
      <c r="AE168" s="74">
        <v>61600</v>
      </c>
      <c r="AF168" s="75" t="s">
        <v>1256</v>
      </c>
    </row>
    <row r="169" spans="15:32" x14ac:dyDescent="0.25">
      <c r="AA169" s="74"/>
      <c r="AB169" s="75"/>
      <c r="AD169" s="72" t="s">
        <v>153</v>
      </c>
      <c r="AE169" s="74">
        <v>10655</v>
      </c>
      <c r="AF169" s="75" t="s">
        <v>146</v>
      </c>
    </row>
    <row r="170" spans="15:32" x14ac:dyDescent="0.25">
      <c r="AA170" s="74"/>
      <c r="AB170" s="75"/>
      <c r="AD170" s="72" t="s">
        <v>102</v>
      </c>
      <c r="AE170" s="74">
        <v>28500</v>
      </c>
      <c r="AF170" s="75" t="s">
        <v>147</v>
      </c>
    </row>
    <row r="171" spans="15:32" x14ac:dyDescent="0.25">
      <c r="AA171" s="74"/>
      <c r="AB171" s="75"/>
      <c r="AD171" s="72" t="s">
        <v>153</v>
      </c>
      <c r="AE171" s="74">
        <v>6200</v>
      </c>
      <c r="AF171" s="75" t="s">
        <v>142</v>
      </c>
    </row>
    <row r="172" spans="15:32" x14ac:dyDescent="0.25">
      <c r="AA172" s="74"/>
      <c r="AB172" s="75"/>
      <c r="AD172" s="72" t="s">
        <v>1123</v>
      </c>
      <c r="AE172" s="74">
        <v>5000</v>
      </c>
      <c r="AF172" s="75" t="s">
        <v>209</v>
      </c>
    </row>
    <row r="173" spans="15:32" x14ac:dyDescent="0.25">
      <c r="AA173" s="74"/>
      <c r="AB173" s="75"/>
      <c r="AD173" s="72" t="s">
        <v>153</v>
      </c>
      <c r="AE173" s="74">
        <v>7000</v>
      </c>
      <c r="AF173" s="75" t="s">
        <v>209</v>
      </c>
    </row>
    <row r="174" spans="15:32" x14ac:dyDescent="0.25">
      <c r="AA174" s="74"/>
      <c r="AB174" s="75"/>
      <c r="AD174" s="72" t="s">
        <v>153</v>
      </c>
      <c r="AE174" s="74">
        <v>12000</v>
      </c>
      <c r="AF174" s="75" t="s">
        <v>155</v>
      </c>
    </row>
    <row r="175" spans="15:32" x14ac:dyDescent="0.25">
      <c r="AA175" s="74"/>
      <c r="AB175" s="75"/>
      <c r="AD175" s="72" t="s">
        <v>218</v>
      </c>
      <c r="AE175" s="74">
        <v>10000</v>
      </c>
      <c r="AF175" s="75" t="s">
        <v>155</v>
      </c>
    </row>
    <row r="176" spans="15:32" x14ac:dyDescent="0.25">
      <c r="AA176" s="74"/>
      <c r="AB176" s="75"/>
      <c r="AD176" s="72" t="s">
        <v>218</v>
      </c>
      <c r="AE176" s="74">
        <v>15000</v>
      </c>
      <c r="AF176" s="75" t="s">
        <v>209</v>
      </c>
    </row>
    <row r="177" spans="27:34" x14ac:dyDescent="0.25">
      <c r="AA177" s="74"/>
      <c r="AB177" s="75"/>
      <c r="AD177" s="72" t="s">
        <v>138</v>
      </c>
      <c r="AE177" s="74">
        <v>5000</v>
      </c>
      <c r="AF177" s="75" t="s">
        <v>1105</v>
      </c>
    </row>
    <row r="178" spans="27:34" x14ac:dyDescent="0.25">
      <c r="AD178" s="72" t="s">
        <v>102</v>
      </c>
      <c r="AE178" s="74">
        <v>30000</v>
      </c>
      <c r="AF178" s="75" t="s">
        <v>147</v>
      </c>
    </row>
    <row r="179" spans="27:34" x14ac:dyDescent="0.25">
      <c r="AD179" s="252"/>
      <c r="AE179" s="253"/>
      <c r="AF179" s="254"/>
    </row>
    <row r="180" spans="27:34" ht="14.25" customHeight="1" x14ac:dyDescent="0.25">
      <c r="AD180" s="252"/>
      <c r="AE180" s="253"/>
      <c r="AF180" s="254"/>
      <c r="AG180" s="76"/>
      <c r="AH180" s="76"/>
    </row>
    <row r="181" spans="27:34" x14ac:dyDescent="0.25">
      <c r="AD181" s="252"/>
      <c r="AE181" s="253"/>
      <c r="AF181" s="254"/>
      <c r="AG181" s="84"/>
      <c r="AH181" s="81"/>
    </row>
    <row r="182" spans="27:34" x14ac:dyDescent="0.25">
      <c r="AD182" s="252"/>
      <c r="AE182" s="253"/>
      <c r="AF182" s="254"/>
      <c r="AG182" s="84"/>
      <c r="AH182" s="81"/>
    </row>
    <row r="183" spans="27:34" x14ac:dyDescent="0.25">
      <c r="AD183" s="252"/>
      <c r="AE183" s="253"/>
      <c r="AF183" s="254"/>
      <c r="AG183" s="84"/>
      <c r="AH183" s="81"/>
    </row>
    <row r="184" spans="27:34" x14ac:dyDescent="0.25">
      <c r="AD184" s="252"/>
      <c r="AE184" s="253"/>
      <c r="AF184" s="254"/>
      <c r="AG184" s="84"/>
      <c r="AH184" s="81"/>
    </row>
    <row r="185" spans="27:34" x14ac:dyDescent="0.25">
      <c r="AD185" s="252"/>
      <c r="AE185" s="253"/>
      <c r="AF185" s="254"/>
      <c r="AG185" s="84"/>
      <c r="AH185" s="81"/>
    </row>
    <row r="186" spans="27:34" x14ac:dyDescent="0.25">
      <c r="AD186" s="252"/>
      <c r="AE186" s="253"/>
      <c r="AF186" s="254"/>
      <c r="AG186" s="84"/>
      <c r="AH186" s="81"/>
    </row>
    <row r="187" spans="27:34" x14ac:dyDescent="0.25">
      <c r="AD187" s="252"/>
      <c r="AE187" s="253"/>
      <c r="AF187" s="254"/>
      <c r="AG187" s="84"/>
      <c r="AH187" s="81"/>
    </row>
    <row r="188" spans="27:34" x14ac:dyDescent="0.25">
      <c r="AD188" s="252"/>
      <c r="AE188" s="253"/>
      <c r="AF188" s="254"/>
      <c r="AG188" s="84"/>
      <c r="AH188" s="81"/>
    </row>
    <row r="189" spans="27:34" x14ac:dyDescent="0.25">
      <c r="AD189" s="252"/>
      <c r="AE189" s="253"/>
      <c r="AF189" s="254"/>
      <c r="AG189" s="84"/>
      <c r="AH189" s="81"/>
    </row>
    <row r="190" spans="27:34" x14ac:dyDescent="0.25">
      <c r="AD190" s="252"/>
      <c r="AE190" s="253"/>
      <c r="AF190" s="254"/>
      <c r="AG190" s="84"/>
      <c r="AH190" s="81"/>
    </row>
    <row r="191" spans="27:34" x14ac:dyDescent="0.25">
      <c r="AE191" s="72"/>
      <c r="AF191" s="74"/>
      <c r="AG191" s="84"/>
      <c r="AH191" s="81"/>
    </row>
    <row r="192" spans="27:34" x14ac:dyDescent="0.25">
      <c r="AE192" s="72"/>
      <c r="AF192" s="7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55">
    <cfRule type="endsWith" dxfId="1858" priority="3" operator="endsWith" text="#">
      <formula>RIGHT(B55,LEN("#"))="#"</formula>
    </cfRule>
    <cfRule type="endsWith" dxfId="1857" priority="4" operator="endsWith" text="^">
      <formula>RIGHT(B55,LEN("^"))="^"</formula>
    </cfRule>
  </conditionalFormatting>
  <conditionalFormatting sqref="B80:C80">
    <cfRule type="endsWith" dxfId="1856" priority="1" operator="endsWith" text="^">
      <formula>RIGHT(B80,LEN("^"))="^"</formula>
    </cfRule>
  </conditionalFormatting>
  <conditionalFormatting sqref="B3:D13 B15:D19 B23:D55 B57:D65 B67:D81">
    <cfRule type="endsWith" dxfId="1855" priority="15" operator="endsWith" text="!">
      <formula>RIGHT(B3,LEN("!"))="!"</formula>
    </cfRule>
  </conditionalFormatting>
  <conditionalFormatting sqref="B3:D13">
    <cfRule type="endsWith" dxfId="1854" priority="13" operator="endsWith" text="^">
      <formula>RIGHT(B3,LEN("^"))="^"</formula>
    </cfRule>
    <cfRule type="endsWith" dxfId="1853" priority="14" operator="endsWith" text="#">
      <formula>RIGHT(B3,LEN("#"))="#"</formula>
    </cfRule>
  </conditionalFormatting>
  <conditionalFormatting sqref="B15:D19 B31:D48 B58:D65 B67:D81">
    <cfRule type="endsWith" dxfId="1852" priority="12" operator="endsWith" text="^">
      <formula>RIGHT(B15,LEN("^"))="^"</formula>
    </cfRule>
  </conditionalFormatting>
  <conditionalFormatting sqref="B23:D48 B57:D65 B15:D19">
    <cfRule type="endsWith" dxfId="1851" priority="11" operator="endsWith" text="#">
      <formula>RIGHT(B15,LEN("#"))="#"</formula>
    </cfRule>
  </conditionalFormatting>
  <conditionalFormatting sqref="B49:D55 B67:D81">
    <cfRule type="endsWith" dxfId="1850" priority="8" operator="endsWith" text="#">
      <formula>RIGHT(B49,LEN("#"))="#"</formula>
    </cfRule>
  </conditionalFormatting>
  <conditionalFormatting sqref="B49:D55 B81:D81">
    <cfRule type="endsWith" dxfId="1849" priority="7" operator="endsWith" text="^">
      <formula>RIGHT(B49,LEN("^"))="^"</formula>
    </cfRule>
  </conditionalFormatting>
  <conditionalFormatting sqref="B57:D57 B23:D30">
    <cfRule type="endsWith" dxfId="1848" priority="10" operator="endsWith" text="^">
      <formula>RIGHT(B23,LEN("^"))="^"</formula>
    </cfRule>
  </conditionalFormatting>
  <conditionalFormatting sqref="B57:D57">
    <cfRule type="endsWith" dxfId="1847" priority="2" operator="endsWith" text="#">
      <formula>RIGHT(B57,LEN("#"))="#"</formula>
    </cfRule>
  </conditionalFormatting>
  <conditionalFormatting sqref="B83:D83">
    <cfRule type="endsWith" dxfId="1846" priority="18" operator="endsWith" text="^">
      <formula>RIGHT(B83,LEN("^"))="^"</formula>
    </cfRule>
    <cfRule type="endsWith" dxfId="1845" priority="19" operator="endsWith" text="#">
      <formula>RIGHT(B83,LEN("#"))="#"</formula>
    </cfRule>
  </conditionalFormatting>
  <conditionalFormatting sqref="B83:D88 B89 D89 B90:D90">
    <cfRule type="endsWith" dxfId="1844" priority="16" operator="endsWith" text="!">
      <formula>RIGHT(B83,LEN("!"))="!"</formula>
    </cfRule>
    <cfRule type="endsWith" dxfId="1843" priority="20" operator="endsWith" text="^">
      <formula>RIGHT(B83,LEN("^"))="^"</formula>
    </cfRule>
  </conditionalFormatting>
  <conditionalFormatting sqref="B84:D88 B89 D89 B90:D90">
    <cfRule type="endsWith" dxfId="1842" priority="17" operator="endsWith" text="#">
      <formula>RIGHT(B84,LEN("#"))="#"</formula>
    </cfRule>
  </conditionalFormatting>
  <conditionalFormatting sqref="D30">
    <cfRule type="endsWith" dxfId="1841" priority="9" operator="endsWith" text="^">
      <formula>RIGHT(D30,LEN("^"))="^"</formula>
    </cfRule>
  </conditionalFormatting>
  <conditionalFormatting sqref="D52">
    <cfRule type="endsWith" dxfId="1840" priority="5" operator="endsWith" text="#">
      <formula>RIGHT(D52,LEN("#"))="#"</formula>
    </cfRule>
    <cfRule type="endsWith" dxfId="1839" priority="6" operator="endsWith" text="^">
      <formula>RIGHT(D52,LEN("^"))="^"</formula>
    </cfRule>
  </conditionalFormatting>
  <pageMargins left="0.7" right="0.7" top="0.75" bottom="0.75" header="0.3" footer="0.3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26F6-6082-4C27-8D32-3F8A3BA32C05}">
  <dimension ref="A1:AH356"/>
  <sheetViews>
    <sheetView topLeftCell="A145" workbookViewId="0">
      <selection activeCell="Q161" sqref="O105:Q161"/>
    </sheetView>
  </sheetViews>
  <sheetFormatPr defaultRowHeight="15" x14ac:dyDescent="0.25"/>
  <cols>
    <col min="2" max="2" width="19.42578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2">
        <v>30</v>
      </c>
      <c r="C3" s="2" t="s">
        <v>7</v>
      </c>
      <c r="D3" s="2" t="s">
        <v>13</v>
      </c>
      <c r="F3" s="11">
        <v>52</v>
      </c>
      <c r="G3" s="11" t="s">
        <v>52</v>
      </c>
      <c r="H3" s="11" t="s">
        <v>0</v>
      </c>
      <c r="J3" s="14">
        <v>32</v>
      </c>
      <c r="K3" s="14" t="s">
        <v>52</v>
      </c>
      <c r="L3" s="16" t="s">
        <v>16</v>
      </c>
    </row>
    <row r="4" spans="2:12" x14ac:dyDescent="0.25">
      <c r="B4" s="2" t="s">
        <v>0</v>
      </c>
      <c r="C4" s="2" t="s">
        <v>0</v>
      </c>
      <c r="D4" s="2" t="s">
        <v>0</v>
      </c>
      <c r="F4" s="11">
        <v>30</v>
      </c>
      <c r="G4" s="11" t="s">
        <v>52</v>
      </c>
      <c r="H4" s="11" t="s">
        <v>13</v>
      </c>
      <c r="J4" s="14">
        <v>65</v>
      </c>
      <c r="K4" s="14" t="s">
        <v>7</v>
      </c>
      <c r="L4" s="14" t="s">
        <v>27</v>
      </c>
    </row>
    <row r="5" spans="2:12" x14ac:dyDescent="0.25">
      <c r="B5" s="2">
        <v>32</v>
      </c>
      <c r="C5" s="2" t="s">
        <v>7</v>
      </c>
      <c r="D5" s="2" t="s">
        <v>2</v>
      </c>
      <c r="F5" s="11">
        <v>18</v>
      </c>
      <c r="G5" s="11" t="s">
        <v>52</v>
      </c>
      <c r="H5" s="11" t="s">
        <v>0</v>
      </c>
      <c r="J5" s="13">
        <v>50</v>
      </c>
      <c r="K5" s="13" t="s">
        <v>52</v>
      </c>
      <c r="L5" s="13" t="s">
        <v>54</v>
      </c>
    </row>
    <row r="6" spans="2:12" x14ac:dyDescent="0.25">
      <c r="B6" s="2" t="s">
        <v>0</v>
      </c>
      <c r="C6" s="2" t="s">
        <v>0</v>
      </c>
      <c r="D6" s="2" t="s">
        <v>0</v>
      </c>
      <c r="F6" s="10">
        <v>53</v>
      </c>
      <c r="G6" s="10" t="s">
        <v>51</v>
      </c>
      <c r="H6" s="10" t="s">
        <v>0</v>
      </c>
      <c r="J6" s="13">
        <v>60</v>
      </c>
      <c r="K6" s="13" t="s">
        <v>5</v>
      </c>
      <c r="L6" s="13" t="s">
        <v>6</v>
      </c>
    </row>
    <row r="7" spans="2:12" x14ac:dyDescent="0.25">
      <c r="B7" s="2" t="s">
        <v>0</v>
      </c>
      <c r="C7" s="2" t="s">
        <v>0</v>
      </c>
      <c r="D7" s="2" t="s">
        <v>0</v>
      </c>
      <c r="F7" s="11" t="s">
        <v>0</v>
      </c>
      <c r="G7" s="11" t="s">
        <v>0</v>
      </c>
      <c r="H7" s="11" t="s">
        <v>0</v>
      </c>
      <c r="J7" s="13">
        <v>65</v>
      </c>
      <c r="K7" s="13" t="s">
        <v>7</v>
      </c>
      <c r="L7" s="13" t="s">
        <v>55</v>
      </c>
    </row>
    <row r="8" spans="2:12" x14ac:dyDescent="0.25">
      <c r="B8" s="2" t="s">
        <v>0</v>
      </c>
      <c r="C8" s="2" t="s">
        <v>0</v>
      </c>
      <c r="D8" s="2" t="s">
        <v>0</v>
      </c>
      <c r="F8" s="11">
        <v>57</v>
      </c>
      <c r="G8" s="11" t="s">
        <v>51</v>
      </c>
      <c r="H8" s="11" t="s">
        <v>0</v>
      </c>
      <c r="J8" s="13">
        <v>50</v>
      </c>
      <c r="K8" s="13" t="s">
        <v>52</v>
      </c>
      <c r="L8" s="13" t="s">
        <v>55</v>
      </c>
    </row>
    <row r="9" spans="2:12" x14ac:dyDescent="0.25">
      <c r="B9" s="1">
        <v>32</v>
      </c>
      <c r="C9" s="1" t="s">
        <v>17</v>
      </c>
      <c r="D9" s="1" t="s">
        <v>2</v>
      </c>
      <c r="F9" s="11">
        <v>57</v>
      </c>
      <c r="G9" s="11" t="s">
        <v>51</v>
      </c>
      <c r="H9" s="11" t="s">
        <v>0</v>
      </c>
      <c r="J9" s="14">
        <v>65</v>
      </c>
      <c r="K9" s="14" t="s">
        <v>7</v>
      </c>
      <c r="L9" s="14" t="s">
        <v>55</v>
      </c>
    </row>
    <row r="10" spans="2:12" x14ac:dyDescent="0.25">
      <c r="B10" s="2">
        <v>30</v>
      </c>
      <c r="C10" s="2" t="s">
        <v>7</v>
      </c>
      <c r="D10" s="2" t="s">
        <v>2</v>
      </c>
      <c r="F10" s="10">
        <v>45</v>
      </c>
      <c r="G10" s="10" t="s">
        <v>7</v>
      </c>
      <c r="H10" s="10" t="s">
        <v>0</v>
      </c>
      <c r="J10" s="13">
        <v>50</v>
      </c>
      <c r="K10" s="13" t="s">
        <v>3</v>
      </c>
      <c r="L10" s="13" t="s">
        <v>16</v>
      </c>
    </row>
    <row r="11" spans="2:12" x14ac:dyDescent="0.25">
      <c r="B11" s="2">
        <v>33</v>
      </c>
      <c r="C11" s="2" t="s">
        <v>7</v>
      </c>
      <c r="D11" s="2" t="s">
        <v>16</v>
      </c>
      <c r="F11" s="10">
        <v>7</v>
      </c>
      <c r="G11" s="10" t="s">
        <v>52</v>
      </c>
      <c r="H11" s="10" t="s">
        <v>297</v>
      </c>
      <c r="J11" s="13">
        <v>50</v>
      </c>
      <c r="K11" s="13" t="s">
        <v>52</v>
      </c>
      <c r="L11" s="13" t="s">
        <v>16</v>
      </c>
    </row>
    <row r="12" spans="2:12" x14ac:dyDescent="0.25">
      <c r="B12" s="2">
        <v>32</v>
      </c>
      <c r="C12" s="2" t="s">
        <v>1</v>
      </c>
      <c r="D12" s="2" t="s">
        <v>18</v>
      </c>
      <c r="F12" s="11">
        <v>59</v>
      </c>
      <c r="G12" s="11" t="s">
        <v>51</v>
      </c>
      <c r="H12" s="11" t="s">
        <v>0</v>
      </c>
      <c r="J12" s="13">
        <v>20</v>
      </c>
      <c r="K12" s="13" t="s">
        <v>52</v>
      </c>
      <c r="L12" s="13" t="s">
        <v>53</v>
      </c>
    </row>
    <row r="13" spans="2:12" x14ac:dyDescent="0.25">
      <c r="B13" s="1">
        <v>34</v>
      </c>
      <c r="C13" s="1" t="s">
        <v>7</v>
      </c>
      <c r="D13" s="1" t="s">
        <v>2</v>
      </c>
      <c r="F13" s="11">
        <v>66</v>
      </c>
      <c r="G13" s="11" t="s">
        <v>51</v>
      </c>
      <c r="H13" s="11" t="s">
        <v>6</v>
      </c>
      <c r="J13" s="13">
        <v>65</v>
      </c>
      <c r="K13" s="13" t="s">
        <v>7</v>
      </c>
      <c r="L13" s="13" t="s">
        <v>16</v>
      </c>
    </row>
    <row r="14" spans="2:12" x14ac:dyDescent="0.25">
      <c r="B14" s="5" t="s">
        <v>0</v>
      </c>
      <c r="C14" s="5" t="s">
        <v>0</v>
      </c>
      <c r="D14" s="5" t="s">
        <v>0</v>
      </c>
      <c r="F14" s="11">
        <v>66</v>
      </c>
      <c r="G14" s="11" t="s">
        <v>51</v>
      </c>
      <c r="H14" s="11" t="s">
        <v>0</v>
      </c>
      <c r="J14" s="13">
        <v>66</v>
      </c>
      <c r="K14" s="13" t="s">
        <v>7</v>
      </c>
      <c r="L14" s="13" t="s">
        <v>55</v>
      </c>
    </row>
    <row r="15" spans="2:12" x14ac:dyDescent="0.25">
      <c r="B15" s="2">
        <v>50</v>
      </c>
      <c r="C15" s="2" t="s">
        <v>3</v>
      </c>
      <c r="D15" s="2" t="s">
        <v>24</v>
      </c>
      <c r="F15" s="11">
        <v>66</v>
      </c>
      <c r="G15" s="11" t="s">
        <v>51</v>
      </c>
      <c r="H15" s="11" t="s">
        <v>6</v>
      </c>
      <c r="J15" s="14">
        <v>55</v>
      </c>
      <c r="K15" s="14" t="s">
        <v>52</v>
      </c>
      <c r="L15" s="14" t="s">
        <v>54</v>
      </c>
    </row>
    <row r="16" spans="2:12" x14ac:dyDescent="0.25">
      <c r="B16" s="2">
        <v>46</v>
      </c>
      <c r="C16" s="2" t="s">
        <v>3</v>
      </c>
      <c r="D16" s="2" t="s">
        <v>93</v>
      </c>
      <c r="F16" s="10">
        <v>63</v>
      </c>
      <c r="G16" s="10" t="s">
        <v>51</v>
      </c>
      <c r="H16" s="10" t="s">
        <v>6</v>
      </c>
      <c r="J16" s="13">
        <v>65</v>
      </c>
      <c r="K16" s="13" t="s">
        <v>5</v>
      </c>
      <c r="L16" s="13" t="s">
        <v>6</v>
      </c>
    </row>
    <row r="17" spans="2:12" x14ac:dyDescent="0.25">
      <c r="B17" s="2">
        <v>70</v>
      </c>
      <c r="C17" s="2" t="s">
        <v>5</v>
      </c>
      <c r="D17" s="2" t="s">
        <v>6</v>
      </c>
      <c r="F17" s="10"/>
      <c r="G17" s="10"/>
      <c r="H17" s="10"/>
      <c r="J17" s="13">
        <v>65</v>
      </c>
      <c r="K17" s="13" t="s">
        <v>7</v>
      </c>
      <c r="L17" s="13" t="s">
        <v>16</v>
      </c>
    </row>
    <row r="18" spans="2:12" x14ac:dyDescent="0.25">
      <c r="B18" s="2">
        <v>33</v>
      </c>
      <c r="C18" s="2" t="s">
        <v>7</v>
      </c>
      <c r="D18" s="2" t="s">
        <v>9</v>
      </c>
      <c r="F18" s="11"/>
      <c r="G18" s="11"/>
      <c r="H18" s="11"/>
      <c r="J18" s="13">
        <v>65</v>
      </c>
      <c r="K18" s="13" t="s">
        <v>7</v>
      </c>
      <c r="L18" s="13" t="s">
        <v>55</v>
      </c>
    </row>
    <row r="19" spans="2:12" x14ac:dyDescent="0.25">
      <c r="B19" s="1">
        <v>30</v>
      </c>
      <c r="C19" s="1" t="s">
        <v>20</v>
      </c>
      <c r="D19" s="1" t="s">
        <v>93</v>
      </c>
      <c r="F19" s="11"/>
      <c r="G19" s="11"/>
      <c r="H19" s="11"/>
      <c r="J19" s="13">
        <v>65</v>
      </c>
      <c r="K19" s="13" t="s">
        <v>5</v>
      </c>
      <c r="L19" s="13" t="s">
        <v>6</v>
      </c>
    </row>
    <row r="20" spans="2:12" x14ac:dyDescent="0.25">
      <c r="B20" s="5">
        <v>30</v>
      </c>
      <c r="C20" s="47" t="s">
        <v>126</v>
      </c>
      <c r="D20" s="5" t="s">
        <v>116</v>
      </c>
      <c r="F20" s="11"/>
      <c r="G20" s="11"/>
      <c r="H20" s="11"/>
      <c r="J20" s="13">
        <v>65</v>
      </c>
      <c r="K20" s="13" t="s">
        <v>7</v>
      </c>
      <c r="L20" s="13" t="s">
        <v>16</v>
      </c>
    </row>
    <row r="21" spans="2:12" x14ac:dyDescent="0.25">
      <c r="B21" s="5">
        <v>40</v>
      </c>
      <c r="C21" s="47" t="s">
        <v>10</v>
      </c>
      <c r="D21" s="5" t="s">
        <v>11</v>
      </c>
      <c r="F21" s="11"/>
      <c r="G21" s="11"/>
      <c r="H21" s="11"/>
      <c r="J21" s="14">
        <v>62</v>
      </c>
      <c r="K21" s="14" t="s">
        <v>7</v>
      </c>
      <c r="L21" s="14" t="s">
        <v>16</v>
      </c>
    </row>
    <row r="22" spans="2:12" x14ac:dyDescent="0.25">
      <c r="B22" s="21">
        <v>42</v>
      </c>
      <c r="C22" s="48" t="s">
        <v>833</v>
      </c>
      <c r="D22" s="21" t="s">
        <v>19</v>
      </c>
      <c r="F22" s="11"/>
      <c r="G22" s="11"/>
      <c r="H22" s="11"/>
      <c r="J22" s="14">
        <v>66</v>
      </c>
      <c r="K22" s="14" t="s">
        <v>5</v>
      </c>
      <c r="L22" s="14" t="s">
        <v>6</v>
      </c>
    </row>
    <row r="23" spans="2:12" x14ac:dyDescent="0.25">
      <c r="B23" s="2">
        <v>50</v>
      </c>
      <c r="C23" s="2" t="s">
        <v>14</v>
      </c>
      <c r="D23" s="2" t="s">
        <v>4</v>
      </c>
      <c r="F23" s="11"/>
      <c r="G23" s="11"/>
      <c r="H23" s="11"/>
      <c r="J23" s="14">
        <v>66</v>
      </c>
      <c r="K23" s="14" t="s">
        <v>5</v>
      </c>
      <c r="L23" s="14" t="s">
        <v>0</v>
      </c>
    </row>
    <row r="24" spans="2:12" x14ac:dyDescent="0.25">
      <c r="B24" s="2">
        <v>32</v>
      </c>
      <c r="C24" s="2" t="s">
        <v>7</v>
      </c>
      <c r="D24" s="2" t="s">
        <v>109</v>
      </c>
      <c r="F24" s="10"/>
      <c r="G24" s="10"/>
      <c r="H24" s="10"/>
      <c r="J24" s="14">
        <v>65</v>
      </c>
      <c r="K24" s="14" t="s">
        <v>7</v>
      </c>
      <c r="L24" s="14" t="s">
        <v>53</v>
      </c>
    </row>
    <row r="25" spans="2:12" x14ac:dyDescent="0.25">
      <c r="B25" s="2">
        <v>30</v>
      </c>
      <c r="C25" s="2" t="s">
        <v>14</v>
      </c>
      <c r="D25" s="2" t="s">
        <v>13</v>
      </c>
      <c r="J25" s="13">
        <v>67</v>
      </c>
      <c r="K25" s="13" t="s">
        <v>5</v>
      </c>
      <c r="L25" s="13" t="s">
        <v>6</v>
      </c>
    </row>
    <row r="26" spans="2:12" x14ac:dyDescent="0.25">
      <c r="B26" s="2">
        <v>47</v>
      </c>
      <c r="C26" s="2" t="s">
        <v>764</v>
      </c>
      <c r="D26" s="2" t="s">
        <v>93</v>
      </c>
      <c r="J26" s="13">
        <v>63</v>
      </c>
      <c r="K26" s="13" t="s">
        <v>7</v>
      </c>
      <c r="L26" s="13" t="s">
        <v>16</v>
      </c>
    </row>
    <row r="27" spans="2:12" x14ac:dyDescent="0.25">
      <c r="B27" s="2">
        <v>50</v>
      </c>
      <c r="C27" s="2" t="s">
        <v>14</v>
      </c>
      <c r="D27" s="2" t="s">
        <v>4</v>
      </c>
      <c r="J27" s="13">
        <v>60</v>
      </c>
      <c r="K27" s="13" t="s">
        <v>7</v>
      </c>
      <c r="L27" s="13" t="s">
        <v>16</v>
      </c>
    </row>
    <row r="28" spans="2:12" x14ac:dyDescent="0.25">
      <c r="B28" s="2">
        <v>49</v>
      </c>
      <c r="C28" s="2" t="s">
        <v>2158</v>
      </c>
      <c r="D28" s="2" t="s">
        <v>4</v>
      </c>
      <c r="J28" s="13">
        <v>66</v>
      </c>
      <c r="K28" s="13" t="s">
        <v>5</v>
      </c>
      <c r="L28" s="13" t="s">
        <v>6</v>
      </c>
    </row>
    <row r="29" spans="2:12" x14ac:dyDescent="0.25">
      <c r="B29" s="2">
        <v>32</v>
      </c>
      <c r="C29" s="2" t="s">
        <v>364</v>
      </c>
      <c r="D29" s="2" t="s">
        <v>18</v>
      </c>
      <c r="J29" s="13">
        <v>66</v>
      </c>
      <c r="K29" s="13" t="s">
        <v>7</v>
      </c>
      <c r="L29" s="13" t="s">
        <v>55</v>
      </c>
    </row>
    <row r="30" spans="2:12" x14ac:dyDescent="0.25">
      <c r="B30" s="2">
        <v>26</v>
      </c>
      <c r="C30" s="2" t="s">
        <v>111</v>
      </c>
      <c r="D30" s="2" t="s">
        <v>0</v>
      </c>
      <c r="J30" s="13">
        <v>48</v>
      </c>
      <c r="K30" s="13" t="s">
        <v>5</v>
      </c>
      <c r="L30" s="13" t="s">
        <v>55</v>
      </c>
    </row>
    <row r="31" spans="2:12" x14ac:dyDescent="0.25">
      <c r="B31" s="2">
        <v>31</v>
      </c>
      <c r="C31" s="2" t="s">
        <v>7</v>
      </c>
      <c r="D31" s="2" t="s">
        <v>13</v>
      </c>
      <c r="J31" s="13">
        <v>65</v>
      </c>
      <c r="K31" s="13" t="s">
        <v>7</v>
      </c>
      <c r="L31" s="13" t="s">
        <v>27</v>
      </c>
    </row>
    <row r="32" spans="2:12" x14ac:dyDescent="0.25">
      <c r="B32" s="2">
        <v>52</v>
      </c>
      <c r="C32" s="2" t="s">
        <v>7</v>
      </c>
      <c r="D32" s="2" t="s">
        <v>16</v>
      </c>
      <c r="J32" s="13">
        <v>66</v>
      </c>
      <c r="K32" s="13" t="s">
        <v>7</v>
      </c>
      <c r="L32" s="13" t="s">
        <v>55</v>
      </c>
    </row>
    <row r="33" spans="2:12" x14ac:dyDescent="0.25">
      <c r="B33" s="2">
        <v>55</v>
      </c>
      <c r="C33" s="2" t="s">
        <v>7</v>
      </c>
      <c r="D33" s="2" t="s">
        <v>30</v>
      </c>
      <c r="J33" s="13">
        <v>65</v>
      </c>
      <c r="K33" s="13" t="s">
        <v>7</v>
      </c>
      <c r="L33" s="13" t="s">
        <v>55</v>
      </c>
    </row>
    <row r="34" spans="2:12" x14ac:dyDescent="0.25">
      <c r="B34" s="2">
        <v>50</v>
      </c>
      <c r="C34" s="2" t="s">
        <v>2159</v>
      </c>
      <c r="D34" s="2" t="s">
        <v>30</v>
      </c>
      <c r="J34" s="14">
        <v>60</v>
      </c>
      <c r="K34" s="14" t="s">
        <v>7</v>
      </c>
      <c r="L34" s="14" t="s">
        <v>56</v>
      </c>
    </row>
    <row r="35" spans="2:12" x14ac:dyDescent="0.25">
      <c r="B35" s="2" t="s">
        <v>0</v>
      </c>
      <c r="C35" s="2" t="s">
        <v>0</v>
      </c>
      <c r="D35" s="2" t="s">
        <v>0</v>
      </c>
      <c r="J35" s="17">
        <v>45</v>
      </c>
      <c r="K35" s="11" t="s">
        <v>20</v>
      </c>
      <c r="L35" s="11" t="s">
        <v>0</v>
      </c>
    </row>
    <row r="36" spans="2:12" x14ac:dyDescent="0.25">
      <c r="B36" s="2">
        <v>48</v>
      </c>
      <c r="C36" s="2" t="s">
        <v>12</v>
      </c>
      <c r="D36" s="2" t="s">
        <v>109</v>
      </c>
      <c r="J36" s="18">
        <v>45</v>
      </c>
      <c r="K36" s="10" t="s">
        <v>20</v>
      </c>
      <c r="L36" s="10" t="s">
        <v>0</v>
      </c>
    </row>
    <row r="37" spans="2:12" x14ac:dyDescent="0.25">
      <c r="B37" s="2" t="s">
        <v>0</v>
      </c>
      <c r="C37" s="2" t="s">
        <v>0</v>
      </c>
      <c r="D37" s="1" t="s">
        <v>0</v>
      </c>
      <c r="J37" s="17">
        <v>67</v>
      </c>
      <c r="K37" s="15" t="s">
        <v>7</v>
      </c>
      <c r="L37" s="15" t="s">
        <v>55</v>
      </c>
    </row>
    <row r="38" spans="2:12" x14ac:dyDescent="0.25">
      <c r="B38" s="2">
        <v>30</v>
      </c>
      <c r="C38" s="2" t="s">
        <v>1</v>
      </c>
      <c r="D38" s="2" t="s">
        <v>109</v>
      </c>
      <c r="J38" s="17">
        <v>70</v>
      </c>
      <c r="K38" s="15" t="s">
        <v>7</v>
      </c>
      <c r="L38" s="15" t="s">
        <v>71</v>
      </c>
    </row>
    <row r="39" spans="2:12" x14ac:dyDescent="0.25">
      <c r="B39" s="2" t="s">
        <v>0</v>
      </c>
      <c r="C39" s="2" t="s">
        <v>20</v>
      </c>
      <c r="D39" s="1" t="s">
        <v>37</v>
      </c>
      <c r="J39" s="17">
        <v>65</v>
      </c>
      <c r="K39" s="15" t="s">
        <v>7</v>
      </c>
      <c r="L39" s="15" t="s">
        <v>16</v>
      </c>
    </row>
    <row r="40" spans="2:12" x14ac:dyDescent="0.25">
      <c r="B40" s="2">
        <v>66</v>
      </c>
      <c r="C40" s="2" t="s">
        <v>5</v>
      </c>
      <c r="D40" s="2" t="s">
        <v>6</v>
      </c>
      <c r="J40" s="17">
        <v>70</v>
      </c>
      <c r="K40" s="15" t="s">
        <v>7</v>
      </c>
      <c r="L40" s="15" t="s">
        <v>55</v>
      </c>
    </row>
    <row r="41" spans="2:12" x14ac:dyDescent="0.25">
      <c r="B41" s="2">
        <v>44</v>
      </c>
      <c r="C41" s="2" t="s">
        <v>94</v>
      </c>
      <c r="D41" s="2" t="s">
        <v>4</v>
      </c>
      <c r="J41" s="18">
        <v>73</v>
      </c>
      <c r="K41" s="16" t="s">
        <v>7</v>
      </c>
      <c r="L41" s="16" t="s">
        <v>55</v>
      </c>
    </row>
    <row r="42" spans="2:12" x14ac:dyDescent="0.25">
      <c r="B42" s="2">
        <v>66</v>
      </c>
      <c r="C42" s="2" t="s">
        <v>5</v>
      </c>
      <c r="D42" s="2" t="s">
        <v>6</v>
      </c>
      <c r="J42" s="17">
        <v>68</v>
      </c>
      <c r="K42" s="11" t="s">
        <v>7</v>
      </c>
      <c r="L42" s="11" t="s">
        <v>0</v>
      </c>
    </row>
    <row r="43" spans="2:12" x14ac:dyDescent="0.25">
      <c r="B43" s="2">
        <v>14</v>
      </c>
      <c r="C43" s="2" t="s">
        <v>782</v>
      </c>
      <c r="D43" s="2" t="s">
        <v>110</v>
      </c>
      <c r="J43" s="17">
        <v>66</v>
      </c>
      <c r="K43" s="11" t="s">
        <v>7</v>
      </c>
      <c r="L43" s="11" t="s">
        <v>0</v>
      </c>
    </row>
    <row r="44" spans="2:12" x14ac:dyDescent="0.25">
      <c r="B44" s="2">
        <v>51</v>
      </c>
      <c r="C44" s="2" t="s">
        <v>7</v>
      </c>
      <c r="D44" s="2" t="s">
        <v>4</v>
      </c>
      <c r="J44" s="17">
        <v>68</v>
      </c>
      <c r="K44" s="11" t="s">
        <v>7</v>
      </c>
      <c r="L44" s="11" t="s">
        <v>0</v>
      </c>
    </row>
    <row r="45" spans="2:12" x14ac:dyDescent="0.25">
      <c r="B45" s="2">
        <v>66</v>
      </c>
      <c r="C45" s="2" t="s">
        <v>7</v>
      </c>
      <c r="D45" s="2" t="s">
        <v>22</v>
      </c>
      <c r="J45" s="17">
        <v>65</v>
      </c>
      <c r="K45" s="11" t="s">
        <v>7</v>
      </c>
      <c r="L45" s="11" t="s">
        <v>16</v>
      </c>
    </row>
    <row r="46" spans="2:12" x14ac:dyDescent="0.25">
      <c r="B46" s="2">
        <v>50</v>
      </c>
      <c r="C46" s="2" t="s">
        <v>57</v>
      </c>
      <c r="D46" s="2" t="s">
        <v>16</v>
      </c>
      <c r="J46" s="17">
        <v>68</v>
      </c>
      <c r="K46" s="11" t="s">
        <v>7</v>
      </c>
      <c r="L46" s="11" t="s">
        <v>16</v>
      </c>
    </row>
    <row r="47" spans="2:12" x14ac:dyDescent="0.25">
      <c r="B47" s="1">
        <v>66</v>
      </c>
      <c r="C47" s="1" t="s">
        <v>5</v>
      </c>
      <c r="D47" s="1" t="s">
        <v>6</v>
      </c>
      <c r="J47" s="17">
        <v>68</v>
      </c>
      <c r="K47" s="11" t="s">
        <v>7</v>
      </c>
      <c r="L47" s="11" t="s">
        <v>55</v>
      </c>
    </row>
    <row r="48" spans="2:12" x14ac:dyDescent="0.25">
      <c r="B48" s="1">
        <v>65</v>
      </c>
      <c r="C48" s="1" t="s">
        <v>7</v>
      </c>
      <c r="D48" s="1" t="s">
        <v>22</v>
      </c>
      <c r="J48" s="17">
        <v>68</v>
      </c>
      <c r="K48" s="11" t="s">
        <v>7</v>
      </c>
      <c r="L48" s="11" t="s">
        <v>55</v>
      </c>
    </row>
    <row r="49" spans="2:12" x14ac:dyDescent="0.25">
      <c r="B49" s="2">
        <v>52</v>
      </c>
      <c r="C49" s="2" t="s">
        <v>94</v>
      </c>
      <c r="D49" s="2" t="s">
        <v>4</v>
      </c>
      <c r="J49" s="17">
        <v>66</v>
      </c>
      <c r="K49" s="11" t="s">
        <v>7</v>
      </c>
      <c r="L49" s="11" t="s">
        <v>0</v>
      </c>
    </row>
    <row r="50" spans="2:12" x14ac:dyDescent="0.25">
      <c r="B50" s="2">
        <v>40</v>
      </c>
      <c r="C50" s="2" t="s">
        <v>7</v>
      </c>
      <c r="D50" s="2" t="s">
        <v>0</v>
      </c>
      <c r="J50" s="18">
        <v>68</v>
      </c>
      <c r="K50" s="10" t="s">
        <v>7</v>
      </c>
      <c r="L50" s="10" t="s">
        <v>53</v>
      </c>
    </row>
    <row r="51" spans="2:12" x14ac:dyDescent="0.25">
      <c r="B51" s="2">
        <v>31</v>
      </c>
      <c r="C51" s="2" t="s">
        <v>14</v>
      </c>
      <c r="D51" s="2" t="s">
        <v>21</v>
      </c>
      <c r="J51" s="17"/>
      <c r="K51" s="15"/>
      <c r="L51" s="15"/>
    </row>
    <row r="52" spans="2:12" x14ac:dyDescent="0.25">
      <c r="B52" s="2">
        <v>50</v>
      </c>
      <c r="C52" s="2" t="s">
        <v>764</v>
      </c>
      <c r="D52" s="2" t="s">
        <v>0</v>
      </c>
      <c r="J52" s="17"/>
      <c r="K52" s="15"/>
      <c r="L52" s="15"/>
    </row>
    <row r="53" spans="2:12" x14ac:dyDescent="0.25">
      <c r="B53" s="2">
        <v>51</v>
      </c>
      <c r="C53" s="2" t="s">
        <v>14</v>
      </c>
      <c r="D53" s="2" t="s">
        <v>4</v>
      </c>
      <c r="J53" s="17"/>
      <c r="K53" s="15"/>
      <c r="L53" s="15"/>
    </row>
    <row r="54" spans="2:12" x14ac:dyDescent="0.25">
      <c r="B54" s="2">
        <v>44</v>
      </c>
      <c r="C54" s="2" t="s">
        <v>14</v>
      </c>
      <c r="D54" s="2" t="s">
        <v>109</v>
      </c>
      <c r="J54" s="18"/>
      <c r="K54" s="16"/>
      <c r="L54" s="16"/>
    </row>
    <row r="55" spans="2:12" x14ac:dyDescent="0.25">
      <c r="B55" s="2" t="s">
        <v>0</v>
      </c>
      <c r="C55" s="1" t="s">
        <v>1</v>
      </c>
      <c r="D55" s="1" t="s">
        <v>18</v>
      </c>
      <c r="J55" s="18"/>
      <c r="K55" s="10"/>
      <c r="L55" s="10"/>
    </row>
    <row r="56" spans="2:12" x14ac:dyDescent="0.25">
      <c r="B56" s="21" t="s">
        <v>0</v>
      </c>
      <c r="C56" s="21" t="s">
        <v>0</v>
      </c>
      <c r="D56" s="21" t="s">
        <v>0</v>
      </c>
      <c r="J56" s="18"/>
      <c r="K56" s="10"/>
      <c r="L56" s="10"/>
    </row>
    <row r="57" spans="2:12" x14ac:dyDescent="0.25">
      <c r="B57" s="2">
        <v>66</v>
      </c>
      <c r="C57" s="2" t="s">
        <v>5</v>
      </c>
      <c r="D57" s="2" t="s">
        <v>6</v>
      </c>
      <c r="J57" s="27"/>
      <c r="K57" s="13"/>
      <c r="L57" s="13"/>
    </row>
    <row r="58" spans="2:12" x14ac:dyDescent="0.25">
      <c r="B58" s="2" t="s">
        <v>0</v>
      </c>
      <c r="C58" s="2" t="s">
        <v>0</v>
      </c>
      <c r="D58" s="2" t="s">
        <v>0</v>
      </c>
      <c r="J58" s="17"/>
      <c r="K58" s="11"/>
      <c r="L58" s="11"/>
    </row>
    <row r="59" spans="2:12" x14ac:dyDescent="0.25">
      <c r="B59" s="2">
        <v>50</v>
      </c>
      <c r="C59" s="2" t="s">
        <v>14</v>
      </c>
      <c r="D59" s="2" t="s">
        <v>4</v>
      </c>
      <c r="J59" s="17"/>
      <c r="K59" s="11"/>
      <c r="L59" s="11"/>
    </row>
    <row r="60" spans="2:12" x14ac:dyDescent="0.25">
      <c r="B60" s="2" t="s">
        <v>0</v>
      </c>
      <c r="C60" s="2" t="s">
        <v>0</v>
      </c>
      <c r="D60" s="2" t="s">
        <v>0</v>
      </c>
      <c r="J60" s="18"/>
      <c r="K60" s="10"/>
      <c r="L60" s="10"/>
    </row>
    <row r="61" spans="2:12" x14ac:dyDescent="0.25">
      <c r="B61" s="1" t="s">
        <v>0</v>
      </c>
      <c r="C61" s="1" t="s">
        <v>0</v>
      </c>
      <c r="D61" s="1" t="s">
        <v>0</v>
      </c>
      <c r="J61" s="18"/>
      <c r="K61" s="10"/>
      <c r="L61" s="10"/>
    </row>
    <row r="62" spans="2:12" x14ac:dyDescent="0.25">
      <c r="B62" s="1">
        <v>27</v>
      </c>
      <c r="C62" s="1" t="s">
        <v>5</v>
      </c>
      <c r="D62" s="1" t="s">
        <v>16</v>
      </c>
      <c r="J62" s="50"/>
      <c r="K62" s="50"/>
      <c r="L62" s="50"/>
    </row>
    <row r="63" spans="2:12" x14ac:dyDescent="0.25">
      <c r="B63" s="2" t="s">
        <v>0</v>
      </c>
      <c r="C63" s="2" t="s">
        <v>7</v>
      </c>
      <c r="D63" s="2" t="s">
        <v>9</v>
      </c>
      <c r="J63" s="50"/>
      <c r="K63" s="50"/>
      <c r="L63" s="50"/>
    </row>
    <row r="64" spans="2:12" x14ac:dyDescent="0.25">
      <c r="B64" s="2" t="s">
        <v>0</v>
      </c>
      <c r="C64" s="2" t="s">
        <v>7</v>
      </c>
      <c r="D64" s="2" t="s">
        <v>0</v>
      </c>
      <c r="J64" s="50"/>
      <c r="K64" s="50"/>
      <c r="L64" s="50"/>
    </row>
    <row r="65" spans="2:12" x14ac:dyDescent="0.25">
      <c r="B65" s="2">
        <v>53</v>
      </c>
      <c r="C65" s="2" t="s">
        <v>5</v>
      </c>
      <c r="D65" s="2" t="s">
        <v>6</v>
      </c>
      <c r="J65" s="50"/>
      <c r="K65" s="50"/>
      <c r="L65" s="50"/>
    </row>
    <row r="66" spans="2:12" x14ac:dyDescent="0.25">
      <c r="B66" s="5" t="s">
        <v>0</v>
      </c>
      <c r="C66" s="5" t="s">
        <v>0</v>
      </c>
      <c r="D66" s="5" t="s">
        <v>0</v>
      </c>
      <c r="J66" s="50"/>
      <c r="K66" s="50"/>
      <c r="L66" s="50"/>
    </row>
    <row r="67" spans="2:12" x14ac:dyDescent="0.25">
      <c r="B67" s="2" t="s">
        <v>0</v>
      </c>
      <c r="C67" s="2" t="s">
        <v>0</v>
      </c>
      <c r="D67" s="2" t="s">
        <v>0</v>
      </c>
      <c r="J67" s="50"/>
      <c r="K67" s="50"/>
      <c r="L67" s="50"/>
    </row>
    <row r="68" spans="2:12" x14ac:dyDescent="0.25">
      <c r="B68" s="2" t="s">
        <v>0</v>
      </c>
      <c r="C68" s="2" t="s">
        <v>0</v>
      </c>
      <c r="D68" s="2" t="s">
        <v>0</v>
      </c>
      <c r="J68" s="50"/>
      <c r="K68" s="50"/>
      <c r="L68" s="50"/>
    </row>
    <row r="69" spans="2:12" x14ac:dyDescent="0.25">
      <c r="B69" s="2">
        <v>36</v>
      </c>
      <c r="C69" s="2" t="s">
        <v>5</v>
      </c>
      <c r="D69" s="2" t="s">
        <v>71</v>
      </c>
      <c r="J69" s="50"/>
      <c r="K69" s="50"/>
      <c r="L69" s="50"/>
    </row>
    <row r="70" spans="2:12" x14ac:dyDescent="0.25">
      <c r="B70" s="1" t="s">
        <v>0</v>
      </c>
      <c r="C70" s="1" t="s">
        <v>0</v>
      </c>
      <c r="D70" s="1" t="s">
        <v>0</v>
      </c>
      <c r="J70" s="50"/>
      <c r="K70" s="50"/>
      <c r="L70" s="50"/>
    </row>
    <row r="71" spans="2:12" x14ac:dyDescent="0.25">
      <c r="B71" s="1">
        <v>50</v>
      </c>
      <c r="C71" s="1" t="s">
        <v>7</v>
      </c>
      <c r="D71" s="1" t="s">
        <v>4</v>
      </c>
      <c r="J71" s="50"/>
      <c r="K71" s="50"/>
      <c r="L71" s="50"/>
    </row>
    <row r="72" spans="2:12" x14ac:dyDescent="0.25">
      <c r="B72" s="2">
        <v>27</v>
      </c>
      <c r="C72" s="2" t="s">
        <v>10</v>
      </c>
      <c r="D72" s="2" t="s">
        <v>4</v>
      </c>
      <c r="J72" s="50"/>
      <c r="K72" s="50"/>
      <c r="L72" s="50"/>
    </row>
    <row r="73" spans="2:12" x14ac:dyDescent="0.25">
      <c r="B73" s="2">
        <v>29</v>
      </c>
      <c r="C73" s="2" t="s">
        <v>0</v>
      </c>
      <c r="D73" s="2" t="s">
        <v>4</v>
      </c>
      <c r="J73" s="50"/>
      <c r="K73" s="50"/>
      <c r="L73" s="50"/>
    </row>
    <row r="74" spans="2:12" x14ac:dyDescent="0.25">
      <c r="B74" s="2">
        <v>38</v>
      </c>
      <c r="C74" s="2" t="s">
        <v>20</v>
      </c>
      <c r="D74" s="2" t="s">
        <v>37</v>
      </c>
      <c r="J74" s="50"/>
      <c r="K74" s="50"/>
      <c r="L74" s="50"/>
    </row>
    <row r="75" spans="2:12" x14ac:dyDescent="0.25">
      <c r="B75" s="2">
        <v>66</v>
      </c>
      <c r="C75" s="2" t="s">
        <v>20</v>
      </c>
      <c r="D75" s="2" t="s">
        <v>115</v>
      </c>
      <c r="J75" s="50"/>
      <c r="K75" s="50"/>
      <c r="L75" s="50"/>
    </row>
    <row r="76" spans="2:12" x14ac:dyDescent="0.25">
      <c r="B76" s="2">
        <v>21</v>
      </c>
      <c r="C76" s="2" t="s">
        <v>38</v>
      </c>
      <c r="D76" s="2" t="s">
        <v>39</v>
      </c>
      <c r="J76" s="50"/>
      <c r="K76" s="50"/>
      <c r="L76" s="50"/>
    </row>
    <row r="77" spans="2:12" x14ac:dyDescent="0.25">
      <c r="B77" s="1">
        <v>30</v>
      </c>
      <c r="C77" s="1" t="s">
        <v>12</v>
      </c>
      <c r="D77" s="1" t="s">
        <v>37</v>
      </c>
      <c r="J77" s="50"/>
      <c r="K77" s="50"/>
      <c r="L77" s="50"/>
    </row>
    <row r="78" spans="2:12" x14ac:dyDescent="0.25">
      <c r="B78" s="2">
        <v>35</v>
      </c>
      <c r="C78" s="2" t="s">
        <v>14</v>
      </c>
      <c r="D78" s="2" t="s">
        <v>2160</v>
      </c>
      <c r="J78" s="51"/>
      <c r="K78" s="51"/>
      <c r="L78" s="51"/>
    </row>
    <row r="79" spans="2:12" x14ac:dyDescent="0.25">
      <c r="B79" s="2">
        <v>30</v>
      </c>
      <c r="C79" s="2" t="s">
        <v>36</v>
      </c>
      <c r="D79" s="2" t="s">
        <v>2</v>
      </c>
      <c r="J79" s="50"/>
      <c r="K79" s="50"/>
      <c r="L79" s="50"/>
    </row>
    <row r="80" spans="2:12" x14ac:dyDescent="0.25">
      <c r="B80" s="2" t="s">
        <v>0</v>
      </c>
      <c r="C80" s="2" t="s">
        <v>0</v>
      </c>
      <c r="D80" s="1" t="s">
        <v>19</v>
      </c>
      <c r="J80" s="51"/>
      <c r="K80" s="51"/>
      <c r="L80" s="51"/>
    </row>
    <row r="81" spans="2:23" x14ac:dyDescent="0.25">
      <c r="B81" s="1">
        <v>50</v>
      </c>
      <c r="C81" s="1" t="s">
        <v>130</v>
      </c>
      <c r="D81" s="1" t="s">
        <v>4</v>
      </c>
      <c r="J81" s="50"/>
      <c r="K81" s="50"/>
      <c r="L81" s="50"/>
    </row>
    <row r="82" spans="2:23" x14ac:dyDescent="0.25">
      <c r="B82" s="5" t="s">
        <v>0</v>
      </c>
      <c r="C82" s="5" t="s">
        <v>0</v>
      </c>
      <c r="D82" s="5" t="s">
        <v>0</v>
      </c>
      <c r="J82" s="50"/>
      <c r="K82" s="50"/>
      <c r="L82" s="50"/>
    </row>
    <row r="83" spans="2:23" x14ac:dyDescent="0.25">
      <c r="B83" s="1"/>
      <c r="C83" s="1"/>
      <c r="D83" s="1"/>
      <c r="J83" s="50"/>
      <c r="K83" s="50"/>
      <c r="L83" s="50"/>
      <c r="U83" s="72"/>
      <c r="V83" s="74"/>
      <c r="W83" s="75"/>
    </row>
    <row r="84" spans="2:23" x14ac:dyDescent="0.25">
      <c r="B84" s="2"/>
      <c r="C84" s="2"/>
      <c r="D84" s="2"/>
      <c r="J84" s="50"/>
      <c r="K84" s="50"/>
      <c r="L84" s="50"/>
      <c r="U84" s="72"/>
      <c r="V84" s="74"/>
      <c r="W84" s="75"/>
    </row>
    <row r="85" spans="2:23" x14ac:dyDescent="0.25">
      <c r="B85" s="2"/>
      <c r="C85" s="2"/>
      <c r="D85" s="2"/>
      <c r="J85" s="50"/>
      <c r="K85" s="50"/>
      <c r="L85" s="50"/>
      <c r="U85" s="72"/>
      <c r="V85" s="74"/>
      <c r="W85" s="75"/>
    </row>
    <row r="86" spans="2:23" x14ac:dyDescent="0.25">
      <c r="B86" s="2"/>
      <c r="C86" s="2"/>
      <c r="D86" s="2"/>
      <c r="J86" s="50"/>
      <c r="K86" s="50"/>
      <c r="L86" s="50"/>
      <c r="U86" s="72"/>
      <c r="V86" s="74"/>
      <c r="W86" s="75"/>
    </row>
    <row r="87" spans="2:23" x14ac:dyDescent="0.25">
      <c r="B87" s="2"/>
      <c r="C87" s="2"/>
      <c r="D87" s="2"/>
      <c r="J87" s="50"/>
      <c r="K87" s="50"/>
      <c r="L87" s="50"/>
      <c r="U87" s="72"/>
      <c r="V87" s="74"/>
      <c r="W87" s="75"/>
    </row>
    <row r="88" spans="2:23" x14ac:dyDescent="0.25">
      <c r="B88" s="2"/>
      <c r="C88" s="2"/>
      <c r="D88" s="2"/>
      <c r="J88" s="50"/>
      <c r="K88" s="50"/>
      <c r="L88" s="50"/>
      <c r="U88" s="72"/>
      <c r="V88" s="74"/>
      <c r="W88" s="75"/>
    </row>
    <row r="89" spans="2:23" x14ac:dyDescent="0.25">
      <c r="B89" s="2"/>
      <c r="C89" s="5"/>
      <c r="D89" s="2"/>
      <c r="J89" s="50"/>
      <c r="K89" s="50"/>
      <c r="L89" s="50"/>
      <c r="U89" s="72"/>
      <c r="V89" s="74"/>
      <c r="W89" s="75"/>
    </row>
    <row r="90" spans="2:23" x14ac:dyDescent="0.25">
      <c r="B90" s="1"/>
      <c r="C90" s="1"/>
      <c r="D90" s="1"/>
      <c r="J90" s="50"/>
      <c r="K90" s="50"/>
      <c r="L90" s="50"/>
      <c r="U90" s="72"/>
      <c r="V90" s="74"/>
      <c r="W90" s="75"/>
    </row>
    <row r="91" spans="2:23" x14ac:dyDescent="0.25">
      <c r="B91" s="5"/>
      <c r="C91" s="5"/>
      <c r="D91" s="5"/>
      <c r="J91" s="50"/>
      <c r="K91" s="50"/>
      <c r="L91" s="50"/>
      <c r="U91" s="72"/>
      <c r="V91" s="74"/>
      <c r="W91" s="75"/>
    </row>
    <row r="92" spans="2:23" x14ac:dyDescent="0.25">
      <c r="B92" s="5"/>
      <c r="C92" s="5"/>
      <c r="D92" s="5"/>
      <c r="J92" s="50"/>
      <c r="K92" s="50"/>
      <c r="L92" s="50"/>
      <c r="U92" s="72"/>
      <c r="V92" s="74"/>
      <c r="W92" s="75"/>
    </row>
    <row r="93" spans="2:23" x14ac:dyDescent="0.25">
      <c r="B93" s="5"/>
      <c r="C93" s="5"/>
      <c r="D93" s="5"/>
      <c r="J93" s="50"/>
      <c r="K93" s="50"/>
      <c r="L93" s="50"/>
      <c r="U93" s="72"/>
      <c r="V93" s="74"/>
      <c r="W93" s="75"/>
    </row>
    <row r="94" spans="2:23" x14ac:dyDescent="0.25">
      <c r="B94" s="21"/>
      <c r="C94" s="21"/>
      <c r="D94" s="21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17</v>
      </c>
      <c r="D106">
        <v>634</v>
      </c>
      <c r="F106" s="9" t="s">
        <v>0</v>
      </c>
      <c r="G106">
        <v>1</v>
      </c>
      <c r="H106">
        <v>0</v>
      </c>
      <c r="J106" s="9" t="s">
        <v>7</v>
      </c>
      <c r="K106">
        <v>31</v>
      </c>
      <c r="L106">
        <v>2043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17</v>
      </c>
      <c r="C107">
        <v>1</v>
      </c>
      <c r="D107">
        <v>32</v>
      </c>
      <c r="F107" s="9" t="s">
        <v>51</v>
      </c>
      <c r="G107">
        <v>8</v>
      </c>
      <c r="H107">
        <v>487</v>
      </c>
      <c r="J107" s="9" t="s">
        <v>20</v>
      </c>
      <c r="K107">
        <v>2</v>
      </c>
      <c r="L107">
        <v>90</v>
      </c>
      <c r="O107" s="55" t="s">
        <v>7</v>
      </c>
      <c r="P107" s="37">
        <v>17</v>
      </c>
      <c r="Q107" s="56">
        <v>634</v>
      </c>
      <c r="U107" s="72"/>
      <c r="V107" s="74"/>
      <c r="W107" s="75"/>
    </row>
    <row r="108" spans="2:23" x14ac:dyDescent="0.25">
      <c r="B108" s="9" t="s">
        <v>14</v>
      </c>
      <c r="C108">
        <v>8</v>
      </c>
      <c r="D108">
        <v>341</v>
      </c>
      <c r="F108" s="9" t="s">
        <v>52</v>
      </c>
      <c r="G108">
        <v>4</v>
      </c>
      <c r="H108">
        <v>107</v>
      </c>
      <c r="J108" s="9" t="s">
        <v>52</v>
      </c>
      <c r="K108">
        <v>6</v>
      </c>
      <c r="L108">
        <v>257</v>
      </c>
      <c r="O108" s="55" t="s">
        <v>5</v>
      </c>
      <c r="P108" s="37">
        <v>8</v>
      </c>
      <c r="Q108" s="56">
        <v>450</v>
      </c>
      <c r="U108" s="72"/>
      <c r="V108" s="74"/>
      <c r="W108" s="75"/>
    </row>
    <row r="109" spans="2:23" x14ac:dyDescent="0.25">
      <c r="B109" s="9" t="s">
        <v>1</v>
      </c>
      <c r="C109">
        <v>3</v>
      </c>
      <c r="D109">
        <v>62</v>
      </c>
      <c r="F109" s="9" t="s">
        <v>7</v>
      </c>
      <c r="G109">
        <v>1</v>
      </c>
      <c r="H109">
        <v>45</v>
      </c>
      <c r="J109" s="9" t="s">
        <v>5</v>
      </c>
      <c r="K109">
        <v>8</v>
      </c>
      <c r="L109">
        <v>503</v>
      </c>
      <c r="O109" s="55" t="s">
        <v>20</v>
      </c>
      <c r="P109" s="37">
        <v>4</v>
      </c>
      <c r="Q109" s="56">
        <v>134</v>
      </c>
      <c r="U109" s="72"/>
      <c r="V109" s="74"/>
      <c r="W109" s="75"/>
    </row>
    <row r="110" spans="2:23" x14ac:dyDescent="0.25">
      <c r="B110" s="9" t="s">
        <v>57</v>
      </c>
      <c r="C110">
        <v>1</v>
      </c>
      <c r="D110">
        <v>50</v>
      </c>
      <c r="F110" s="9" t="s">
        <v>191</v>
      </c>
      <c r="J110" s="9" t="s">
        <v>3</v>
      </c>
      <c r="K110">
        <v>1</v>
      </c>
      <c r="L110">
        <v>50</v>
      </c>
      <c r="O110" s="55" t="s">
        <v>52</v>
      </c>
      <c r="P110" s="37">
        <v>0</v>
      </c>
      <c r="Q110" s="56">
        <v>0</v>
      </c>
      <c r="U110" s="72"/>
      <c r="V110" s="74"/>
      <c r="W110" s="75"/>
    </row>
    <row r="111" spans="2:23" x14ac:dyDescent="0.25">
      <c r="B111" s="9" t="s">
        <v>0</v>
      </c>
      <c r="C111">
        <v>18</v>
      </c>
      <c r="D111">
        <v>29</v>
      </c>
      <c r="F111" s="9" t="s">
        <v>47</v>
      </c>
      <c r="G111">
        <v>14</v>
      </c>
      <c r="H111">
        <v>639</v>
      </c>
      <c r="J111" s="9" t="s">
        <v>191</v>
      </c>
      <c r="O111" s="57" t="s">
        <v>14</v>
      </c>
      <c r="P111" s="37">
        <v>8</v>
      </c>
      <c r="Q111" s="56">
        <v>341</v>
      </c>
      <c r="U111" s="72"/>
      <c r="V111" s="74"/>
      <c r="W111" s="75"/>
    </row>
    <row r="112" spans="2:23" x14ac:dyDescent="0.25">
      <c r="B112" s="9" t="s">
        <v>20</v>
      </c>
      <c r="C112">
        <v>4</v>
      </c>
      <c r="D112">
        <v>134</v>
      </c>
      <c r="J112" s="9" t="s">
        <v>47</v>
      </c>
      <c r="K112">
        <v>48</v>
      </c>
      <c r="L112">
        <v>2943</v>
      </c>
      <c r="O112" s="57" t="s">
        <v>1</v>
      </c>
      <c r="P112" s="37">
        <v>3</v>
      </c>
      <c r="Q112" s="56">
        <v>62</v>
      </c>
      <c r="U112" s="72"/>
      <c r="V112" s="74"/>
      <c r="W112" s="75"/>
    </row>
    <row r="113" spans="2:23" ht="15.75" thickBot="1" x14ac:dyDescent="0.3">
      <c r="B113" s="9" t="s">
        <v>5</v>
      </c>
      <c r="C113">
        <v>8</v>
      </c>
      <c r="D113">
        <v>450</v>
      </c>
      <c r="O113" s="58" t="s">
        <v>0</v>
      </c>
      <c r="P113" s="38">
        <v>18</v>
      </c>
      <c r="Q113" s="59">
        <v>29</v>
      </c>
      <c r="U113" s="72"/>
      <c r="V113" s="74"/>
      <c r="W113" s="75"/>
    </row>
    <row r="114" spans="2:23" ht="16.5" thickTop="1" thickBot="1" x14ac:dyDescent="0.3">
      <c r="B114" s="9" t="s">
        <v>94</v>
      </c>
      <c r="C114">
        <v>2</v>
      </c>
      <c r="D114">
        <v>96</v>
      </c>
      <c r="O114" s="60" t="s">
        <v>47</v>
      </c>
      <c r="P114" s="61">
        <v>80</v>
      </c>
      <c r="Q114" s="62">
        <v>2510</v>
      </c>
      <c r="U114" s="72"/>
      <c r="V114" s="74"/>
      <c r="W114" s="75"/>
    </row>
    <row r="115" spans="2:23" ht="19.5" thickBot="1" x14ac:dyDescent="0.35">
      <c r="B115" s="9" t="s">
        <v>126</v>
      </c>
      <c r="C115">
        <v>1</v>
      </c>
      <c r="D115">
        <v>30</v>
      </c>
      <c r="O115" s="419">
        <v>46098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10</v>
      </c>
      <c r="C116">
        <v>2</v>
      </c>
      <c r="D116">
        <v>67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364</v>
      </c>
      <c r="C117">
        <v>1</v>
      </c>
      <c r="D117">
        <v>32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3</v>
      </c>
      <c r="C118">
        <v>2</v>
      </c>
      <c r="D118">
        <v>96</v>
      </c>
      <c r="O118" s="30" t="s">
        <v>7</v>
      </c>
      <c r="P118" s="37">
        <v>31</v>
      </c>
      <c r="Q118" s="42">
        <v>2043</v>
      </c>
      <c r="U118" s="72"/>
      <c r="V118" s="74"/>
      <c r="W118" s="75"/>
    </row>
    <row r="119" spans="2:23" x14ac:dyDescent="0.25">
      <c r="B119" s="9" t="s">
        <v>111</v>
      </c>
      <c r="C119">
        <v>1</v>
      </c>
      <c r="D119">
        <v>26</v>
      </c>
      <c r="O119" s="30" t="s">
        <v>20</v>
      </c>
      <c r="P119" s="37">
        <v>2</v>
      </c>
      <c r="Q119" s="42">
        <v>90</v>
      </c>
      <c r="U119" s="72"/>
      <c r="V119" s="74"/>
      <c r="W119" s="75"/>
    </row>
    <row r="120" spans="2:23" x14ac:dyDescent="0.25">
      <c r="B120" s="9" t="s">
        <v>191</v>
      </c>
      <c r="O120" s="30" t="s">
        <v>52</v>
      </c>
      <c r="P120" s="37">
        <v>6</v>
      </c>
      <c r="Q120" s="42">
        <v>257</v>
      </c>
      <c r="U120" s="72"/>
      <c r="V120" s="74"/>
      <c r="W120" s="75"/>
    </row>
    <row r="121" spans="2:23" x14ac:dyDescent="0.25">
      <c r="B121" s="9" t="s">
        <v>833</v>
      </c>
      <c r="C121">
        <v>1</v>
      </c>
      <c r="D121">
        <v>42</v>
      </c>
      <c r="O121" s="30" t="s">
        <v>5</v>
      </c>
      <c r="P121" s="37">
        <v>8</v>
      </c>
      <c r="Q121" s="42">
        <v>503</v>
      </c>
      <c r="U121" s="72"/>
      <c r="V121" s="74"/>
      <c r="W121" s="75"/>
    </row>
    <row r="122" spans="2:23" x14ac:dyDescent="0.25">
      <c r="B122" s="9" t="s">
        <v>764</v>
      </c>
      <c r="C122">
        <v>2</v>
      </c>
      <c r="D122">
        <v>97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5.75" thickBot="1" x14ac:dyDescent="0.3">
      <c r="B123" s="9" t="s">
        <v>2158</v>
      </c>
      <c r="C123">
        <v>1</v>
      </c>
      <c r="D123">
        <v>49</v>
      </c>
      <c r="O123" s="33" t="s">
        <v>0</v>
      </c>
      <c r="P123" s="38">
        <v>0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2159</v>
      </c>
      <c r="C124">
        <v>1</v>
      </c>
      <c r="D124">
        <v>50</v>
      </c>
      <c r="O124" s="31" t="s">
        <v>47</v>
      </c>
      <c r="P124" s="32">
        <v>48</v>
      </c>
      <c r="Q124" s="44">
        <v>2943</v>
      </c>
      <c r="U124" s="72"/>
      <c r="V124" s="74"/>
      <c r="W124" s="75"/>
    </row>
    <row r="125" spans="2:23" ht="19.5" thickBot="1" x14ac:dyDescent="0.35">
      <c r="B125" s="9" t="s">
        <v>12</v>
      </c>
      <c r="C125">
        <v>2</v>
      </c>
      <c r="D125">
        <v>78</v>
      </c>
      <c r="O125" s="413">
        <f>O115</f>
        <v>46098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38</v>
      </c>
      <c r="C126">
        <v>1</v>
      </c>
      <c r="D126">
        <v>21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782</v>
      </c>
      <c r="C127">
        <v>1</v>
      </c>
      <c r="D127">
        <v>14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B128" s="9" t="s">
        <v>36</v>
      </c>
      <c r="C128">
        <v>1</v>
      </c>
      <c r="D128">
        <v>30</v>
      </c>
      <c r="O128" s="30" t="s">
        <v>52</v>
      </c>
      <c r="P128" s="37">
        <v>4</v>
      </c>
      <c r="Q128" s="42">
        <v>107</v>
      </c>
      <c r="U128" s="72"/>
      <c r="V128" s="74"/>
      <c r="W128" s="75"/>
    </row>
    <row r="129" spans="1:23" x14ac:dyDescent="0.25">
      <c r="B129" s="9" t="s">
        <v>130</v>
      </c>
      <c r="C129">
        <v>1</v>
      </c>
      <c r="D129">
        <v>50</v>
      </c>
      <c r="O129" s="30" t="s">
        <v>51</v>
      </c>
      <c r="P129" s="37">
        <v>8</v>
      </c>
      <c r="Q129" s="42">
        <v>487</v>
      </c>
      <c r="U129" s="72"/>
      <c r="V129" s="74"/>
      <c r="W129" s="75"/>
    </row>
    <row r="130" spans="1:23" x14ac:dyDescent="0.25">
      <c r="B130" s="9" t="s">
        <v>47</v>
      </c>
      <c r="C130">
        <v>80</v>
      </c>
      <c r="D130">
        <v>2510</v>
      </c>
      <c r="O130" s="30" t="s">
        <v>102</v>
      </c>
      <c r="P130" s="37">
        <v>1</v>
      </c>
      <c r="Q130" s="42">
        <v>45</v>
      </c>
      <c r="U130" s="72"/>
      <c r="V130" s="74"/>
      <c r="W130" s="75"/>
    </row>
    <row r="131" spans="1:23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14</v>
      </c>
      <c r="Q133" s="44">
        <v>639</v>
      </c>
      <c r="U133" s="72"/>
      <c r="V133" s="74"/>
      <c r="W133" s="75"/>
    </row>
    <row r="134" spans="1:23" ht="19.5" thickBot="1" x14ac:dyDescent="0.35">
      <c r="O134" s="413">
        <f>O115</f>
        <v>46098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41</v>
      </c>
      <c r="Q137" s="42">
        <v>4625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3</v>
      </c>
      <c r="Q138" s="42">
        <v>240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7</v>
      </c>
      <c r="Q139" s="42">
        <v>765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3</v>
      </c>
      <c r="Q140" s="42">
        <v>644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54</v>
      </c>
      <c r="Q142" s="44">
        <v>6275</v>
      </c>
      <c r="U142" s="72"/>
      <c r="V142" s="74"/>
      <c r="W142" s="75"/>
    </row>
    <row r="143" spans="1:23" ht="19.5" thickBot="1" x14ac:dyDescent="0.35">
      <c r="A143" s="155"/>
      <c r="O143" s="413">
        <f>O134</f>
        <v>46098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2869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968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1340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287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6083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46098</v>
      </c>
      <c r="P152" s="413"/>
      <c r="Q152" s="413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252" t="s">
        <v>163</v>
      </c>
      <c r="AE152" s="253">
        <v>6200</v>
      </c>
      <c r="AF152" s="254" t="s">
        <v>217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14</v>
      </c>
      <c r="W153" s="73">
        <v>382650</v>
      </c>
      <c r="Z153" s="72"/>
      <c r="AA153" s="74"/>
      <c r="AB153" s="75"/>
      <c r="AD153" s="252" t="s">
        <v>102</v>
      </c>
      <c r="AE153" s="253">
        <v>49750</v>
      </c>
      <c r="AF153" s="254" t="s">
        <v>1373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2</v>
      </c>
      <c r="W154" s="73">
        <v>7775</v>
      </c>
      <c r="Z154" s="72"/>
      <c r="AA154" s="74"/>
      <c r="AB154" s="75"/>
      <c r="AD154" s="252" t="s">
        <v>102</v>
      </c>
      <c r="AE154" s="253">
        <v>26500</v>
      </c>
      <c r="AF154" s="254" t="s">
        <v>1105</v>
      </c>
    </row>
    <row r="155" spans="1:32" x14ac:dyDescent="0.25">
      <c r="O155" s="70" t="s">
        <v>163</v>
      </c>
      <c r="P155" s="37">
        <v>9</v>
      </c>
      <c r="Q155" s="42">
        <v>217</v>
      </c>
      <c r="U155" s="9" t="s">
        <v>153</v>
      </c>
      <c r="V155">
        <v>10</v>
      </c>
      <c r="W155" s="73">
        <v>134700</v>
      </c>
      <c r="Z155" s="72"/>
      <c r="AA155" s="74"/>
      <c r="AB155" s="75"/>
      <c r="AD155" s="252" t="s">
        <v>163</v>
      </c>
      <c r="AE155" s="253">
        <v>30000</v>
      </c>
      <c r="AF155" s="254" t="s">
        <v>164</v>
      </c>
    </row>
    <row r="156" spans="1:32" x14ac:dyDescent="0.25">
      <c r="O156" s="30" t="s">
        <v>103</v>
      </c>
      <c r="P156" s="37">
        <v>0</v>
      </c>
      <c r="Q156" s="42">
        <v>0</v>
      </c>
      <c r="U156" s="9" t="s">
        <v>163</v>
      </c>
      <c r="V156">
        <v>9</v>
      </c>
      <c r="W156" s="73">
        <v>216500</v>
      </c>
      <c r="Z156" s="72"/>
      <c r="AA156" s="74"/>
      <c r="AB156" s="75"/>
      <c r="AD156" s="252" t="s">
        <v>102</v>
      </c>
      <c r="AE156" s="253">
        <v>29700</v>
      </c>
      <c r="AF156" s="254" t="s">
        <v>147</v>
      </c>
    </row>
    <row r="157" spans="1:32" x14ac:dyDescent="0.25">
      <c r="O157" s="30" t="s">
        <v>158</v>
      </c>
      <c r="P157" s="37">
        <v>2</v>
      </c>
      <c r="Q157" s="42">
        <v>61</v>
      </c>
      <c r="U157" s="9" t="s">
        <v>158</v>
      </c>
      <c r="V157">
        <v>2</v>
      </c>
      <c r="W157" s="73">
        <v>60500</v>
      </c>
      <c r="Z157" s="72"/>
      <c r="AA157" s="74"/>
      <c r="AB157" s="75"/>
      <c r="AD157" s="252" t="s">
        <v>102</v>
      </c>
      <c r="AE157" s="253">
        <v>16000</v>
      </c>
      <c r="AF157" s="254" t="s">
        <v>217</v>
      </c>
    </row>
    <row r="158" spans="1:32" x14ac:dyDescent="0.25">
      <c r="O158" s="30" t="s">
        <v>102</v>
      </c>
      <c r="P158" s="37">
        <v>14</v>
      </c>
      <c r="Q158" s="42">
        <v>383</v>
      </c>
      <c r="U158" s="9" t="s">
        <v>162</v>
      </c>
      <c r="V158">
        <v>1</v>
      </c>
      <c r="W158" s="73">
        <v>6900</v>
      </c>
      <c r="Z158" s="72"/>
      <c r="AA158" s="74"/>
      <c r="AB158" s="75"/>
      <c r="AD158" s="252" t="s">
        <v>158</v>
      </c>
      <c r="AE158" s="253">
        <v>31000</v>
      </c>
      <c r="AF158" s="254" t="s">
        <v>159</v>
      </c>
    </row>
    <row r="159" spans="1:32" x14ac:dyDescent="0.25">
      <c r="O159" s="30" t="s">
        <v>138</v>
      </c>
      <c r="P159" s="37">
        <v>0</v>
      </c>
      <c r="Q159" s="42">
        <v>0</v>
      </c>
      <c r="U159" s="9" t="s">
        <v>160</v>
      </c>
      <c r="V159">
        <v>1</v>
      </c>
      <c r="W159" s="73">
        <v>1775</v>
      </c>
      <c r="Z159" s="72"/>
      <c r="AA159" s="74"/>
      <c r="AB159" s="75"/>
      <c r="AD159" s="252" t="s">
        <v>102</v>
      </c>
      <c r="AE159" s="253">
        <v>23000</v>
      </c>
      <c r="AF159" s="254" t="s">
        <v>141</v>
      </c>
    </row>
    <row r="160" spans="1:32" ht="15.75" thickBot="1" x14ac:dyDescent="0.3">
      <c r="O160" s="33" t="s">
        <v>153</v>
      </c>
      <c r="P160" s="38">
        <v>10</v>
      </c>
      <c r="Q160" s="43">
        <v>135</v>
      </c>
      <c r="U160" s="9" t="s">
        <v>47</v>
      </c>
      <c r="V160">
        <v>39</v>
      </c>
      <c r="W160" s="73">
        <v>810800</v>
      </c>
      <c r="Z160" s="72"/>
      <c r="AA160" s="74"/>
      <c r="AB160" s="75"/>
      <c r="AD160" s="252" t="s">
        <v>102</v>
      </c>
      <c r="AE160" s="253">
        <v>18000</v>
      </c>
      <c r="AF160" s="254" t="s">
        <v>157</v>
      </c>
    </row>
    <row r="161" spans="15:32" ht="16.5" thickTop="1" thickBot="1" x14ac:dyDescent="0.3">
      <c r="O161" s="31" t="s">
        <v>47</v>
      </c>
      <c r="P161" s="32">
        <v>39</v>
      </c>
      <c r="Q161" s="44">
        <v>811</v>
      </c>
      <c r="Z161" s="72"/>
      <c r="AA161" s="74"/>
      <c r="AB161" s="75"/>
      <c r="AD161" s="252" t="s">
        <v>163</v>
      </c>
      <c r="AE161" s="253">
        <v>14000</v>
      </c>
      <c r="AF161" s="254" t="s">
        <v>157</v>
      </c>
    </row>
    <row r="162" spans="15:32" x14ac:dyDescent="0.25">
      <c r="Z162" s="72"/>
      <c r="AA162" s="74"/>
      <c r="AB162" s="75"/>
      <c r="AD162" s="252" t="s">
        <v>153</v>
      </c>
      <c r="AE162" s="253">
        <v>9000</v>
      </c>
      <c r="AF162" s="254" t="s">
        <v>217</v>
      </c>
    </row>
    <row r="163" spans="15:32" x14ac:dyDescent="0.25">
      <c r="Z163" s="72"/>
      <c r="AA163" s="74"/>
      <c r="AB163" s="75"/>
      <c r="AD163" s="252" t="s">
        <v>218</v>
      </c>
      <c r="AE163" s="253">
        <v>6000</v>
      </c>
      <c r="AF163" s="254" t="s">
        <v>146</v>
      </c>
    </row>
    <row r="164" spans="15:32" x14ac:dyDescent="0.25">
      <c r="Z164" s="72"/>
      <c r="AA164" s="74"/>
      <c r="AB164" s="75"/>
      <c r="AD164" s="252" t="s">
        <v>102</v>
      </c>
      <c r="AE164" s="253">
        <v>13000</v>
      </c>
      <c r="AF164" s="254" t="s">
        <v>147</v>
      </c>
    </row>
    <row r="165" spans="15:32" x14ac:dyDescent="0.25">
      <c r="Z165" s="72"/>
      <c r="AA165" s="74"/>
      <c r="AB165" s="75"/>
      <c r="AD165" s="252" t="s">
        <v>102</v>
      </c>
      <c r="AE165" s="253">
        <v>66000</v>
      </c>
      <c r="AF165" s="254" t="s">
        <v>155</v>
      </c>
    </row>
    <row r="166" spans="15:32" x14ac:dyDescent="0.25">
      <c r="Z166" s="72"/>
      <c r="AA166" s="74"/>
      <c r="AB166" s="75"/>
      <c r="AD166" s="252" t="s">
        <v>102</v>
      </c>
      <c r="AE166" s="253">
        <v>27700</v>
      </c>
      <c r="AF166" s="254" t="s">
        <v>157</v>
      </c>
    </row>
    <row r="167" spans="15:32" x14ac:dyDescent="0.25">
      <c r="Z167" s="72"/>
      <c r="AA167" s="74"/>
      <c r="AB167" s="75"/>
      <c r="AD167" s="252" t="s">
        <v>153</v>
      </c>
      <c r="AE167" s="253">
        <v>13000</v>
      </c>
      <c r="AF167" s="254" t="s">
        <v>142</v>
      </c>
    </row>
    <row r="168" spans="15:32" x14ac:dyDescent="0.25">
      <c r="AA168" s="74"/>
      <c r="AB168" s="75"/>
      <c r="AD168" s="252" t="s">
        <v>162</v>
      </c>
      <c r="AE168" s="253">
        <v>6900</v>
      </c>
      <c r="AF168" s="254" t="s">
        <v>147</v>
      </c>
    </row>
    <row r="169" spans="15:32" x14ac:dyDescent="0.25">
      <c r="AA169" s="74"/>
      <c r="AB169" s="75"/>
      <c r="AD169" s="252" t="s">
        <v>102</v>
      </c>
      <c r="AE169" s="253">
        <v>12000</v>
      </c>
      <c r="AF169" s="254" t="s">
        <v>147</v>
      </c>
    </row>
    <row r="170" spans="15:32" x14ac:dyDescent="0.25">
      <c r="AA170" s="74"/>
      <c r="AB170" s="75"/>
      <c r="AD170" s="252" t="s">
        <v>158</v>
      </c>
      <c r="AE170" s="253">
        <v>29500</v>
      </c>
      <c r="AF170" s="254" t="s">
        <v>169</v>
      </c>
    </row>
    <row r="171" spans="15:32" x14ac:dyDescent="0.25">
      <c r="AA171" s="74"/>
      <c r="AB171" s="75"/>
      <c r="AD171" s="252" t="s">
        <v>163</v>
      </c>
      <c r="AE171" s="253">
        <v>5000</v>
      </c>
      <c r="AF171" s="254" t="s">
        <v>147</v>
      </c>
    </row>
    <row r="172" spans="15:32" x14ac:dyDescent="0.25">
      <c r="AA172" s="74"/>
      <c r="AB172" s="75"/>
      <c r="AD172" s="252" t="s">
        <v>102</v>
      </c>
      <c r="AE172" s="253">
        <v>30000</v>
      </c>
      <c r="AF172" s="254" t="s">
        <v>1105</v>
      </c>
    </row>
    <row r="173" spans="15:32" x14ac:dyDescent="0.25">
      <c r="AA173" s="74"/>
      <c r="AB173" s="75"/>
      <c r="AD173" s="252" t="s">
        <v>163</v>
      </c>
      <c r="AE173" s="253">
        <v>30000</v>
      </c>
      <c r="AF173" s="254" t="s">
        <v>164</v>
      </c>
    </row>
    <row r="174" spans="15:32" x14ac:dyDescent="0.25">
      <c r="AA174" s="74"/>
      <c r="AB174" s="75"/>
      <c r="AD174" s="252" t="s">
        <v>102</v>
      </c>
      <c r="AE174" s="253">
        <v>14000</v>
      </c>
      <c r="AF174" s="254" t="s">
        <v>166</v>
      </c>
    </row>
    <row r="175" spans="15:32" x14ac:dyDescent="0.25">
      <c r="AA175" s="74"/>
      <c r="AB175" s="75"/>
      <c r="AD175" s="252" t="s">
        <v>163</v>
      </c>
      <c r="AE175" s="253">
        <v>48000</v>
      </c>
      <c r="AF175" s="254" t="s">
        <v>1041</v>
      </c>
    </row>
    <row r="176" spans="15:32" x14ac:dyDescent="0.25">
      <c r="AA176" s="74"/>
      <c r="AB176" s="75"/>
      <c r="AD176" s="252" t="s">
        <v>163</v>
      </c>
      <c r="AE176" s="253">
        <v>6300</v>
      </c>
      <c r="AF176" s="254" t="s">
        <v>1041</v>
      </c>
    </row>
    <row r="177" spans="27:34" x14ac:dyDescent="0.25">
      <c r="AA177" s="74"/>
      <c r="AB177" s="75"/>
      <c r="AD177" s="252" t="s">
        <v>153</v>
      </c>
      <c r="AE177" s="253">
        <v>44000</v>
      </c>
      <c r="AF177" s="254" t="s">
        <v>210</v>
      </c>
    </row>
    <row r="178" spans="27:34" x14ac:dyDescent="0.25">
      <c r="AD178" s="252" t="s">
        <v>163</v>
      </c>
      <c r="AE178" s="253">
        <v>50000</v>
      </c>
      <c r="AF178" s="254" t="s">
        <v>167</v>
      </c>
    </row>
    <row r="179" spans="27:34" x14ac:dyDescent="0.25">
      <c r="AD179" s="252" t="s">
        <v>153</v>
      </c>
      <c r="AE179" s="253">
        <v>7000</v>
      </c>
      <c r="AF179" s="254" t="s">
        <v>142</v>
      </c>
    </row>
    <row r="180" spans="27:34" ht="14.25" customHeight="1" x14ac:dyDescent="0.25">
      <c r="AD180" s="252" t="s">
        <v>153</v>
      </c>
      <c r="AE180" s="253">
        <v>5500</v>
      </c>
      <c r="AF180" s="254" t="s">
        <v>159</v>
      </c>
      <c r="AG180" s="76"/>
      <c r="AH180" s="76"/>
    </row>
    <row r="181" spans="27:34" x14ac:dyDescent="0.25">
      <c r="AD181" s="252" t="s">
        <v>163</v>
      </c>
      <c r="AE181" s="253">
        <v>27000</v>
      </c>
      <c r="AF181" s="254" t="s">
        <v>146</v>
      </c>
      <c r="AG181" s="84"/>
      <c r="AH181" s="81"/>
    </row>
    <row r="182" spans="27:34" x14ac:dyDescent="0.25">
      <c r="AD182" s="252" t="s">
        <v>102</v>
      </c>
      <c r="AE182" s="253">
        <v>27000</v>
      </c>
      <c r="AF182" s="254" t="s">
        <v>141</v>
      </c>
      <c r="AG182" s="84"/>
      <c r="AH182" s="81"/>
    </row>
    <row r="183" spans="27:34" x14ac:dyDescent="0.25">
      <c r="AD183" s="252" t="s">
        <v>218</v>
      </c>
      <c r="AE183" s="253">
        <v>1775</v>
      </c>
      <c r="AF183" s="254" t="s">
        <v>141</v>
      </c>
      <c r="AG183" s="84"/>
      <c r="AH183" s="81"/>
    </row>
    <row r="184" spans="27:34" x14ac:dyDescent="0.25">
      <c r="AD184" s="252" t="s">
        <v>160</v>
      </c>
      <c r="AE184" s="253">
        <v>1775</v>
      </c>
      <c r="AF184" s="254" t="s">
        <v>141</v>
      </c>
      <c r="AG184" s="84"/>
      <c r="AH184" s="81"/>
    </row>
    <row r="185" spans="27:34" x14ac:dyDescent="0.25">
      <c r="AD185" s="252" t="s">
        <v>153</v>
      </c>
      <c r="AE185" s="253">
        <v>3000</v>
      </c>
      <c r="AF185" s="254" t="s">
        <v>146</v>
      </c>
      <c r="AG185" s="84"/>
      <c r="AH185" s="81"/>
    </row>
    <row r="186" spans="27:34" x14ac:dyDescent="0.25">
      <c r="AD186" s="252" t="s">
        <v>153</v>
      </c>
      <c r="AE186" s="253">
        <v>32000</v>
      </c>
      <c r="AF186" s="254" t="s">
        <v>208</v>
      </c>
      <c r="AG186" s="84"/>
      <c r="AH186" s="81"/>
    </row>
    <row r="187" spans="27:34" x14ac:dyDescent="0.25">
      <c r="AD187" s="252" t="s">
        <v>153</v>
      </c>
      <c r="AE187" s="253">
        <v>6300</v>
      </c>
      <c r="AF187" s="254" t="s">
        <v>142</v>
      </c>
      <c r="AG187" s="84"/>
      <c r="AH187" s="81"/>
    </row>
    <row r="188" spans="27:34" x14ac:dyDescent="0.25">
      <c r="AD188" s="252" t="s">
        <v>153</v>
      </c>
      <c r="AE188" s="253">
        <v>9000</v>
      </c>
      <c r="AF188" s="254" t="s">
        <v>142</v>
      </c>
      <c r="AG188" s="84"/>
      <c r="AH188" s="81"/>
    </row>
    <row r="189" spans="27:34" x14ac:dyDescent="0.25">
      <c r="AD189" s="252" t="s">
        <v>102</v>
      </c>
      <c r="AE189" s="253">
        <v>30000</v>
      </c>
      <c r="AF189" s="254" t="s">
        <v>147</v>
      </c>
      <c r="AG189" s="84"/>
      <c r="AH189" s="81"/>
    </row>
    <row r="190" spans="27:34" x14ac:dyDescent="0.25">
      <c r="AD190" s="252" t="s">
        <v>153</v>
      </c>
      <c r="AE190" s="253">
        <v>5900</v>
      </c>
      <c r="AF190" s="254" t="s">
        <v>141</v>
      </c>
      <c r="AG190" s="84"/>
      <c r="AH190" s="81"/>
    </row>
    <row r="191" spans="27:34" x14ac:dyDescent="0.25">
      <c r="AE191" s="72"/>
      <c r="AF191" s="74"/>
      <c r="AG191" s="84"/>
      <c r="AH191" s="81"/>
    </row>
    <row r="192" spans="27:34" x14ac:dyDescent="0.25">
      <c r="AE192" s="72"/>
      <c r="AF192" s="7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55">
    <cfRule type="endsWith" dxfId="1838" priority="3" operator="endsWith" text="#">
      <formula>RIGHT(B55,LEN("#"))="#"</formula>
    </cfRule>
    <cfRule type="endsWith" dxfId="1837" priority="4" operator="endsWith" text="^">
      <formula>RIGHT(B55,LEN("^"))="^"</formula>
    </cfRule>
  </conditionalFormatting>
  <conditionalFormatting sqref="B80:C80">
    <cfRule type="endsWith" dxfId="1836" priority="1" operator="endsWith" text="^">
      <formula>RIGHT(B80,LEN("^"))="^"</formula>
    </cfRule>
  </conditionalFormatting>
  <conditionalFormatting sqref="B3:D13 B15:D19 B23:D55 B57:D65 B67:D81">
    <cfRule type="endsWith" dxfId="1835" priority="15" operator="endsWith" text="!">
      <formula>RIGHT(B3,LEN("!"))="!"</formula>
    </cfRule>
  </conditionalFormatting>
  <conditionalFormatting sqref="B3:D13">
    <cfRule type="endsWith" dxfId="1834" priority="13" operator="endsWith" text="^">
      <formula>RIGHT(B3,LEN("^"))="^"</formula>
    </cfRule>
    <cfRule type="endsWith" dxfId="1833" priority="14" operator="endsWith" text="#">
      <formula>RIGHT(B3,LEN("#"))="#"</formula>
    </cfRule>
  </conditionalFormatting>
  <conditionalFormatting sqref="B15:D19 B31:D48 B58:D65 B67:D81">
    <cfRule type="endsWith" dxfId="1832" priority="12" operator="endsWith" text="^">
      <formula>RIGHT(B15,LEN("^"))="^"</formula>
    </cfRule>
  </conditionalFormatting>
  <conditionalFormatting sqref="B23:D48 B57:D65 B15:D19">
    <cfRule type="endsWith" dxfId="1831" priority="11" operator="endsWith" text="#">
      <formula>RIGHT(B15,LEN("#"))="#"</formula>
    </cfRule>
  </conditionalFormatting>
  <conditionalFormatting sqref="B49:D55 B67:D81">
    <cfRule type="endsWith" dxfId="1830" priority="8" operator="endsWith" text="#">
      <formula>RIGHT(B49,LEN("#"))="#"</formula>
    </cfRule>
  </conditionalFormatting>
  <conditionalFormatting sqref="B49:D55 B81:D81">
    <cfRule type="endsWith" dxfId="1829" priority="7" operator="endsWith" text="^">
      <formula>RIGHT(B49,LEN("^"))="^"</formula>
    </cfRule>
  </conditionalFormatting>
  <conditionalFormatting sqref="B57:D57 B23:D30">
    <cfRule type="endsWith" dxfId="1828" priority="10" operator="endsWith" text="^">
      <formula>RIGHT(B23,LEN("^"))="^"</formula>
    </cfRule>
  </conditionalFormatting>
  <conditionalFormatting sqref="B57:D57">
    <cfRule type="endsWith" dxfId="1827" priority="2" operator="endsWith" text="#">
      <formula>RIGHT(B57,LEN("#"))="#"</formula>
    </cfRule>
  </conditionalFormatting>
  <conditionalFormatting sqref="B83:D83">
    <cfRule type="endsWith" dxfId="1826" priority="22" operator="endsWith" text="^">
      <formula>RIGHT(B83,LEN("^"))="^"</formula>
    </cfRule>
    <cfRule type="endsWith" dxfId="1825" priority="23" operator="endsWith" text="#">
      <formula>RIGHT(B83,LEN("#"))="#"</formula>
    </cfRule>
  </conditionalFormatting>
  <conditionalFormatting sqref="B83:D88 B89 D89 B90:D90">
    <cfRule type="endsWith" dxfId="1824" priority="20" operator="endsWith" text="!">
      <formula>RIGHT(B83,LEN("!"))="!"</formula>
    </cfRule>
    <cfRule type="endsWith" dxfId="1823" priority="24" operator="endsWith" text="^">
      <formula>RIGHT(B83,LEN("^"))="^"</formula>
    </cfRule>
  </conditionalFormatting>
  <conditionalFormatting sqref="B84:D88 B89 D89 B90:D90">
    <cfRule type="endsWith" dxfId="1822" priority="21" operator="endsWith" text="#">
      <formula>RIGHT(B84,LEN("#"))="#"</formula>
    </cfRule>
  </conditionalFormatting>
  <conditionalFormatting sqref="D30">
    <cfRule type="endsWith" dxfId="1821" priority="9" operator="endsWith" text="^">
      <formula>RIGHT(D30,LEN("^"))="^"</formula>
    </cfRule>
  </conditionalFormatting>
  <conditionalFormatting sqref="D52">
    <cfRule type="endsWith" dxfId="1820" priority="5" operator="endsWith" text="#">
      <formula>RIGHT(D52,LEN("#"))="#"</formula>
    </cfRule>
    <cfRule type="endsWith" dxfId="1819" priority="6" operator="endsWith" text="^">
      <formula>RIGHT(D52,LEN("^"))="^"</formula>
    </cfRule>
  </conditionalFormatting>
  <pageMargins left="0.7" right="0.7" top="0.75" bottom="0.75" header="0.3" footer="0.3"/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E7E9-C78C-4AD7-AA38-84E2DC289F7D}">
  <dimension ref="A1:AH356"/>
  <sheetViews>
    <sheetView topLeftCell="H143" workbookViewId="0">
      <selection activeCell="Q161" sqref="O134:Q161"/>
    </sheetView>
  </sheetViews>
  <sheetFormatPr defaultRowHeight="15" x14ac:dyDescent="0.25"/>
  <cols>
    <col min="2" max="2" width="19.42578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29" width="5.28515625" bestFit="1" customWidth="1"/>
    <col min="30" max="30" width="9" bestFit="1" customWidth="1"/>
    <col min="31" max="31" width="7.140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2" t="s">
        <v>0</v>
      </c>
      <c r="C3" s="2" t="s">
        <v>0</v>
      </c>
      <c r="D3" s="2" t="s">
        <v>0</v>
      </c>
      <c r="F3" s="11">
        <v>52</v>
      </c>
      <c r="G3" s="11" t="s">
        <v>52</v>
      </c>
      <c r="H3" s="11" t="s">
        <v>0</v>
      </c>
      <c r="J3" s="14">
        <v>30</v>
      </c>
      <c r="K3" s="14" t="s">
        <v>52</v>
      </c>
      <c r="L3" s="14" t="s">
        <v>53</v>
      </c>
    </row>
    <row r="4" spans="2:12" x14ac:dyDescent="0.25">
      <c r="B4" s="2">
        <v>32</v>
      </c>
      <c r="C4" s="2" t="s">
        <v>14</v>
      </c>
      <c r="D4" s="2" t="s">
        <v>2</v>
      </c>
      <c r="F4" s="11">
        <v>30</v>
      </c>
      <c r="G4" s="11" t="s">
        <v>52</v>
      </c>
      <c r="H4" s="11" t="s">
        <v>13</v>
      </c>
      <c r="J4" s="13">
        <v>35</v>
      </c>
      <c r="K4" s="13" t="s">
        <v>52</v>
      </c>
      <c r="L4" s="15" t="s">
        <v>16</v>
      </c>
    </row>
    <row r="5" spans="2:12" x14ac:dyDescent="0.25">
      <c r="B5" s="2">
        <v>30</v>
      </c>
      <c r="C5" s="2" t="s">
        <v>1867</v>
      </c>
      <c r="D5" s="2" t="s">
        <v>21</v>
      </c>
      <c r="F5" s="11" t="s">
        <v>0</v>
      </c>
      <c r="G5" s="11" t="s">
        <v>0</v>
      </c>
      <c r="H5" s="11" t="s">
        <v>0</v>
      </c>
      <c r="J5" s="14">
        <v>67</v>
      </c>
      <c r="K5" s="14" t="s">
        <v>5</v>
      </c>
      <c r="L5" s="14" t="s">
        <v>0</v>
      </c>
    </row>
    <row r="6" spans="2:12" x14ac:dyDescent="0.25">
      <c r="B6" s="2" t="s">
        <v>0</v>
      </c>
      <c r="C6" s="2" t="s">
        <v>0</v>
      </c>
      <c r="D6" s="2" t="s">
        <v>0</v>
      </c>
      <c r="F6" s="11">
        <v>18</v>
      </c>
      <c r="G6" s="11" t="s">
        <v>52</v>
      </c>
      <c r="H6" s="11" t="s">
        <v>0</v>
      </c>
      <c r="J6" s="13">
        <v>62</v>
      </c>
      <c r="K6" s="13" t="s">
        <v>7</v>
      </c>
      <c r="L6" s="13" t="s">
        <v>16</v>
      </c>
    </row>
    <row r="7" spans="2:12" x14ac:dyDescent="0.25">
      <c r="B7" s="2" t="s">
        <v>0</v>
      </c>
      <c r="C7" s="2" t="s">
        <v>0</v>
      </c>
      <c r="D7" s="2" t="s">
        <v>0</v>
      </c>
      <c r="F7" s="10">
        <v>53</v>
      </c>
      <c r="G7" s="10" t="s">
        <v>51</v>
      </c>
      <c r="H7" s="10" t="s">
        <v>0</v>
      </c>
      <c r="J7" s="13">
        <v>65</v>
      </c>
      <c r="K7" s="13" t="s">
        <v>7</v>
      </c>
      <c r="L7" s="13" t="s">
        <v>27</v>
      </c>
    </row>
    <row r="8" spans="2:12" x14ac:dyDescent="0.25">
      <c r="B8" s="1" t="s">
        <v>0</v>
      </c>
      <c r="C8" s="1" t="s">
        <v>17</v>
      </c>
      <c r="D8" s="1" t="s">
        <v>2</v>
      </c>
      <c r="F8" s="11">
        <v>33</v>
      </c>
      <c r="G8" s="11" t="s">
        <v>52</v>
      </c>
      <c r="H8" s="11" t="s">
        <v>0</v>
      </c>
      <c r="J8" s="14">
        <v>50</v>
      </c>
      <c r="K8" s="14" t="s">
        <v>52</v>
      </c>
      <c r="L8" s="14" t="s">
        <v>54</v>
      </c>
    </row>
    <row r="9" spans="2:12" x14ac:dyDescent="0.25">
      <c r="B9" s="2">
        <v>32</v>
      </c>
      <c r="C9" s="2" t="s">
        <v>7</v>
      </c>
      <c r="D9" s="2" t="s">
        <v>2</v>
      </c>
      <c r="F9" s="11">
        <v>31</v>
      </c>
      <c r="G9" s="11" t="s">
        <v>52</v>
      </c>
      <c r="H9" s="11" t="s">
        <v>297</v>
      </c>
      <c r="J9" s="14">
        <v>60</v>
      </c>
      <c r="K9" s="14" t="s">
        <v>5</v>
      </c>
      <c r="L9" s="14" t="s">
        <v>6</v>
      </c>
    </row>
    <row r="10" spans="2:12" x14ac:dyDescent="0.25">
      <c r="B10" s="1">
        <v>35</v>
      </c>
      <c r="C10" s="1" t="s">
        <v>7</v>
      </c>
      <c r="D10" s="1" t="s">
        <v>2</v>
      </c>
      <c r="F10" s="11">
        <v>33</v>
      </c>
      <c r="G10" s="11" t="s">
        <v>52</v>
      </c>
      <c r="H10" s="11" t="s">
        <v>0</v>
      </c>
      <c r="J10" s="13">
        <v>67</v>
      </c>
      <c r="K10" s="13" t="s">
        <v>5</v>
      </c>
      <c r="L10" s="13" t="s">
        <v>6</v>
      </c>
    </row>
    <row r="11" spans="2:12" x14ac:dyDescent="0.25">
      <c r="B11" s="1">
        <v>33</v>
      </c>
      <c r="C11" s="1" t="s">
        <v>7</v>
      </c>
      <c r="D11" s="1" t="s">
        <v>16</v>
      </c>
      <c r="F11" s="11">
        <v>12</v>
      </c>
      <c r="G11" s="11" t="s">
        <v>52</v>
      </c>
      <c r="H11" s="11" t="s">
        <v>0</v>
      </c>
      <c r="J11" s="13">
        <v>50</v>
      </c>
      <c r="K11" s="13" t="s">
        <v>3</v>
      </c>
      <c r="L11" s="13" t="s">
        <v>16</v>
      </c>
    </row>
    <row r="12" spans="2:12" x14ac:dyDescent="0.25">
      <c r="B12" s="2">
        <v>50</v>
      </c>
      <c r="C12" s="2" t="s">
        <v>57</v>
      </c>
      <c r="D12" s="2" t="s">
        <v>16</v>
      </c>
      <c r="F12" s="11">
        <v>51</v>
      </c>
      <c r="G12" s="11" t="s">
        <v>57</v>
      </c>
      <c r="H12" s="11" t="s">
        <v>0</v>
      </c>
      <c r="J12" s="13">
        <v>66</v>
      </c>
      <c r="K12" s="13" t="s">
        <v>20</v>
      </c>
      <c r="L12" s="13" t="s">
        <v>6</v>
      </c>
    </row>
    <row r="13" spans="2:12" x14ac:dyDescent="0.25">
      <c r="B13" s="2">
        <v>55</v>
      </c>
      <c r="C13" s="2" t="s">
        <v>5</v>
      </c>
      <c r="D13" s="2" t="s">
        <v>30</v>
      </c>
      <c r="F13" s="11">
        <v>57</v>
      </c>
      <c r="G13" s="11" t="s">
        <v>51</v>
      </c>
      <c r="H13" s="11" t="s">
        <v>0</v>
      </c>
      <c r="J13" s="13">
        <v>20</v>
      </c>
      <c r="K13" s="13" t="s">
        <v>52</v>
      </c>
      <c r="L13" s="13" t="s">
        <v>53</v>
      </c>
    </row>
    <row r="14" spans="2:12" x14ac:dyDescent="0.25">
      <c r="B14" s="2">
        <v>65</v>
      </c>
      <c r="C14" s="2" t="s">
        <v>52</v>
      </c>
      <c r="D14" s="2" t="s">
        <v>0</v>
      </c>
      <c r="F14" s="11">
        <v>57</v>
      </c>
      <c r="G14" s="11" t="s">
        <v>51</v>
      </c>
      <c r="H14" s="11" t="s">
        <v>0</v>
      </c>
      <c r="J14" s="14">
        <v>50</v>
      </c>
      <c r="K14" s="14" t="s">
        <v>52</v>
      </c>
      <c r="L14" s="14" t="s">
        <v>16</v>
      </c>
    </row>
    <row r="15" spans="2:12" x14ac:dyDescent="0.25">
      <c r="B15" s="2">
        <v>70</v>
      </c>
      <c r="C15" s="2" t="s">
        <v>5</v>
      </c>
      <c r="D15" s="2" t="s">
        <v>6</v>
      </c>
      <c r="F15" s="10">
        <v>43</v>
      </c>
      <c r="G15" s="10" t="s">
        <v>52</v>
      </c>
      <c r="H15" s="10" t="s">
        <v>0</v>
      </c>
      <c r="J15" s="13">
        <v>65</v>
      </c>
      <c r="K15" s="13" t="s">
        <v>7</v>
      </c>
      <c r="L15" s="13" t="s">
        <v>16</v>
      </c>
    </row>
    <row r="16" spans="2:12" x14ac:dyDescent="0.25">
      <c r="B16" s="2">
        <v>33</v>
      </c>
      <c r="C16" s="2" t="s">
        <v>7</v>
      </c>
      <c r="D16" s="2" t="s">
        <v>9</v>
      </c>
      <c r="F16" s="11">
        <v>66</v>
      </c>
      <c r="G16" s="11" t="s">
        <v>51</v>
      </c>
      <c r="H16" s="11" t="s">
        <v>6</v>
      </c>
      <c r="J16" s="13">
        <v>65</v>
      </c>
      <c r="K16" s="13" t="s">
        <v>7</v>
      </c>
      <c r="L16" s="13" t="s">
        <v>16</v>
      </c>
    </row>
    <row r="17" spans="2:12" x14ac:dyDescent="0.25">
      <c r="B17" s="2" t="s">
        <v>0</v>
      </c>
      <c r="C17" s="2" t="s">
        <v>0</v>
      </c>
      <c r="D17" s="2" t="s">
        <v>0</v>
      </c>
      <c r="F17" s="10">
        <v>7</v>
      </c>
      <c r="G17" s="10" t="s">
        <v>52</v>
      </c>
      <c r="H17" s="10" t="s">
        <v>297</v>
      </c>
      <c r="J17" s="13">
        <v>65</v>
      </c>
      <c r="K17" s="13" t="s">
        <v>7</v>
      </c>
      <c r="L17" s="13" t="s">
        <v>16</v>
      </c>
    </row>
    <row r="18" spans="2:12" x14ac:dyDescent="0.25">
      <c r="B18" s="2" t="s">
        <v>0</v>
      </c>
      <c r="C18" s="2" t="s">
        <v>0</v>
      </c>
      <c r="D18" s="2" t="s">
        <v>0</v>
      </c>
      <c r="F18" s="11">
        <v>59</v>
      </c>
      <c r="G18" s="11" t="s">
        <v>51</v>
      </c>
      <c r="H18" s="11" t="s">
        <v>0</v>
      </c>
      <c r="J18" s="13">
        <v>65</v>
      </c>
      <c r="K18" s="13" t="s">
        <v>7</v>
      </c>
      <c r="L18" s="13" t="s">
        <v>55</v>
      </c>
    </row>
    <row r="19" spans="2:12" x14ac:dyDescent="0.25">
      <c r="B19" s="2">
        <v>50</v>
      </c>
      <c r="C19" s="2" t="s">
        <v>14</v>
      </c>
      <c r="D19" s="2" t="s">
        <v>4</v>
      </c>
      <c r="F19" s="11">
        <v>66</v>
      </c>
      <c r="G19" s="11" t="s">
        <v>51</v>
      </c>
      <c r="H19" s="11" t="s">
        <v>6</v>
      </c>
      <c r="J19" s="13">
        <v>65</v>
      </c>
      <c r="K19" s="13" t="s">
        <v>5</v>
      </c>
      <c r="L19" s="13" t="s">
        <v>6</v>
      </c>
    </row>
    <row r="20" spans="2:12" x14ac:dyDescent="0.25">
      <c r="B20" s="2">
        <v>50</v>
      </c>
      <c r="C20" s="2" t="s">
        <v>3</v>
      </c>
      <c r="D20" s="2" t="s">
        <v>24</v>
      </c>
      <c r="F20" s="11">
        <v>66</v>
      </c>
      <c r="G20" s="11" t="s">
        <v>51</v>
      </c>
      <c r="H20" s="11" t="s">
        <v>6</v>
      </c>
      <c r="J20" s="14">
        <v>65</v>
      </c>
      <c r="K20" s="14" t="s">
        <v>5</v>
      </c>
      <c r="L20" s="14" t="s">
        <v>6</v>
      </c>
    </row>
    <row r="21" spans="2:12" x14ac:dyDescent="0.25">
      <c r="B21" s="1">
        <v>30</v>
      </c>
      <c r="C21" s="1" t="s">
        <v>20</v>
      </c>
      <c r="D21" s="1" t="s">
        <v>93</v>
      </c>
      <c r="F21" s="11">
        <v>68</v>
      </c>
      <c r="G21" s="11" t="s">
        <v>51</v>
      </c>
      <c r="H21" s="11" t="s">
        <v>0</v>
      </c>
      <c r="J21" s="14">
        <v>65</v>
      </c>
      <c r="K21" s="14" t="s">
        <v>7</v>
      </c>
      <c r="L21" s="14" t="s">
        <v>16</v>
      </c>
    </row>
    <row r="22" spans="2:12" x14ac:dyDescent="0.25">
      <c r="B22" s="5">
        <v>40</v>
      </c>
      <c r="C22" s="47" t="s">
        <v>10</v>
      </c>
      <c r="D22" s="5" t="s">
        <v>11</v>
      </c>
      <c r="F22" s="11">
        <v>66</v>
      </c>
      <c r="G22" s="11" t="s">
        <v>51</v>
      </c>
      <c r="H22" s="11" t="s">
        <v>0</v>
      </c>
      <c r="J22" s="14">
        <v>65</v>
      </c>
      <c r="K22" s="14" t="s">
        <v>7</v>
      </c>
      <c r="L22" s="14" t="s">
        <v>53</v>
      </c>
    </row>
    <row r="23" spans="2:12" x14ac:dyDescent="0.25">
      <c r="B23" s="5">
        <v>30</v>
      </c>
      <c r="C23" s="47" t="s">
        <v>126</v>
      </c>
      <c r="D23" s="5" t="s">
        <v>116</v>
      </c>
      <c r="F23" s="11">
        <v>66</v>
      </c>
      <c r="G23" s="11" t="s">
        <v>51</v>
      </c>
      <c r="H23" s="11" t="s">
        <v>6</v>
      </c>
      <c r="J23" s="13">
        <v>67</v>
      </c>
      <c r="K23" s="13" t="s">
        <v>5</v>
      </c>
      <c r="L23" s="13" t="s">
        <v>6</v>
      </c>
    </row>
    <row r="24" spans="2:12" x14ac:dyDescent="0.25">
      <c r="B24" s="21">
        <v>42</v>
      </c>
      <c r="C24" s="48" t="s">
        <v>833</v>
      </c>
      <c r="D24" s="21" t="s">
        <v>19</v>
      </c>
      <c r="F24" s="10">
        <v>63</v>
      </c>
      <c r="G24" s="10" t="s">
        <v>51</v>
      </c>
      <c r="H24" s="10" t="s">
        <v>6</v>
      </c>
      <c r="J24" s="13">
        <v>33</v>
      </c>
      <c r="K24" s="13" t="s">
        <v>20</v>
      </c>
      <c r="L24" s="13" t="s">
        <v>16</v>
      </c>
    </row>
    <row r="25" spans="2:12" x14ac:dyDescent="0.25">
      <c r="B25" s="2">
        <v>49</v>
      </c>
      <c r="C25" s="2" t="s">
        <v>364</v>
      </c>
      <c r="D25" s="2" t="s">
        <v>116</v>
      </c>
      <c r="J25" s="13">
        <v>70</v>
      </c>
      <c r="K25" s="13" t="s">
        <v>52</v>
      </c>
      <c r="L25" s="13" t="s">
        <v>0</v>
      </c>
    </row>
    <row r="26" spans="2:12" x14ac:dyDescent="0.25">
      <c r="B26" s="1">
        <v>63</v>
      </c>
      <c r="C26" s="1" t="s">
        <v>5</v>
      </c>
      <c r="D26" s="1" t="s">
        <v>6</v>
      </c>
      <c r="J26" s="13">
        <v>63</v>
      </c>
      <c r="K26" s="13" t="s">
        <v>7</v>
      </c>
      <c r="L26" s="13" t="s">
        <v>16</v>
      </c>
    </row>
    <row r="27" spans="2:12" x14ac:dyDescent="0.25">
      <c r="B27" s="2">
        <v>34</v>
      </c>
      <c r="C27" s="2" t="s">
        <v>111</v>
      </c>
      <c r="D27" s="2" t="s">
        <v>13</v>
      </c>
      <c r="J27" s="13">
        <v>60</v>
      </c>
      <c r="K27" s="13" t="s">
        <v>7</v>
      </c>
      <c r="L27" s="13" t="s">
        <v>16</v>
      </c>
    </row>
    <row r="28" spans="2:12" x14ac:dyDescent="0.25">
      <c r="B28" s="2">
        <v>15</v>
      </c>
      <c r="C28" s="2" t="s">
        <v>52</v>
      </c>
      <c r="D28" s="2" t="s">
        <v>31</v>
      </c>
      <c r="J28" s="13">
        <v>66</v>
      </c>
      <c r="K28" s="13" t="s">
        <v>5</v>
      </c>
      <c r="L28" s="13" t="s">
        <v>6</v>
      </c>
    </row>
    <row r="29" spans="2:12" x14ac:dyDescent="0.25">
      <c r="B29" s="1">
        <v>38</v>
      </c>
      <c r="C29" s="1" t="s">
        <v>7</v>
      </c>
      <c r="D29" s="1" t="s">
        <v>109</v>
      </c>
      <c r="J29" s="13">
        <v>66</v>
      </c>
      <c r="K29" s="14" t="s">
        <v>7</v>
      </c>
      <c r="L29" s="14" t="s">
        <v>55</v>
      </c>
    </row>
    <row r="30" spans="2:12" x14ac:dyDescent="0.25">
      <c r="B30" s="2">
        <v>574</v>
      </c>
      <c r="C30" s="2" t="s">
        <v>5</v>
      </c>
      <c r="D30" s="2" t="s">
        <v>6</v>
      </c>
      <c r="J30" s="13">
        <v>66</v>
      </c>
      <c r="K30" s="14" t="s">
        <v>7</v>
      </c>
      <c r="L30" s="14" t="s">
        <v>55</v>
      </c>
    </row>
    <row r="31" spans="2:12" x14ac:dyDescent="0.25">
      <c r="B31" s="2">
        <v>66</v>
      </c>
      <c r="C31" s="2" t="s">
        <v>5</v>
      </c>
      <c r="D31" s="2" t="s">
        <v>6</v>
      </c>
      <c r="J31" s="17">
        <v>45</v>
      </c>
      <c r="K31" s="11" t="s">
        <v>20</v>
      </c>
      <c r="L31" s="11" t="s">
        <v>0</v>
      </c>
    </row>
    <row r="32" spans="2:12" x14ac:dyDescent="0.25">
      <c r="B32" s="2">
        <v>40</v>
      </c>
      <c r="C32" s="2" t="s">
        <v>7</v>
      </c>
      <c r="D32" s="2" t="s">
        <v>16</v>
      </c>
      <c r="J32" s="17">
        <v>45</v>
      </c>
      <c r="K32" s="11" t="s">
        <v>20</v>
      </c>
      <c r="L32" s="11" t="s">
        <v>0</v>
      </c>
    </row>
    <row r="33" spans="2:12" x14ac:dyDescent="0.25">
      <c r="B33" s="2">
        <v>67</v>
      </c>
      <c r="C33" s="2" t="s">
        <v>5</v>
      </c>
      <c r="D33" s="2" t="s">
        <v>6</v>
      </c>
      <c r="J33" s="17">
        <v>67</v>
      </c>
      <c r="K33" s="15" t="s">
        <v>7</v>
      </c>
      <c r="L33" s="15" t="s">
        <v>1871</v>
      </c>
    </row>
    <row r="34" spans="2:12" x14ac:dyDescent="0.25">
      <c r="B34" s="2">
        <v>32</v>
      </c>
      <c r="C34" s="2" t="s">
        <v>7</v>
      </c>
      <c r="D34" s="2" t="s">
        <v>109</v>
      </c>
      <c r="J34" s="17">
        <v>67</v>
      </c>
      <c r="K34" s="15" t="s">
        <v>7</v>
      </c>
      <c r="L34" s="15" t="s">
        <v>55</v>
      </c>
    </row>
    <row r="35" spans="2:12" x14ac:dyDescent="0.25">
      <c r="B35" s="2">
        <v>50</v>
      </c>
      <c r="C35" s="2" t="s">
        <v>14</v>
      </c>
      <c r="D35" s="2" t="s">
        <v>4</v>
      </c>
      <c r="J35" s="18">
        <v>70</v>
      </c>
      <c r="K35" s="16" t="s">
        <v>7</v>
      </c>
      <c r="L35" s="16" t="s">
        <v>71</v>
      </c>
    </row>
    <row r="36" spans="2:12" x14ac:dyDescent="0.25">
      <c r="B36" s="2">
        <v>30</v>
      </c>
      <c r="C36" s="2" t="s">
        <v>14</v>
      </c>
      <c r="D36" s="2" t="s">
        <v>13</v>
      </c>
      <c r="J36" s="18">
        <v>65</v>
      </c>
      <c r="K36" s="16" t="s">
        <v>7</v>
      </c>
      <c r="L36" s="16" t="s">
        <v>16</v>
      </c>
    </row>
    <row r="37" spans="2:12" x14ac:dyDescent="0.25">
      <c r="B37" s="2">
        <v>36</v>
      </c>
      <c r="C37" s="2" t="s">
        <v>1</v>
      </c>
      <c r="D37" s="2" t="s">
        <v>4</v>
      </c>
      <c r="J37" s="18">
        <v>70</v>
      </c>
      <c r="K37" s="16" t="s">
        <v>7</v>
      </c>
      <c r="L37" s="16" t="s">
        <v>55</v>
      </c>
    </row>
    <row r="38" spans="2:12" x14ac:dyDescent="0.25">
      <c r="B38" s="2">
        <v>26</v>
      </c>
      <c r="C38" s="2" t="s">
        <v>111</v>
      </c>
      <c r="D38" s="2" t="s">
        <v>0</v>
      </c>
      <c r="J38" s="17">
        <v>74</v>
      </c>
      <c r="K38" s="11" t="s">
        <v>7</v>
      </c>
      <c r="L38" s="11" t="s">
        <v>53</v>
      </c>
    </row>
    <row r="39" spans="2:12" x14ac:dyDescent="0.25">
      <c r="B39" s="2">
        <v>31</v>
      </c>
      <c r="C39" s="2" t="s">
        <v>7</v>
      </c>
      <c r="D39" s="2" t="s">
        <v>13</v>
      </c>
      <c r="J39" s="17">
        <v>61</v>
      </c>
      <c r="K39" s="11" t="s">
        <v>7</v>
      </c>
      <c r="L39" s="11" t="s">
        <v>0</v>
      </c>
    </row>
    <row r="40" spans="2:12" x14ac:dyDescent="0.25">
      <c r="B40" s="2">
        <v>47</v>
      </c>
      <c r="C40" s="2" t="s">
        <v>764</v>
      </c>
      <c r="D40" s="2" t="s">
        <v>93</v>
      </c>
      <c r="J40" s="17">
        <v>68</v>
      </c>
      <c r="K40" s="11" t="s">
        <v>7</v>
      </c>
      <c r="L40" s="11" t="s">
        <v>0</v>
      </c>
    </row>
    <row r="41" spans="2:12" x14ac:dyDescent="0.25">
      <c r="B41" s="2">
        <v>49</v>
      </c>
      <c r="C41" s="2" t="s">
        <v>2158</v>
      </c>
      <c r="D41" s="2" t="s">
        <v>4</v>
      </c>
      <c r="J41" s="17">
        <v>66</v>
      </c>
      <c r="K41" s="11" t="s">
        <v>7</v>
      </c>
      <c r="L41" s="11" t="s">
        <v>0</v>
      </c>
    </row>
    <row r="42" spans="2:12" x14ac:dyDescent="0.25">
      <c r="B42" s="2">
        <v>50</v>
      </c>
      <c r="C42" s="2" t="s">
        <v>14</v>
      </c>
      <c r="D42" s="2" t="s">
        <v>4</v>
      </c>
      <c r="J42" s="17">
        <v>68</v>
      </c>
      <c r="K42" s="11" t="s">
        <v>7</v>
      </c>
      <c r="L42" s="11" t="s">
        <v>0</v>
      </c>
    </row>
    <row r="43" spans="2:12" x14ac:dyDescent="0.25">
      <c r="B43" s="2">
        <v>31</v>
      </c>
      <c r="C43" s="2" t="s">
        <v>7</v>
      </c>
      <c r="D43" s="2" t="s">
        <v>13</v>
      </c>
      <c r="J43" s="18">
        <v>66</v>
      </c>
      <c r="K43" s="10" t="s">
        <v>7</v>
      </c>
      <c r="L43" s="10" t="s">
        <v>0</v>
      </c>
    </row>
    <row r="44" spans="2:12" x14ac:dyDescent="0.25">
      <c r="B44" s="2">
        <v>55</v>
      </c>
      <c r="C44" s="2" t="s">
        <v>7</v>
      </c>
      <c r="D44" s="2" t="s">
        <v>30</v>
      </c>
      <c r="J44" s="13"/>
      <c r="K44" s="14"/>
      <c r="L44" s="14"/>
    </row>
    <row r="45" spans="2:12" x14ac:dyDescent="0.25">
      <c r="B45" s="2">
        <v>30</v>
      </c>
      <c r="C45" s="2" t="s">
        <v>1</v>
      </c>
      <c r="D45" s="2" t="s">
        <v>109</v>
      </c>
      <c r="J45" s="17"/>
      <c r="K45" s="11"/>
      <c r="L45" s="11"/>
    </row>
    <row r="46" spans="2:12" x14ac:dyDescent="0.25">
      <c r="B46" s="2">
        <v>50</v>
      </c>
      <c r="C46" s="2" t="s">
        <v>2159</v>
      </c>
      <c r="D46" s="2" t="s">
        <v>30</v>
      </c>
      <c r="J46" s="18"/>
      <c r="K46" s="10"/>
      <c r="L46" s="10"/>
    </row>
    <row r="47" spans="2:12" x14ac:dyDescent="0.25">
      <c r="B47" s="2">
        <v>48</v>
      </c>
      <c r="C47" s="2" t="s">
        <v>12</v>
      </c>
      <c r="D47" s="2" t="s">
        <v>109</v>
      </c>
      <c r="J47" s="17"/>
      <c r="K47" s="11"/>
      <c r="L47" s="11"/>
    </row>
    <row r="48" spans="2:12" x14ac:dyDescent="0.25">
      <c r="B48" s="2">
        <v>45</v>
      </c>
      <c r="C48" s="2" t="s">
        <v>20</v>
      </c>
      <c r="D48" s="2" t="s">
        <v>37</v>
      </c>
      <c r="J48" s="17"/>
      <c r="K48" s="11"/>
      <c r="L48" s="11"/>
    </row>
    <row r="49" spans="2:12" x14ac:dyDescent="0.25">
      <c r="B49" s="2">
        <v>66</v>
      </c>
      <c r="C49" s="2" t="s">
        <v>5</v>
      </c>
      <c r="D49" s="2" t="s">
        <v>6</v>
      </c>
      <c r="J49" s="17"/>
      <c r="K49" s="11"/>
      <c r="L49" s="11"/>
    </row>
    <row r="50" spans="2:12" x14ac:dyDescent="0.25">
      <c r="B50" s="2">
        <v>44</v>
      </c>
      <c r="C50" s="2" t="s">
        <v>94</v>
      </c>
      <c r="D50" s="2" t="s">
        <v>4</v>
      </c>
      <c r="J50" s="18"/>
      <c r="K50" s="16"/>
      <c r="L50" s="16"/>
    </row>
    <row r="51" spans="2:12" x14ac:dyDescent="0.25">
      <c r="B51" s="2">
        <v>51</v>
      </c>
      <c r="C51" s="2" t="s">
        <v>7</v>
      </c>
      <c r="D51" s="2" t="s">
        <v>4</v>
      </c>
      <c r="J51" s="17"/>
      <c r="K51" s="15"/>
      <c r="L51" s="15"/>
    </row>
    <row r="52" spans="2:12" x14ac:dyDescent="0.25">
      <c r="B52" s="2">
        <v>66</v>
      </c>
      <c r="C52" s="2" t="s">
        <v>5</v>
      </c>
      <c r="D52" s="2" t="s">
        <v>6</v>
      </c>
      <c r="J52" s="17"/>
      <c r="K52" s="15"/>
      <c r="L52" s="15"/>
    </row>
    <row r="53" spans="2:12" x14ac:dyDescent="0.25">
      <c r="B53" s="1">
        <v>60</v>
      </c>
      <c r="C53" s="1" t="s">
        <v>7</v>
      </c>
      <c r="D53" s="1" t="s">
        <v>22</v>
      </c>
      <c r="J53" s="17"/>
      <c r="K53" s="15"/>
      <c r="L53" s="15"/>
    </row>
    <row r="54" spans="2:12" x14ac:dyDescent="0.25">
      <c r="B54" s="1">
        <v>47</v>
      </c>
      <c r="C54" s="1" t="s">
        <v>17</v>
      </c>
      <c r="D54" s="1" t="s">
        <v>18</v>
      </c>
      <c r="J54" s="18"/>
      <c r="K54" s="16"/>
      <c r="L54" s="16"/>
    </row>
    <row r="55" spans="2:12" x14ac:dyDescent="0.25">
      <c r="B55" s="2">
        <v>50</v>
      </c>
      <c r="C55" s="2" t="s">
        <v>14</v>
      </c>
      <c r="D55" s="2" t="s">
        <v>4</v>
      </c>
      <c r="J55" s="18"/>
      <c r="K55" s="10"/>
      <c r="L55" s="10"/>
    </row>
    <row r="56" spans="2:12" x14ac:dyDescent="0.25">
      <c r="B56" s="2">
        <v>44</v>
      </c>
      <c r="C56" s="2" t="s">
        <v>17</v>
      </c>
      <c r="D56" s="2" t="s">
        <v>18</v>
      </c>
      <c r="J56" s="18"/>
      <c r="K56" s="10"/>
      <c r="L56" s="10"/>
    </row>
    <row r="57" spans="2:12" x14ac:dyDescent="0.25">
      <c r="B57" s="2">
        <v>52</v>
      </c>
      <c r="C57" s="2" t="s">
        <v>94</v>
      </c>
      <c r="D57" s="2" t="s">
        <v>4</v>
      </c>
      <c r="J57" s="27"/>
      <c r="K57" s="13"/>
      <c r="L57" s="13"/>
    </row>
    <row r="58" spans="2:12" x14ac:dyDescent="0.25">
      <c r="B58" s="2">
        <v>40</v>
      </c>
      <c r="C58" s="2" t="s">
        <v>7</v>
      </c>
      <c r="D58" s="2" t="s">
        <v>0</v>
      </c>
      <c r="J58" s="17"/>
      <c r="K58" s="11"/>
      <c r="L58" s="11"/>
    </row>
    <row r="59" spans="2:12" x14ac:dyDescent="0.25">
      <c r="B59" s="2">
        <v>31</v>
      </c>
      <c r="C59" s="2" t="s">
        <v>14</v>
      </c>
      <c r="D59" s="2" t="s">
        <v>21</v>
      </c>
      <c r="J59" s="17"/>
      <c r="K59" s="11"/>
      <c r="L59" s="11"/>
    </row>
    <row r="60" spans="2:12" x14ac:dyDescent="0.25">
      <c r="B60" s="1">
        <v>56</v>
      </c>
      <c r="C60" s="1" t="s">
        <v>5</v>
      </c>
      <c r="D60" s="1" t="s">
        <v>6</v>
      </c>
      <c r="J60" s="18"/>
      <c r="K60" s="10"/>
      <c r="L60" s="10"/>
    </row>
    <row r="61" spans="2:12" x14ac:dyDescent="0.25">
      <c r="B61" s="1">
        <v>50</v>
      </c>
      <c r="C61" s="2" t="s">
        <v>0</v>
      </c>
      <c r="D61" s="2" t="s">
        <v>0</v>
      </c>
      <c r="J61" s="18"/>
      <c r="K61" s="10"/>
      <c r="L61" s="10"/>
    </row>
    <row r="62" spans="2:12" x14ac:dyDescent="0.25">
      <c r="B62" s="1">
        <v>45</v>
      </c>
      <c r="C62" s="1" t="s">
        <v>7</v>
      </c>
      <c r="D62" s="1" t="s">
        <v>13</v>
      </c>
      <c r="J62" s="50"/>
      <c r="K62" s="50"/>
      <c r="L62" s="50"/>
    </row>
    <row r="63" spans="2:12" x14ac:dyDescent="0.25">
      <c r="B63" s="1">
        <v>30</v>
      </c>
      <c r="C63" s="1" t="s">
        <v>7</v>
      </c>
      <c r="D63" s="1" t="s">
        <v>59</v>
      </c>
      <c r="J63" s="50"/>
      <c r="K63" s="50"/>
      <c r="L63" s="50"/>
    </row>
    <row r="64" spans="2:12" x14ac:dyDescent="0.25">
      <c r="B64" s="2">
        <v>30</v>
      </c>
      <c r="C64" s="2" t="s">
        <v>14</v>
      </c>
      <c r="D64" s="2" t="s">
        <v>31</v>
      </c>
      <c r="J64" s="50"/>
      <c r="K64" s="50"/>
      <c r="L64" s="50"/>
    </row>
    <row r="65" spans="2:12" x14ac:dyDescent="0.25">
      <c r="B65" s="2">
        <v>33</v>
      </c>
      <c r="C65" s="2" t="s">
        <v>7</v>
      </c>
      <c r="D65" s="2" t="s">
        <v>4</v>
      </c>
      <c r="J65" s="50"/>
      <c r="K65" s="50"/>
      <c r="L65" s="50"/>
    </row>
    <row r="66" spans="2:12" x14ac:dyDescent="0.25">
      <c r="B66" s="2">
        <v>70</v>
      </c>
      <c r="C66" s="2" t="s">
        <v>5</v>
      </c>
      <c r="D66" s="2" t="s">
        <v>6</v>
      </c>
      <c r="J66" s="50"/>
      <c r="K66" s="50"/>
      <c r="L66" s="50"/>
    </row>
    <row r="67" spans="2:12" x14ac:dyDescent="0.25">
      <c r="B67" s="2">
        <v>70</v>
      </c>
      <c r="C67" s="2" t="s">
        <v>5</v>
      </c>
      <c r="D67" s="2" t="s">
        <v>6</v>
      </c>
      <c r="J67" s="50"/>
      <c r="K67" s="50"/>
      <c r="L67" s="50"/>
    </row>
    <row r="68" spans="2:12" x14ac:dyDescent="0.25">
      <c r="B68" s="2" t="s">
        <v>0</v>
      </c>
      <c r="C68" s="2" t="s">
        <v>0</v>
      </c>
      <c r="D68" s="2" t="s">
        <v>0</v>
      </c>
      <c r="J68" s="50"/>
      <c r="K68" s="50"/>
      <c r="L68" s="50"/>
    </row>
    <row r="69" spans="2:12" x14ac:dyDescent="0.25">
      <c r="B69" s="2">
        <v>53</v>
      </c>
      <c r="C69" s="2" t="s">
        <v>5</v>
      </c>
      <c r="D69" s="2" t="s">
        <v>30</v>
      </c>
      <c r="J69" s="50"/>
      <c r="K69" s="50"/>
      <c r="L69" s="50"/>
    </row>
    <row r="70" spans="2:12" x14ac:dyDescent="0.25">
      <c r="B70" s="1">
        <v>27</v>
      </c>
      <c r="C70" s="1" t="s">
        <v>5</v>
      </c>
      <c r="D70" s="1" t="s">
        <v>16</v>
      </c>
      <c r="J70" s="50"/>
      <c r="K70" s="50"/>
      <c r="L70" s="50"/>
    </row>
    <row r="71" spans="2:12" x14ac:dyDescent="0.25">
      <c r="B71" s="2">
        <v>35</v>
      </c>
      <c r="C71" s="2" t="s">
        <v>7</v>
      </c>
      <c r="D71" s="2" t="s">
        <v>9</v>
      </c>
      <c r="J71" s="50"/>
      <c r="K71" s="50"/>
      <c r="L71" s="50"/>
    </row>
    <row r="72" spans="2:12" x14ac:dyDescent="0.25">
      <c r="B72" s="1">
        <v>66</v>
      </c>
      <c r="C72" s="1" t="s">
        <v>5</v>
      </c>
      <c r="D72" s="1" t="s">
        <v>6</v>
      </c>
      <c r="J72" s="50"/>
      <c r="K72" s="50"/>
      <c r="L72" s="50"/>
    </row>
    <row r="73" spans="2:12" x14ac:dyDescent="0.25">
      <c r="B73" s="1">
        <v>55</v>
      </c>
      <c r="C73" s="1" t="s">
        <v>7</v>
      </c>
      <c r="D73" s="1" t="s">
        <v>4</v>
      </c>
      <c r="J73" s="50"/>
      <c r="K73" s="50"/>
      <c r="L73" s="50"/>
    </row>
    <row r="74" spans="2:12" x14ac:dyDescent="0.25">
      <c r="B74" s="1" t="s">
        <v>0</v>
      </c>
      <c r="C74" s="1" t="s">
        <v>0</v>
      </c>
      <c r="D74" s="1" t="s">
        <v>0</v>
      </c>
      <c r="J74" s="50"/>
      <c r="K74" s="50"/>
      <c r="L74" s="50"/>
    </row>
    <row r="75" spans="2:12" x14ac:dyDescent="0.25">
      <c r="B75" s="1" t="s">
        <v>0</v>
      </c>
      <c r="C75" s="1" t="s">
        <v>0</v>
      </c>
      <c r="D75" s="1" t="s">
        <v>0</v>
      </c>
      <c r="J75" s="50"/>
      <c r="K75" s="50"/>
      <c r="L75" s="50"/>
    </row>
    <row r="76" spans="2:12" x14ac:dyDescent="0.25">
      <c r="B76" s="1">
        <v>61</v>
      </c>
      <c r="C76" s="1" t="s">
        <v>7</v>
      </c>
      <c r="D76" s="1" t="s">
        <v>0</v>
      </c>
      <c r="J76" s="50"/>
      <c r="K76" s="50"/>
      <c r="L76" s="50"/>
    </row>
    <row r="77" spans="2:12" x14ac:dyDescent="0.25">
      <c r="B77" s="1" t="s">
        <v>0</v>
      </c>
      <c r="C77" s="1" t="s">
        <v>0</v>
      </c>
      <c r="D77" s="1" t="s">
        <v>0</v>
      </c>
      <c r="J77" s="50"/>
      <c r="K77" s="50"/>
      <c r="L77" s="50"/>
    </row>
    <row r="78" spans="2:12" x14ac:dyDescent="0.25">
      <c r="B78" s="1" t="s">
        <v>0</v>
      </c>
      <c r="C78" s="1" t="s">
        <v>0</v>
      </c>
      <c r="D78" s="1" t="s">
        <v>0</v>
      </c>
      <c r="J78" s="51"/>
      <c r="K78" s="51"/>
      <c r="L78" s="51"/>
    </row>
    <row r="79" spans="2:12" x14ac:dyDescent="0.25">
      <c r="B79" s="1" t="s">
        <v>0</v>
      </c>
      <c r="C79" s="1" t="s">
        <v>0</v>
      </c>
      <c r="D79" s="1" t="s">
        <v>0</v>
      </c>
      <c r="J79" s="50"/>
      <c r="K79" s="50"/>
      <c r="L79" s="50"/>
    </row>
    <row r="80" spans="2:12" x14ac:dyDescent="0.25">
      <c r="B80" s="1" t="s">
        <v>0</v>
      </c>
      <c r="C80" s="1" t="s">
        <v>0</v>
      </c>
      <c r="D80" s="1" t="s">
        <v>0</v>
      </c>
      <c r="J80" s="51"/>
      <c r="K80" s="51"/>
      <c r="L80" s="51"/>
    </row>
    <row r="81" spans="2:23" x14ac:dyDescent="0.25">
      <c r="B81" s="1" t="s">
        <v>0</v>
      </c>
      <c r="C81" s="1" t="s">
        <v>0</v>
      </c>
      <c r="D81" s="1" t="s">
        <v>0</v>
      </c>
      <c r="J81" s="50"/>
      <c r="K81" s="50"/>
      <c r="L81" s="50"/>
    </row>
    <row r="82" spans="2:23" x14ac:dyDescent="0.25">
      <c r="B82" s="1">
        <v>34</v>
      </c>
      <c r="C82" s="1" t="s">
        <v>5</v>
      </c>
      <c r="D82" s="1" t="s">
        <v>71</v>
      </c>
      <c r="J82" s="50"/>
      <c r="K82" s="50"/>
      <c r="L82" s="50"/>
    </row>
    <row r="83" spans="2:23" x14ac:dyDescent="0.25">
      <c r="B83" s="1">
        <v>32</v>
      </c>
      <c r="C83" s="1" t="s">
        <v>20</v>
      </c>
      <c r="D83" s="1" t="s">
        <v>21</v>
      </c>
      <c r="J83" s="50"/>
      <c r="K83" s="50"/>
      <c r="L83" s="50"/>
      <c r="U83" s="72"/>
      <c r="V83" s="74"/>
      <c r="W83" s="75"/>
    </row>
    <row r="84" spans="2:23" x14ac:dyDescent="0.25">
      <c r="B84" s="2">
        <v>66</v>
      </c>
      <c r="C84" s="2" t="s">
        <v>20</v>
      </c>
      <c r="D84" s="2" t="s">
        <v>115</v>
      </c>
      <c r="J84" s="50"/>
      <c r="K84" s="50"/>
      <c r="L84" s="50"/>
      <c r="U84" s="72"/>
      <c r="V84" s="74"/>
      <c r="W84" s="75"/>
    </row>
    <row r="85" spans="2:23" x14ac:dyDescent="0.25">
      <c r="B85" s="2">
        <v>43</v>
      </c>
      <c r="C85" s="2" t="s">
        <v>1894</v>
      </c>
      <c r="D85" s="2" t="s">
        <v>116</v>
      </c>
      <c r="J85" s="50"/>
      <c r="K85" s="50"/>
      <c r="L85" s="50"/>
      <c r="U85" s="72"/>
      <c r="V85" s="74"/>
      <c r="W85" s="75"/>
    </row>
    <row r="86" spans="2:23" x14ac:dyDescent="0.25">
      <c r="B86" s="2">
        <v>27</v>
      </c>
      <c r="C86" s="2" t="s">
        <v>10</v>
      </c>
      <c r="D86" s="2" t="s">
        <v>4</v>
      </c>
      <c r="J86" s="50"/>
      <c r="K86" s="50"/>
      <c r="L86" s="50"/>
      <c r="U86" s="72"/>
      <c r="V86" s="74"/>
      <c r="W86" s="75"/>
    </row>
    <row r="87" spans="2:23" x14ac:dyDescent="0.25">
      <c r="B87" s="2">
        <v>38</v>
      </c>
      <c r="C87" s="2" t="s">
        <v>20</v>
      </c>
      <c r="D87" s="2" t="s">
        <v>37</v>
      </c>
      <c r="J87" s="50"/>
      <c r="K87" s="50"/>
      <c r="L87" s="50"/>
      <c r="U87" s="72"/>
      <c r="V87" s="74"/>
      <c r="W87" s="75"/>
    </row>
    <row r="88" spans="2:23" x14ac:dyDescent="0.25">
      <c r="B88" s="2">
        <v>21</v>
      </c>
      <c r="C88" s="2" t="s">
        <v>38</v>
      </c>
      <c r="D88" s="2" t="s">
        <v>39</v>
      </c>
      <c r="J88" s="50"/>
      <c r="K88" s="50"/>
      <c r="L88" s="50"/>
      <c r="U88" s="72"/>
      <c r="V88" s="74"/>
      <c r="W88" s="75"/>
    </row>
    <row r="89" spans="2:23" x14ac:dyDescent="0.25">
      <c r="B89" s="2">
        <v>29</v>
      </c>
      <c r="C89" s="5" t="s">
        <v>0</v>
      </c>
      <c r="D89" s="2" t="s">
        <v>4</v>
      </c>
      <c r="J89" s="50"/>
      <c r="K89" s="50"/>
      <c r="L89" s="50"/>
      <c r="U89" s="72"/>
      <c r="V89" s="74"/>
      <c r="W89" s="75"/>
    </row>
    <row r="90" spans="2:23" x14ac:dyDescent="0.25">
      <c r="B90" s="1">
        <v>35</v>
      </c>
      <c r="C90" s="1" t="s">
        <v>14</v>
      </c>
      <c r="D90" s="1" t="s">
        <v>2160</v>
      </c>
      <c r="J90" s="50"/>
      <c r="K90" s="50"/>
      <c r="L90" s="50"/>
      <c r="U90" s="72"/>
      <c r="V90" s="74"/>
      <c r="W90" s="75"/>
    </row>
    <row r="91" spans="2:23" x14ac:dyDescent="0.25">
      <c r="B91" s="5" t="s">
        <v>0</v>
      </c>
      <c r="C91" s="5" t="s">
        <v>0</v>
      </c>
      <c r="D91" s="5" t="s">
        <v>0</v>
      </c>
      <c r="J91" s="50"/>
      <c r="K91" s="50"/>
      <c r="L91" s="50"/>
      <c r="U91" s="72"/>
      <c r="V91" s="74"/>
      <c r="W91" s="75"/>
    </row>
    <row r="92" spans="2:23" x14ac:dyDescent="0.25">
      <c r="B92" s="5" t="s">
        <v>0</v>
      </c>
      <c r="C92" s="5" t="s">
        <v>0</v>
      </c>
      <c r="D92" s="5" t="s">
        <v>0</v>
      </c>
      <c r="J92" s="50"/>
      <c r="K92" s="50"/>
      <c r="L92" s="50"/>
      <c r="U92" s="72"/>
      <c r="V92" s="74"/>
      <c r="W92" s="75"/>
    </row>
    <row r="93" spans="2:23" x14ac:dyDescent="0.25">
      <c r="B93" s="5">
        <v>56</v>
      </c>
      <c r="C93" s="5" t="s">
        <v>5</v>
      </c>
      <c r="D93" s="5" t="s">
        <v>30</v>
      </c>
      <c r="J93" s="50"/>
      <c r="K93" s="50"/>
      <c r="L93" s="50"/>
      <c r="U93" s="72"/>
      <c r="V93" s="74"/>
      <c r="W93" s="75"/>
    </row>
    <row r="94" spans="2:23" x14ac:dyDescent="0.25">
      <c r="B94" s="21" t="s">
        <v>0</v>
      </c>
      <c r="C94" s="21" t="s">
        <v>0</v>
      </c>
      <c r="D94" s="21" t="s">
        <v>0</v>
      </c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7</v>
      </c>
      <c r="C106">
        <v>19</v>
      </c>
      <c r="D106">
        <v>770</v>
      </c>
      <c r="F106" s="9" t="s">
        <v>0</v>
      </c>
      <c r="G106">
        <v>1</v>
      </c>
      <c r="H106">
        <v>0</v>
      </c>
      <c r="J106" s="9" t="s">
        <v>7</v>
      </c>
      <c r="K106">
        <v>23</v>
      </c>
      <c r="L106">
        <v>1514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17</v>
      </c>
      <c r="C107">
        <v>3</v>
      </c>
      <c r="D107">
        <v>91</v>
      </c>
      <c r="F107" s="9" t="s">
        <v>51</v>
      </c>
      <c r="G107">
        <v>11</v>
      </c>
      <c r="H107">
        <v>687</v>
      </c>
      <c r="J107" s="9" t="s">
        <v>20</v>
      </c>
      <c r="K107">
        <v>4</v>
      </c>
      <c r="L107">
        <v>189</v>
      </c>
      <c r="O107" s="55" t="s">
        <v>7</v>
      </c>
      <c r="P107" s="37">
        <v>19</v>
      </c>
      <c r="Q107" s="56">
        <v>770</v>
      </c>
      <c r="U107" s="72"/>
      <c r="V107" s="74"/>
      <c r="W107" s="75"/>
    </row>
    <row r="108" spans="2:23" x14ac:dyDescent="0.25">
      <c r="B108" s="9" t="s">
        <v>14</v>
      </c>
      <c r="C108">
        <v>9</v>
      </c>
      <c r="D108">
        <v>358</v>
      </c>
      <c r="F108" s="9" t="s">
        <v>52</v>
      </c>
      <c r="G108">
        <v>9</v>
      </c>
      <c r="H108">
        <v>259</v>
      </c>
      <c r="J108" s="9" t="s">
        <v>52</v>
      </c>
      <c r="K108">
        <v>6</v>
      </c>
      <c r="L108">
        <v>255</v>
      </c>
      <c r="O108" s="55" t="s">
        <v>5</v>
      </c>
      <c r="P108" s="37">
        <v>16</v>
      </c>
      <c r="Q108" s="56">
        <v>1459</v>
      </c>
      <c r="U108" s="72"/>
      <c r="V108" s="74"/>
      <c r="W108" s="75"/>
    </row>
    <row r="109" spans="2:23" x14ac:dyDescent="0.25">
      <c r="B109" s="9" t="s">
        <v>1</v>
      </c>
      <c r="C109">
        <v>2</v>
      </c>
      <c r="D109">
        <v>66</v>
      </c>
      <c r="F109" s="9" t="s">
        <v>57</v>
      </c>
      <c r="G109">
        <v>1</v>
      </c>
      <c r="H109">
        <v>51</v>
      </c>
      <c r="J109" s="9" t="s">
        <v>5</v>
      </c>
      <c r="K109">
        <v>7</v>
      </c>
      <c r="L109">
        <v>457</v>
      </c>
      <c r="O109" s="55" t="s">
        <v>20</v>
      </c>
      <c r="P109" s="37">
        <v>5</v>
      </c>
      <c r="Q109" s="56">
        <v>211</v>
      </c>
      <c r="U109" s="72"/>
      <c r="V109" s="74"/>
      <c r="W109" s="75"/>
    </row>
    <row r="110" spans="2:23" x14ac:dyDescent="0.25">
      <c r="B110" s="9" t="s">
        <v>57</v>
      </c>
      <c r="C110">
        <v>1</v>
      </c>
      <c r="D110">
        <v>50</v>
      </c>
      <c r="F110" s="9" t="s">
        <v>47</v>
      </c>
      <c r="G110">
        <v>22</v>
      </c>
      <c r="H110">
        <v>997</v>
      </c>
      <c r="J110" s="9" t="s">
        <v>3</v>
      </c>
      <c r="K110">
        <v>1</v>
      </c>
      <c r="L110">
        <v>50</v>
      </c>
      <c r="O110" s="55" t="s">
        <v>52</v>
      </c>
      <c r="P110" s="37">
        <v>2</v>
      </c>
      <c r="Q110" s="56">
        <v>80</v>
      </c>
      <c r="U110" s="72"/>
      <c r="V110" s="74"/>
      <c r="W110" s="75"/>
    </row>
    <row r="111" spans="2:23" x14ac:dyDescent="0.25">
      <c r="B111" s="9" t="s">
        <v>0</v>
      </c>
      <c r="C111">
        <v>18</v>
      </c>
      <c r="D111">
        <v>79</v>
      </c>
      <c r="J111" s="9" t="s">
        <v>191</v>
      </c>
      <c r="O111" s="57" t="s">
        <v>14</v>
      </c>
      <c r="P111" s="37">
        <v>9</v>
      </c>
      <c r="Q111" s="56">
        <v>358</v>
      </c>
      <c r="U111" s="72"/>
      <c r="V111" s="74"/>
      <c r="W111" s="75"/>
    </row>
    <row r="112" spans="2:23" x14ac:dyDescent="0.25">
      <c r="B112" s="9" t="s">
        <v>20</v>
      </c>
      <c r="C112">
        <v>5</v>
      </c>
      <c r="D112">
        <v>211</v>
      </c>
      <c r="J112" s="9" t="s">
        <v>47</v>
      </c>
      <c r="K112">
        <v>41</v>
      </c>
      <c r="L112">
        <v>2465</v>
      </c>
      <c r="O112" s="57" t="s">
        <v>1</v>
      </c>
      <c r="P112" s="37">
        <v>2</v>
      </c>
      <c r="Q112" s="56">
        <v>66</v>
      </c>
      <c r="U112" s="72"/>
      <c r="V112" s="74"/>
      <c r="W112" s="75"/>
    </row>
    <row r="113" spans="2:23" ht="15.75" thickBot="1" x14ac:dyDescent="0.3">
      <c r="B113" s="9" t="s">
        <v>52</v>
      </c>
      <c r="C113">
        <v>2</v>
      </c>
      <c r="D113">
        <v>80</v>
      </c>
      <c r="O113" s="58" t="s">
        <v>0</v>
      </c>
      <c r="P113" s="38">
        <v>18</v>
      </c>
      <c r="Q113" s="59">
        <v>79</v>
      </c>
      <c r="U113" s="72"/>
      <c r="V113" s="74"/>
      <c r="W113" s="75"/>
    </row>
    <row r="114" spans="2:23" ht="16.5" thickTop="1" thickBot="1" x14ac:dyDescent="0.3">
      <c r="B114" s="9" t="s">
        <v>5</v>
      </c>
      <c r="C114">
        <v>16</v>
      </c>
      <c r="D114">
        <v>1459</v>
      </c>
      <c r="O114" s="60" t="s">
        <v>47</v>
      </c>
      <c r="P114" s="61">
        <v>92</v>
      </c>
      <c r="Q114" s="62">
        <v>3846</v>
      </c>
      <c r="U114" s="72"/>
      <c r="V114" s="74"/>
      <c r="W114" s="75"/>
    </row>
    <row r="115" spans="2:23" ht="19.5" thickBot="1" x14ac:dyDescent="0.35">
      <c r="B115" s="9" t="s">
        <v>94</v>
      </c>
      <c r="C115">
        <v>2</v>
      </c>
      <c r="D115">
        <v>96</v>
      </c>
      <c r="O115" s="419">
        <v>46091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1867</v>
      </c>
      <c r="C116">
        <v>1</v>
      </c>
      <c r="D116">
        <v>30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126</v>
      </c>
      <c r="C117">
        <v>1</v>
      </c>
      <c r="D117">
        <v>30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10</v>
      </c>
      <c r="C118">
        <v>2</v>
      </c>
      <c r="D118">
        <v>67</v>
      </c>
      <c r="O118" s="30" t="s">
        <v>7</v>
      </c>
      <c r="P118" s="37">
        <v>23</v>
      </c>
      <c r="Q118" s="42">
        <v>1514</v>
      </c>
      <c r="U118" s="72"/>
      <c r="V118" s="74"/>
      <c r="W118" s="75"/>
    </row>
    <row r="119" spans="2:23" x14ac:dyDescent="0.25">
      <c r="B119" s="9" t="s">
        <v>364</v>
      </c>
      <c r="C119">
        <v>1</v>
      </c>
      <c r="D119">
        <v>49</v>
      </c>
      <c r="O119" s="30" t="s">
        <v>20</v>
      </c>
      <c r="P119" s="37">
        <v>4</v>
      </c>
      <c r="Q119" s="42">
        <v>189</v>
      </c>
      <c r="U119" s="72"/>
      <c r="V119" s="74"/>
      <c r="W119" s="75"/>
    </row>
    <row r="120" spans="2:23" x14ac:dyDescent="0.25">
      <c r="B120" s="9" t="s">
        <v>3</v>
      </c>
      <c r="C120">
        <v>1</v>
      </c>
      <c r="D120">
        <v>50</v>
      </c>
      <c r="O120" s="30" t="s">
        <v>52</v>
      </c>
      <c r="P120" s="37">
        <v>6</v>
      </c>
      <c r="Q120" s="42">
        <v>255</v>
      </c>
      <c r="U120" s="72"/>
      <c r="V120" s="74"/>
      <c r="W120" s="75"/>
    </row>
    <row r="121" spans="2:23" x14ac:dyDescent="0.25">
      <c r="B121" s="9" t="s">
        <v>111</v>
      </c>
      <c r="C121">
        <v>2</v>
      </c>
      <c r="D121">
        <v>60</v>
      </c>
      <c r="O121" s="30" t="s">
        <v>5</v>
      </c>
      <c r="P121" s="37">
        <v>7</v>
      </c>
      <c r="Q121" s="42">
        <v>457</v>
      </c>
      <c r="U121" s="72"/>
      <c r="V121" s="74"/>
      <c r="W121" s="75"/>
    </row>
    <row r="122" spans="2:23" x14ac:dyDescent="0.25">
      <c r="B122" s="9" t="s">
        <v>1894</v>
      </c>
      <c r="C122">
        <v>1</v>
      </c>
      <c r="D122">
        <v>43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5.75" thickBot="1" x14ac:dyDescent="0.3">
      <c r="B123" s="9" t="s">
        <v>191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833</v>
      </c>
      <c r="C124">
        <v>1</v>
      </c>
      <c r="D124">
        <v>42</v>
      </c>
      <c r="O124" s="31" t="s">
        <v>47</v>
      </c>
      <c r="P124" s="32">
        <v>41</v>
      </c>
      <c r="Q124" s="44">
        <v>2465</v>
      </c>
      <c r="U124" s="72"/>
      <c r="V124" s="74"/>
      <c r="W124" s="75"/>
    </row>
    <row r="125" spans="2:23" ht="19.5" thickBot="1" x14ac:dyDescent="0.35">
      <c r="B125" s="9" t="s">
        <v>764</v>
      </c>
      <c r="C125">
        <v>1</v>
      </c>
      <c r="D125">
        <v>47</v>
      </c>
      <c r="O125" s="413">
        <f>O115</f>
        <v>46091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2158</v>
      </c>
      <c r="C126">
        <v>1</v>
      </c>
      <c r="D126">
        <v>49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2159</v>
      </c>
      <c r="C127">
        <v>1</v>
      </c>
      <c r="D127">
        <v>50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B128" s="9" t="s">
        <v>12</v>
      </c>
      <c r="C128">
        <v>1</v>
      </c>
      <c r="D128">
        <v>48</v>
      </c>
      <c r="O128" s="30" t="s">
        <v>52</v>
      </c>
      <c r="P128" s="37">
        <v>9</v>
      </c>
      <c r="Q128" s="42">
        <v>259</v>
      </c>
      <c r="U128" s="72"/>
      <c r="V128" s="74"/>
      <c r="W128" s="75"/>
    </row>
    <row r="129" spans="1:23" x14ac:dyDescent="0.25">
      <c r="B129" s="9" t="s">
        <v>38</v>
      </c>
      <c r="C129">
        <v>1</v>
      </c>
      <c r="D129">
        <v>21</v>
      </c>
      <c r="O129" s="30" t="s">
        <v>51</v>
      </c>
      <c r="P129" s="37">
        <v>11</v>
      </c>
      <c r="Q129" s="42">
        <v>687</v>
      </c>
      <c r="U129" s="72"/>
      <c r="V129" s="74"/>
      <c r="W129" s="75"/>
    </row>
    <row r="130" spans="1:23" x14ac:dyDescent="0.25">
      <c r="B130" s="9" t="s">
        <v>47</v>
      </c>
      <c r="C130">
        <v>92</v>
      </c>
      <c r="D130">
        <v>3846</v>
      </c>
      <c r="O130" s="30" t="s">
        <v>102</v>
      </c>
      <c r="P130" s="37">
        <v>0</v>
      </c>
      <c r="Q130" s="42">
        <v>0</v>
      </c>
      <c r="U130" s="72"/>
      <c r="V130" s="74"/>
      <c r="W130" s="75"/>
    </row>
    <row r="131" spans="1:23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1</v>
      </c>
      <c r="Q132" s="43">
        <v>51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22</v>
      </c>
      <c r="Q133" s="44">
        <v>997</v>
      </c>
      <c r="U133" s="72"/>
      <c r="V133" s="74"/>
      <c r="W133" s="75"/>
    </row>
    <row r="134" spans="1:23" ht="19.5" thickBot="1" x14ac:dyDescent="0.35">
      <c r="O134" s="413">
        <f>O115</f>
        <v>46091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61</v>
      </c>
      <c r="Q137" s="42">
        <v>4736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2</v>
      </c>
      <c r="Q138" s="42">
        <v>285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11</v>
      </c>
      <c r="Q139" s="42">
        <v>600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4</v>
      </c>
      <c r="Q140" s="42">
        <v>598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78</v>
      </c>
      <c r="Q142" s="44">
        <v>6213</v>
      </c>
      <c r="U142" s="72"/>
      <c r="V142" s="74"/>
      <c r="W142" s="75"/>
    </row>
    <row r="143" spans="1:23" ht="19.5" thickBot="1" x14ac:dyDescent="0.35">
      <c r="A143" s="155"/>
      <c r="O143" s="413">
        <f>O134</f>
        <v>46091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32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32" ht="15.75" x14ac:dyDescent="0.2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32" ht="15.75" x14ac:dyDescent="0.25">
      <c r="A147" s="156"/>
      <c r="O147" s="30" t="s">
        <v>102</v>
      </c>
      <c r="P147" s="37"/>
      <c r="Q147" s="42">
        <v>2218</v>
      </c>
      <c r="U147" s="72"/>
      <c r="V147" s="74"/>
      <c r="W147" s="75"/>
    </row>
    <row r="148" spans="1:32" ht="15.75" x14ac:dyDescent="0.25">
      <c r="A148" s="156"/>
      <c r="O148" s="30" t="s">
        <v>163</v>
      </c>
      <c r="P148" s="37"/>
      <c r="Q148" s="42">
        <v>910</v>
      </c>
      <c r="U148" s="72"/>
      <c r="V148" s="74"/>
      <c r="W148" s="75"/>
    </row>
    <row r="149" spans="1:32" x14ac:dyDescent="0.25">
      <c r="O149" s="30" t="s">
        <v>137</v>
      </c>
      <c r="P149" s="37"/>
      <c r="Q149" s="42">
        <v>1410</v>
      </c>
      <c r="U149" s="72"/>
      <c r="V149" s="74"/>
      <c r="W149" s="75"/>
    </row>
    <row r="150" spans="1:32" ht="15.75" thickBot="1" x14ac:dyDescent="0.3">
      <c r="O150" s="33" t="s">
        <v>185</v>
      </c>
      <c r="P150" s="38"/>
      <c r="Q150" s="43">
        <v>370</v>
      </c>
      <c r="U150" s="72"/>
      <c r="V150" s="74"/>
      <c r="W150" s="75"/>
    </row>
    <row r="151" spans="1:32" ht="16.5" thickTop="1" thickBot="1" x14ac:dyDescent="0.3">
      <c r="O151" s="31" t="s">
        <v>47</v>
      </c>
      <c r="P151" s="32"/>
      <c r="Q151" s="44">
        <v>5640</v>
      </c>
      <c r="U151" s="72"/>
      <c r="V151" s="74"/>
      <c r="W151" s="75"/>
      <c r="AD151" t="s">
        <v>1873</v>
      </c>
      <c r="AE151" t="s">
        <v>1874</v>
      </c>
      <c r="AF151" t="s">
        <v>1875</v>
      </c>
    </row>
    <row r="152" spans="1:32" ht="19.5" thickBot="1" x14ac:dyDescent="0.35">
      <c r="O152" s="413">
        <f>O134</f>
        <v>46091</v>
      </c>
      <c r="P152" s="413"/>
      <c r="Q152" s="413"/>
      <c r="U152" s="8" t="s">
        <v>46</v>
      </c>
      <c r="V152" t="s">
        <v>1877</v>
      </c>
      <c r="W152" t="s">
        <v>1876</v>
      </c>
      <c r="Z152" s="72"/>
      <c r="AA152" s="74"/>
      <c r="AB152" s="75"/>
      <c r="AD152" s="72" t="s">
        <v>102</v>
      </c>
      <c r="AE152" s="74">
        <v>5500</v>
      </c>
      <c r="AF152" s="75" t="s">
        <v>150</v>
      </c>
    </row>
    <row r="153" spans="1:32" ht="19.5" thickBot="1" x14ac:dyDescent="0.35">
      <c r="O153" s="414" t="s">
        <v>143</v>
      </c>
      <c r="P153" s="415"/>
      <c r="Q153" s="416"/>
      <c r="U153" s="9" t="s">
        <v>102</v>
      </c>
      <c r="V153">
        <v>7</v>
      </c>
      <c r="W153" s="73">
        <v>181815</v>
      </c>
      <c r="Z153" s="72"/>
      <c r="AA153" s="74"/>
      <c r="AB153" s="75"/>
      <c r="AD153" s="72" t="s">
        <v>102</v>
      </c>
      <c r="AE153" s="74">
        <v>30000</v>
      </c>
      <c r="AF153" s="75" t="s">
        <v>148</v>
      </c>
    </row>
    <row r="154" spans="1:32" x14ac:dyDescent="0.25">
      <c r="O154" s="34" t="s">
        <v>85</v>
      </c>
      <c r="P154" s="36" t="s">
        <v>86</v>
      </c>
      <c r="Q154" s="35" t="s">
        <v>77</v>
      </c>
      <c r="U154" s="9" t="s">
        <v>218</v>
      </c>
      <c r="V154">
        <v>1</v>
      </c>
      <c r="W154" s="73">
        <v>6000</v>
      </c>
      <c r="Z154" s="72"/>
      <c r="AA154" s="74"/>
      <c r="AB154" s="75"/>
      <c r="AD154" s="72" t="s">
        <v>163</v>
      </c>
      <c r="AE154" s="74">
        <v>6200</v>
      </c>
      <c r="AF154" s="75" t="s">
        <v>150</v>
      </c>
    </row>
    <row r="155" spans="1:32" x14ac:dyDescent="0.25">
      <c r="O155" s="70" t="s">
        <v>163</v>
      </c>
      <c r="P155" s="37">
        <v>6</v>
      </c>
      <c r="Q155" s="42">
        <v>132</v>
      </c>
      <c r="U155" s="9" t="s">
        <v>153</v>
      </c>
      <c r="V155">
        <v>10</v>
      </c>
      <c r="W155" s="73">
        <v>142150</v>
      </c>
      <c r="Z155" s="72"/>
      <c r="AA155" s="74"/>
      <c r="AB155" s="75"/>
      <c r="AD155" s="72" t="s">
        <v>163</v>
      </c>
      <c r="AE155" s="74">
        <v>5000</v>
      </c>
      <c r="AF155" s="75" t="s">
        <v>147</v>
      </c>
    </row>
    <row r="156" spans="1:32" x14ac:dyDescent="0.25">
      <c r="O156" s="30" t="s">
        <v>103</v>
      </c>
      <c r="P156" s="37">
        <v>0</v>
      </c>
      <c r="Q156" s="42">
        <v>0</v>
      </c>
      <c r="U156" s="9" t="s">
        <v>163</v>
      </c>
      <c r="V156">
        <v>6</v>
      </c>
      <c r="W156" s="73">
        <v>132000</v>
      </c>
      <c r="Z156" s="72"/>
      <c r="AA156" s="74"/>
      <c r="AB156" s="75"/>
      <c r="AD156" s="72" t="s">
        <v>102</v>
      </c>
      <c r="AE156" s="74">
        <v>49745</v>
      </c>
      <c r="AF156" s="75" t="s">
        <v>1373</v>
      </c>
    </row>
    <row r="157" spans="1:32" x14ac:dyDescent="0.25">
      <c r="O157" s="30" t="s">
        <v>158</v>
      </c>
      <c r="P157" s="37">
        <v>1</v>
      </c>
      <c r="Q157" s="42">
        <v>30</v>
      </c>
      <c r="U157" s="9" t="s">
        <v>213</v>
      </c>
      <c r="V157">
        <v>1</v>
      </c>
      <c r="W157" s="73">
        <v>10000</v>
      </c>
      <c r="Z157" s="72"/>
      <c r="AA157" s="74"/>
      <c r="AB157" s="75"/>
      <c r="AD157" s="72" t="s">
        <v>102</v>
      </c>
      <c r="AE157" s="74">
        <v>26500</v>
      </c>
      <c r="AF157" s="75" t="s">
        <v>1105</v>
      </c>
    </row>
    <row r="158" spans="1:32" x14ac:dyDescent="0.25">
      <c r="O158" s="30" t="s">
        <v>102</v>
      </c>
      <c r="P158" s="37">
        <v>7</v>
      </c>
      <c r="Q158" s="42">
        <v>182</v>
      </c>
      <c r="U158" s="9" t="s">
        <v>158</v>
      </c>
      <c r="V158">
        <v>1</v>
      </c>
      <c r="W158" s="73">
        <v>29500</v>
      </c>
      <c r="Z158" s="72"/>
      <c r="AA158" s="74"/>
      <c r="AB158" s="75"/>
      <c r="AD158" s="72" t="s">
        <v>163</v>
      </c>
      <c r="AE158" s="74">
        <v>30800</v>
      </c>
      <c r="AF158" s="75" t="s">
        <v>164</v>
      </c>
    </row>
    <row r="159" spans="1:32" x14ac:dyDescent="0.25">
      <c r="O159" s="30" t="s">
        <v>138</v>
      </c>
      <c r="P159" s="37">
        <v>0</v>
      </c>
      <c r="Q159" s="42">
        <v>0</v>
      </c>
      <c r="U159" s="9" t="s">
        <v>47</v>
      </c>
      <c r="V159">
        <v>26</v>
      </c>
      <c r="W159" s="73">
        <v>501465</v>
      </c>
      <c r="Z159" s="72"/>
      <c r="AA159" s="74"/>
      <c r="AB159" s="75"/>
      <c r="AD159" s="72" t="s">
        <v>163</v>
      </c>
      <c r="AE159" s="74">
        <v>30000</v>
      </c>
      <c r="AF159" s="75" t="s">
        <v>164</v>
      </c>
    </row>
    <row r="160" spans="1:32" ht="15.75" thickBot="1" x14ac:dyDescent="0.3">
      <c r="O160" s="33" t="s">
        <v>153</v>
      </c>
      <c r="P160" s="38">
        <v>10</v>
      </c>
      <c r="Q160" s="43">
        <v>142</v>
      </c>
      <c r="Z160" s="72"/>
      <c r="AA160" s="74"/>
      <c r="AB160" s="75"/>
      <c r="AD160" s="72" t="s">
        <v>153</v>
      </c>
      <c r="AE160" s="74">
        <v>3000</v>
      </c>
      <c r="AF160" s="75" t="s">
        <v>146</v>
      </c>
    </row>
    <row r="161" spans="15:32" ht="16.5" thickTop="1" thickBot="1" x14ac:dyDescent="0.3">
      <c r="O161" s="31" t="s">
        <v>47</v>
      </c>
      <c r="P161" s="32">
        <v>26</v>
      </c>
      <c r="Q161" s="44">
        <v>501</v>
      </c>
      <c r="Z161" s="72"/>
      <c r="AA161" s="74"/>
      <c r="AB161" s="75"/>
      <c r="AD161" s="72" t="s">
        <v>102</v>
      </c>
      <c r="AE161" s="74">
        <v>29700</v>
      </c>
      <c r="AF161" s="75" t="s">
        <v>147</v>
      </c>
    </row>
    <row r="162" spans="15:32" x14ac:dyDescent="0.25">
      <c r="Z162" s="72"/>
      <c r="AA162" s="74"/>
      <c r="AB162" s="75"/>
      <c r="AD162" s="72" t="s">
        <v>102</v>
      </c>
      <c r="AE162" s="74">
        <v>16000</v>
      </c>
      <c r="AF162" s="75" t="s">
        <v>147</v>
      </c>
    </row>
    <row r="163" spans="15:32" x14ac:dyDescent="0.25">
      <c r="Z163" s="72"/>
      <c r="AA163" s="74"/>
      <c r="AB163" s="75"/>
      <c r="AD163" s="72" t="s">
        <v>153</v>
      </c>
      <c r="AE163" s="74">
        <v>12000</v>
      </c>
      <c r="AF163" s="75" t="s">
        <v>155</v>
      </c>
    </row>
    <row r="164" spans="15:32" x14ac:dyDescent="0.25">
      <c r="Z164" s="72"/>
      <c r="AA164" s="74"/>
      <c r="AB164" s="75"/>
      <c r="AD164" s="72" t="s">
        <v>213</v>
      </c>
      <c r="AE164" s="74">
        <v>10000</v>
      </c>
      <c r="AF164" s="75" t="s">
        <v>148</v>
      </c>
    </row>
    <row r="165" spans="15:32" x14ac:dyDescent="0.25">
      <c r="Z165" s="72"/>
      <c r="AA165" s="74"/>
      <c r="AB165" s="75"/>
      <c r="AD165" s="72" t="s">
        <v>153</v>
      </c>
      <c r="AE165" s="74">
        <v>5300</v>
      </c>
      <c r="AF165" s="75" t="s">
        <v>147</v>
      </c>
    </row>
    <row r="166" spans="15:32" x14ac:dyDescent="0.25">
      <c r="Z166" s="72"/>
      <c r="AA166" s="74"/>
      <c r="AB166" s="75"/>
      <c r="AD166" s="72" t="s">
        <v>153</v>
      </c>
      <c r="AE166" s="74">
        <v>18600</v>
      </c>
      <c r="AF166" s="75" t="s">
        <v>155</v>
      </c>
    </row>
    <row r="167" spans="15:32" x14ac:dyDescent="0.25">
      <c r="Z167" s="72"/>
      <c r="AA167" s="74"/>
      <c r="AB167" s="75"/>
      <c r="AD167" s="72" t="s">
        <v>218</v>
      </c>
      <c r="AE167" s="74">
        <v>6000</v>
      </c>
      <c r="AF167" s="75" t="s">
        <v>146</v>
      </c>
    </row>
    <row r="168" spans="15:32" x14ac:dyDescent="0.25">
      <c r="AA168" s="74"/>
      <c r="AB168" s="75"/>
      <c r="AD168" s="72" t="s">
        <v>163</v>
      </c>
      <c r="AE168" s="74">
        <v>30000</v>
      </c>
      <c r="AF168" s="75" t="s">
        <v>157</v>
      </c>
    </row>
    <row r="169" spans="15:32" x14ac:dyDescent="0.25">
      <c r="AA169" s="74"/>
      <c r="AB169" s="75"/>
      <c r="AD169" s="72" t="s">
        <v>153</v>
      </c>
      <c r="AE169" s="74">
        <v>13000</v>
      </c>
      <c r="AF169" s="75" t="s">
        <v>142</v>
      </c>
    </row>
    <row r="170" spans="15:32" x14ac:dyDescent="0.25">
      <c r="AA170" s="74"/>
      <c r="AB170" s="75"/>
      <c r="AD170" s="72" t="s">
        <v>102</v>
      </c>
      <c r="AE170" s="74">
        <v>24370</v>
      </c>
      <c r="AF170" s="75" t="s">
        <v>147</v>
      </c>
    </row>
    <row r="171" spans="15:32" x14ac:dyDescent="0.25">
      <c r="AA171" s="74"/>
      <c r="AB171" s="75"/>
      <c r="AD171" s="72" t="s">
        <v>153</v>
      </c>
      <c r="AE171" s="74">
        <v>6000</v>
      </c>
      <c r="AF171" s="75" t="s">
        <v>146</v>
      </c>
    </row>
    <row r="172" spans="15:32" x14ac:dyDescent="0.25">
      <c r="AA172" s="74"/>
      <c r="AB172" s="75"/>
      <c r="AD172" s="72" t="s">
        <v>153</v>
      </c>
      <c r="AE172" s="74">
        <v>5250</v>
      </c>
      <c r="AF172" s="75" t="s">
        <v>146</v>
      </c>
    </row>
    <row r="173" spans="15:32" x14ac:dyDescent="0.25">
      <c r="AA173" s="74"/>
      <c r="AB173" s="75"/>
      <c r="AD173" s="72" t="s">
        <v>153</v>
      </c>
      <c r="AE173" s="74">
        <v>32000</v>
      </c>
      <c r="AF173" s="75" t="s">
        <v>208</v>
      </c>
    </row>
    <row r="174" spans="15:32" x14ac:dyDescent="0.25">
      <c r="AA174" s="74"/>
      <c r="AB174" s="75"/>
      <c r="AD174" s="72" t="s">
        <v>153</v>
      </c>
      <c r="AE174" s="74">
        <v>40000</v>
      </c>
      <c r="AF174" s="75" t="s">
        <v>210</v>
      </c>
    </row>
    <row r="175" spans="15:32" x14ac:dyDescent="0.25">
      <c r="AA175" s="74"/>
      <c r="AB175" s="75"/>
      <c r="AD175" s="72" t="s">
        <v>158</v>
      </c>
      <c r="AE175" s="74">
        <v>29500</v>
      </c>
      <c r="AF175" s="75" t="s">
        <v>169</v>
      </c>
    </row>
    <row r="176" spans="15:32" x14ac:dyDescent="0.25">
      <c r="AA176" s="74"/>
      <c r="AB176" s="75"/>
      <c r="AD176" s="72" t="s">
        <v>153</v>
      </c>
      <c r="AE176" s="74">
        <v>7000</v>
      </c>
      <c r="AF176" s="75" t="s">
        <v>142</v>
      </c>
    </row>
    <row r="177" spans="27:34" x14ac:dyDescent="0.25">
      <c r="AA177" s="74"/>
      <c r="AB177" s="75"/>
      <c r="AD177" s="72" t="s">
        <v>163</v>
      </c>
      <c r="AE177" s="74">
        <v>30000</v>
      </c>
      <c r="AF177" s="75" t="s">
        <v>164</v>
      </c>
    </row>
    <row r="180" spans="27:34" ht="14.25" customHeight="1" x14ac:dyDescent="0.25">
      <c r="AE180" s="76"/>
      <c r="AF180" s="76"/>
      <c r="AG180" s="76"/>
      <c r="AH180" s="76"/>
    </row>
    <row r="181" spans="27:34" x14ac:dyDescent="0.25">
      <c r="AE181" s="72"/>
      <c r="AF181" s="74"/>
      <c r="AG181" s="84"/>
      <c r="AH181" s="81"/>
    </row>
    <row r="182" spans="27:34" x14ac:dyDescent="0.25">
      <c r="AE182" s="72"/>
      <c r="AF182" s="74"/>
      <c r="AG182" s="84"/>
      <c r="AH182" s="81"/>
    </row>
    <row r="183" spans="27:34" x14ac:dyDescent="0.25">
      <c r="AE183" s="72"/>
      <c r="AF183" s="74"/>
      <c r="AG183" s="84"/>
      <c r="AH183" s="81"/>
    </row>
    <row r="184" spans="27:34" x14ac:dyDescent="0.25">
      <c r="AE184" s="72"/>
      <c r="AF184" s="74"/>
      <c r="AG184" s="84"/>
      <c r="AH184" s="81"/>
    </row>
    <row r="185" spans="27:34" x14ac:dyDescent="0.25">
      <c r="AE185" s="72"/>
      <c r="AF185" s="74"/>
      <c r="AG185" s="84"/>
      <c r="AH185" s="81"/>
    </row>
    <row r="186" spans="27:34" x14ac:dyDescent="0.25">
      <c r="AE186" s="72"/>
      <c r="AF186" s="74"/>
      <c r="AG186" s="84"/>
      <c r="AH186" s="81"/>
    </row>
    <row r="187" spans="27:34" x14ac:dyDescent="0.25">
      <c r="AE187" s="72"/>
      <c r="AF187" s="74"/>
      <c r="AG187" s="84"/>
      <c r="AH187" s="81"/>
    </row>
    <row r="188" spans="27:34" x14ac:dyDescent="0.25">
      <c r="AE188" s="72"/>
      <c r="AF188" s="74"/>
      <c r="AG188" s="84"/>
      <c r="AH188" s="81"/>
    </row>
    <row r="189" spans="27:34" x14ac:dyDescent="0.25">
      <c r="AE189" s="72"/>
      <c r="AF189" s="74"/>
      <c r="AG189" s="84"/>
      <c r="AH189" s="81"/>
    </row>
    <row r="190" spans="27:34" x14ac:dyDescent="0.25">
      <c r="AE190" s="72"/>
      <c r="AF190" s="74"/>
      <c r="AG190" s="84"/>
      <c r="AH190" s="81"/>
    </row>
    <row r="191" spans="27:34" x14ac:dyDescent="0.25">
      <c r="AE191" s="72"/>
      <c r="AF191" s="74"/>
      <c r="AG191" s="84"/>
      <c r="AH191" s="81"/>
    </row>
    <row r="192" spans="27:34" x14ac:dyDescent="0.25">
      <c r="AE192" s="72"/>
      <c r="AF192" s="74"/>
      <c r="AG192" s="84"/>
      <c r="AH192" s="81"/>
    </row>
    <row r="193" spans="21:34" x14ac:dyDescent="0.25">
      <c r="U193" s="159"/>
      <c r="V193" s="164"/>
      <c r="W193" s="164"/>
      <c r="X193" s="164"/>
      <c r="Y193" s="164"/>
      <c r="AE193" s="72"/>
      <c r="AF193" s="74"/>
      <c r="AG193" s="84"/>
      <c r="AH193" s="81"/>
    </row>
    <row r="194" spans="21:34" x14ac:dyDescent="0.25">
      <c r="U194" s="9"/>
      <c r="V194" s="135"/>
      <c r="W194" s="135"/>
      <c r="X194" s="135"/>
      <c r="Y194" s="135"/>
      <c r="AE194" s="72"/>
      <c r="AF194" s="74"/>
      <c r="AG194" s="84"/>
      <c r="AH194" s="81"/>
    </row>
    <row r="195" spans="21:34" x14ac:dyDescent="0.25">
      <c r="U195" s="9"/>
      <c r="V195" s="135"/>
      <c r="W195" s="135"/>
      <c r="X195" s="135"/>
      <c r="Y195" s="135"/>
      <c r="AE195" s="72"/>
      <c r="AF195" s="74"/>
      <c r="AG195" s="84"/>
      <c r="AH195" s="81"/>
    </row>
    <row r="196" spans="21:34" x14ac:dyDescent="0.25">
      <c r="U196" s="9"/>
      <c r="V196" s="135"/>
      <c r="W196" s="135"/>
      <c r="X196" s="135"/>
      <c r="Y196" s="135"/>
      <c r="AE196" s="72"/>
      <c r="AF196" s="74"/>
      <c r="AG196" s="84"/>
      <c r="AH196" s="81"/>
    </row>
    <row r="197" spans="21:34" x14ac:dyDescent="0.25">
      <c r="U197" s="9"/>
      <c r="V197" s="135"/>
      <c r="W197" s="135"/>
      <c r="X197" s="135"/>
      <c r="Y197" s="135"/>
      <c r="AE197" s="72"/>
      <c r="AF197" s="74"/>
      <c r="AG197" s="84"/>
      <c r="AH197" s="81"/>
    </row>
    <row r="198" spans="21:34" x14ac:dyDescent="0.25">
      <c r="U198" s="9"/>
      <c r="V198" s="135"/>
      <c r="W198" s="135"/>
      <c r="X198" s="135"/>
      <c r="Y198" s="135"/>
      <c r="AE198" s="72"/>
      <c r="AF198" s="74"/>
      <c r="AG198" s="84"/>
      <c r="AH198" s="81"/>
    </row>
    <row r="199" spans="21:34" x14ac:dyDescent="0.25">
      <c r="U199" s="171"/>
      <c r="V199" s="163"/>
      <c r="W199" s="163"/>
      <c r="X199" s="163"/>
      <c r="Y199" s="163"/>
      <c r="AE199" s="72"/>
      <c r="AF199" s="74"/>
      <c r="AG199" s="84"/>
      <c r="AH199" s="81"/>
    </row>
    <row r="200" spans="21:34" x14ac:dyDescent="0.25">
      <c r="U200" s="9"/>
      <c r="V200" s="135"/>
      <c r="W200" s="135"/>
      <c r="X200" s="135"/>
      <c r="Y200" s="135"/>
      <c r="AE200" s="72"/>
      <c r="AF200" s="74"/>
      <c r="AG200" s="84"/>
      <c r="AH200" s="81"/>
    </row>
    <row r="201" spans="21:34" x14ac:dyDescent="0.25">
      <c r="U201" s="9"/>
      <c r="V201" s="135"/>
      <c r="W201" s="135"/>
      <c r="X201" s="135"/>
      <c r="Y201" s="135"/>
      <c r="AE201" s="72"/>
      <c r="AF201" s="74"/>
      <c r="AG201" s="84"/>
      <c r="AH201" s="81"/>
    </row>
    <row r="202" spans="21:34" x14ac:dyDescent="0.25">
      <c r="U202" s="171"/>
      <c r="V202" s="163"/>
      <c r="W202" s="163"/>
      <c r="X202" s="163"/>
      <c r="Y202" s="163"/>
      <c r="AE202" s="72"/>
      <c r="AF202" s="74"/>
      <c r="AG202" s="84"/>
      <c r="AH202" s="81"/>
    </row>
    <row r="203" spans="21:34" x14ac:dyDescent="0.25">
      <c r="U203" s="9"/>
      <c r="V203" s="135"/>
      <c r="W203" s="135"/>
      <c r="X203" s="135"/>
      <c r="Y203" s="135"/>
      <c r="AE203" s="72"/>
      <c r="AF203" s="74"/>
      <c r="AG203" s="84"/>
      <c r="AH203" s="81"/>
    </row>
    <row r="204" spans="21:34" x14ac:dyDescent="0.25">
      <c r="U204" s="9"/>
      <c r="V204" s="135"/>
      <c r="W204" s="135"/>
      <c r="X204" s="135"/>
      <c r="Y204" s="135"/>
      <c r="AE204" s="72"/>
      <c r="AF204" s="74"/>
      <c r="AG204" s="84"/>
      <c r="AH204" s="81"/>
    </row>
    <row r="205" spans="21:34" x14ac:dyDescent="0.25">
      <c r="U205" s="9"/>
      <c r="V205" s="135"/>
      <c r="W205" s="135"/>
      <c r="X205" s="135"/>
      <c r="Y205" s="135"/>
      <c r="AE205" s="72"/>
      <c r="AF205" s="74"/>
      <c r="AG205" s="84"/>
      <c r="AH205" s="81"/>
    </row>
    <row r="206" spans="21:34" x14ac:dyDescent="0.25">
      <c r="U206" s="171"/>
      <c r="V206" s="163"/>
      <c r="W206" s="163"/>
      <c r="X206" s="163"/>
      <c r="Y206" s="163"/>
      <c r="AE206" s="72"/>
      <c r="AF206" s="74"/>
      <c r="AG206" s="84"/>
      <c r="AH206" s="81"/>
    </row>
    <row r="207" spans="21:34" x14ac:dyDescent="0.25">
      <c r="U207" s="9"/>
      <c r="V207" s="135"/>
      <c r="W207" s="135"/>
      <c r="X207" s="135"/>
      <c r="Y207" s="135"/>
      <c r="AE207" s="79"/>
      <c r="AF207" s="80"/>
      <c r="AG207" s="84"/>
      <c r="AH207" s="81"/>
    </row>
    <row r="208" spans="21:34" x14ac:dyDescent="0.25">
      <c r="U208" s="9"/>
      <c r="V208" s="135"/>
      <c r="W208" s="135"/>
      <c r="X208" s="135"/>
      <c r="Y208" s="135"/>
      <c r="AE208" s="79"/>
      <c r="AF208" s="80"/>
      <c r="AG208" s="84"/>
      <c r="AH208" s="81"/>
    </row>
    <row r="209" spans="21:34" x14ac:dyDescent="0.25">
      <c r="U209" s="171"/>
      <c r="V209" s="163"/>
      <c r="W209" s="163"/>
      <c r="X209" s="163"/>
      <c r="Y209" s="163"/>
      <c r="AE209" s="79"/>
      <c r="AF209" s="80"/>
      <c r="AG209" s="84"/>
      <c r="AH209" s="81"/>
    </row>
    <row r="210" spans="21:34" x14ac:dyDescent="0.25">
      <c r="U210" s="9"/>
      <c r="V210" s="135"/>
      <c r="W210" s="135"/>
      <c r="X210" s="135"/>
      <c r="Y210" s="135"/>
      <c r="AE210" s="79"/>
      <c r="AF210" s="80"/>
      <c r="AG210" s="84"/>
      <c r="AH210" s="81"/>
    </row>
    <row r="211" spans="21:34" x14ac:dyDescent="0.25">
      <c r="U211" s="171"/>
      <c r="V211" s="163"/>
      <c r="W211" s="163"/>
      <c r="X211" s="163"/>
      <c r="Y211" s="163"/>
      <c r="AE211" s="79"/>
      <c r="AF211" s="80"/>
      <c r="AG211" s="84"/>
      <c r="AH211" s="81"/>
    </row>
    <row r="212" spans="21:34" x14ac:dyDescent="0.25">
      <c r="U212" s="9"/>
      <c r="V212" s="135"/>
      <c r="W212" s="135"/>
      <c r="X212" s="135"/>
      <c r="Y212" s="135"/>
      <c r="AE212" s="79"/>
      <c r="AF212" s="80"/>
      <c r="AG212" s="84"/>
      <c r="AH212" s="81"/>
    </row>
    <row r="213" spans="21:34" x14ac:dyDescent="0.25">
      <c r="U213" s="9"/>
      <c r="V213" s="135"/>
      <c r="W213" s="135"/>
      <c r="X213" s="135"/>
      <c r="Y213" s="135"/>
      <c r="AE213" s="79"/>
      <c r="AF213" s="80"/>
      <c r="AG213" s="84"/>
      <c r="AH213" s="81"/>
    </row>
    <row r="214" spans="21:34" x14ac:dyDescent="0.25">
      <c r="U214" s="165"/>
      <c r="V214" s="162"/>
      <c r="W214" s="162"/>
      <c r="X214" s="162"/>
      <c r="Y214" s="162"/>
      <c r="AE214" s="79"/>
      <c r="AF214" s="80"/>
      <c r="AG214" s="84"/>
      <c r="AH214" s="81"/>
    </row>
    <row r="215" spans="21:34" x14ac:dyDescent="0.25">
      <c r="U215" s="161"/>
      <c r="V215" s="135"/>
      <c r="AE215" s="79"/>
      <c r="AF215" s="80"/>
      <c r="AG215" s="84"/>
      <c r="AH215" s="81"/>
    </row>
    <row r="216" spans="21:34" x14ac:dyDescent="0.25">
      <c r="U216" s="166"/>
      <c r="V216" s="163"/>
      <c r="AE216" s="79"/>
      <c r="AF216" s="80"/>
      <c r="AG216" s="84"/>
      <c r="AH216" s="81"/>
    </row>
    <row r="217" spans="21:34" x14ac:dyDescent="0.25">
      <c r="U217" s="161"/>
      <c r="V217" s="135"/>
      <c r="AE217" s="79"/>
      <c r="AF217" s="80"/>
      <c r="AG217" s="84"/>
      <c r="AH217" s="81"/>
    </row>
    <row r="218" spans="21:34" x14ac:dyDescent="0.25">
      <c r="U218" s="161"/>
      <c r="V218" s="135"/>
      <c r="AE218" s="79"/>
      <c r="AF218" s="80"/>
      <c r="AG218" s="84"/>
      <c r="AH218" s="81"/>
    </row>
    <row r="219" spans="21:34" x14ac:dyDescent="0.25">
      <c r="U219" s="166"/>
      <c r="V219" s="163"/>
      <c r="AE219" s="79"/>
      <c r="AF219" s="80"/>
      <c r="AG219" s="84"/>
      <c r="AH219" s="81"/>
    </row>
    <row r="220" spans="21:34" x14ac:dyDescent="0.25">
      <c r="U220" s="161"/>
      <c r="V220" s="135"/>
      <c r="AE220" s="79"/>
      <c r="AF220" s="80"/>
      <c r="AG220" s="84"/>
      <c r="AH220" s="81"/>
    </row>
    <row r="221" spans="21:34" x14ac:dyDescent="0.25">
      <c r="U221" s="161"/>
      <c r="V221" s="135"/>
      <c r="AE221" s="79"/>
      <c r="AF221" s="80"/>
      <c r="AG221" s="84"/>
      <c r="AH221" s="81"/>
    </row>
    <row r="222" spans="21:34" x14ac:dyDescent="0.25">
      <c r="U222" s="166"/>
      <c r="V222" s="163"/>
      <c r="AE222" s="79"/>
      <c r="AF222" s="80"/>
      <c r="AG222" s="84"/>
      <c r="AH222" s="81"/>
    </row>
    <row r="223" spans="21:34" x14ac:dyDescent="0.25">
      <c r="U223" s="161"/>
      <c r="V223" s="135"/>
      <c r="AE223" s="79"/>
      <c r="AF223" s="80"/>
      <c r="AG223" s="84"/>
      <c r="AH223" s="81"/>
    </row>
    <row r="224" spans="21:34" x14ac:dyDescent="0.25">
      <c r="U224" s="161"/>
      <c r="V224" s="135"/>
      <c r="AE224" s="79"/>
      <c r="AF224" s="80"/>
      <c r="AG224" s="84"/>
      <c r="AH224" s="81"/>
    </row>
    <row r="225" spans="21:34" x14ac:dyDescent="0.25">
      <c r="U225" s="166"/>
      <c r="V225" s="163"/>
      <c r="AE225" s="79"/>
      <c r="AF225" s="80"/>
      <c r="AG225" s="84"/>
      <c r="AH225" s="81"/>
    </row>
    <row r="226" spans="21:34" x14ac:dyDescent="0.25">
      <c r="U226" s="166"/>
      <c r="V226" s="163"/>
      <c r="AE226" s="79"/>
      <c r="AF226" s="80"/>
      <c r="AG226" s="84"/>
      <c r="AH226" s="81"/>
    </row>
    <row r="227" spans="21:34" x14ac:dyDescent="0.25">
      <c r="U227" s="166"/>
      <c r="V227" s="163"/>
      <c r="AE227" s="79"/>
      <c r="AF227" s="80"/>
      <c r="AG227" s="84"/>
      <c r="AH227" s="81"/>
    </row>
    <row r="228" spans="21:34" x14ac:dyDescent="0.25">
      <c r="U228" s="167"/>
      <c r="V228" s="168"/>
      <c r="AE228" s="79"/>
      <c r="AF228" s="81"/>
      <c r="AG228" s="84"/>
      <c r="AH228" s="81"/>
    </row>
    <row r="229" spans="21:34" x14ac:dyDescent="0.25">
      <c r="U229" s="161"/>
      <c r="V229" s="135"/>
      <c r="AE229" s="79"/>
      <c r="AF229" s="80"/>
      <c r="AG229" s="84"/>
      <c r="AH229" s="81"/>
    </row>
    <row r="230" spans="21:34" x14ac:dyDescent="0.25">
      <c r="U230" s="161"/>
      <c r="V230" s="135"/>
      <c r="AE230" s="79"/>
      <c r="AF230" s="80"/>
      <c r="AG230" s="84"/>
      <c r="AH230" s="81"/>
    </row>
    <row r="231" spans="21:34" x14ac:dyDescent="0.25">
      <c r="U231" s="161"/>
      <c r="V231" s="135"/>
      <c r="AE231" s="79"/>
      <c r="AF231" s="80"/>
      <c r="AG231" s="84"/>
      <c r="AH231" s="81"/>
    </row>
    <row r="232" spans="21:34" x14ac:dyDescent="0.25">
      <c r="U232" s="166"/>
      <c r="V232" s="163"/>
      <c r="AE232" s="79"/>
      <c r="AF232" s="81"/>
      <c r="AG232" s="84"/>
      <c r="AH232" s="81"/>
    </row>
    <row r="233" spans="21:34" x14ac:dyDescent="0.25">
      <c r="U233" s="161"/>
      <c r="V233" s="135"/>
      <c r="AE233" s="79"/>
      <c r="AF233" s="80"/>
      <c r="AG233" s="84"/>
      <c r="AH233" s="81"/>
    </row>
    <row r="234" spans="21:34" x14ac:dyDescent="0.25">
      <c r="U234" s="161"/>
      <c r="V234" s="135"/>
      <c r="AE234" s="79"/>
      <c r="AF234" s="80"/>
      <c r="AG234" s="84"/>
      <c r="AH234" s="81"/>
    </row>
    <row r="235" spans="21:34" x14ac:dyDescent="0.25">
      <c r="U235" s="166"/>
      <c r="V235" s="163"/>
      <c r="AE235" s="79"/>
      <c r="AF235" s="80"/>
      <c r="AG235" s="84"/>
      <c r="AH235" s="81"/>
    </row>
    <row r="236" spans="21:34" x14ac:dyDescent="0.25">
      <c r="U236" s="161"/>
      <c r="V236" s="135"/>
      <c r="AE236" s="79"/>
      <c r="AF236" s="80"/>
      <c r="AG236" s="84"/>
      <c r="AH236" s="81"/>
    </row>
    <row r="237" spans="21:34" x14ac:dyDescent="0.25">
      <c r="U237" s="161"/>
      <c r="V237" s="135"/>
      <c r="AE237" s="79"/>
      <c r="AF237" s="80"/>
      <c r="AG237" s="84"/>
      <c r="AH237" s="81"/>
    </row>
    <row r="238" spans="21:34" x14ac:dyDescent="0.25">
      <c r="U238" s="161"/>
      <c r="V238" s="135"/>
      <c r="AE238" s="79"/>
      <c r="AF238" s="80"/>
      <c r="AG238" s="84"/>
      <c r="AH238" s="81"/>
    </row>
    <row r="239" spans="21:34" x14ac:dyDescent="0.25">
      <c r="U239" s="166"/>
      <c r="V239" s="163"/>
      <c r="AE239" s="79"/>
      <c r="AF239" s="80"/>
      <c r="AG239" s="84"/>
      <c r="AH239" s="81"/>
    </row>
    <row r="240" spans="21:34" x14ac:dyDescent="0.25">
      <c r="U240" s="166"/>
      <c r="V240" s="163"/>
      <c r="AE240" s="79"/>
      <c r="AF240" s="80"/>
      <c r="AG240" s="84"/>
      <c r="AH240" s="81"/>
    </row>
    <row r="241" spans="21:34" x14ac:dyDescent="0.25">
      <c r="U241" s="161"/>
      <c r="V241" s="135"/>
      <c r="AE241" s="79"/>
      <c r="AF241" s="80"/>
      <c r="AG241" s="84"/>
      <c r="AH241" s="81"/>
    </row>
    <row r="242" spans="21:34" x14ac:dyDescent="0.25">
      <c r="U242" s="166"/>
      <c r="V242" s="163"/>
      <c r="AE242" s="79"/>
      <c r="AF242" s="80"/>
      <c r="AG242" s="84"/>
      <c r="AH242" s="81"/>
    </row>
    <row r="243" spans="21:34" x14ac:dyDescent="0.25">
      <c r="U243" s="161"/>
      <c r="V243" s="135"/>
      <c r="AE243" s="79"/>
      <c r="AF243" s="80"/>
      <c r="AG243" s="84"/>
      <c r="AH243" s="81"/>
    </row>
    <row r="244" spans="21:34" x14ac:dyDescent="0.25">
      <c r="U244" s="161"/>
      <c r="V244" s="135"/>
      <c r="AE244" s="79"/>
      <c r="AF244" s="80"/>
      <c r="AG244" s="84"/>
      <c r="AH244" s="81"/>
    </row>
    <row r="245" spans="21:34" x14ac:dyDescent="0.25">
      <c r="U245" s="167"/>
      <c r="V245" s="168"/>
      <c r="AE245" s="79"/>
      <c r="AF245" s="80"/>
      <c r="AG245" s="84"/>
      <c r="AH245" s="81"/>
    </row>
    <row r="246" spans="21:34" x14ac:dyDescent="0.25">
      <c r="U246" s="161"/>
      <c r="V246" s="135"/>
      <c r="AE246" s="79"/>
      <c r="AF246" s="80"/>
      <c r="AG246" s="84"/>
      <c r="AH246" s="81"/>
    </row>
    <row r="247" spans="21:34" x14ac:dyDescent="0.25">
      <c r="U247" s="161"/>
      <c r="V247" s="135"/>
      <c r="AE247" s="79"/>
      <c r="AF247" s="80"/>
      <c r="AG247" s="84"/>
      <c r="AH247" s="81"/>
    </row>
    <row r="248" spans="21:34" x14ac:dyDescent="0.25">
      <c r="U248" s="161"/>
      <c r="V248" s="135"/>
      <c r="AE248" s="79"/>
      <c r="AF248" s="80"/>
      <c r="AG248" s="84"/>
      <c r="AH248" s="81"/>
    </row>
    <row r="249" spans="21:34" x14ac:dyDescent="0.25">
      <c r="U249" s="169"/>
      <c r="V249" s="170"/>
      <c r="AE249" s="79"/>
      <c r="AF249" s="80"/>
      <c r="AG249" s="84"/>
      <c r="AH249" s="81"/>
    </row>
    <row r="250" spans="21:34" x14ac:dyDescent="0.25">
      <c r="AE250" s="79"/>
      <c r="AF250" s="80"/>
      <c r="AG250" s="84"/>
      <c r="AH250" s="81"/>
    </row>
    <row r="251" spans="21:34" x14ac:dyDescent="0.25">
      <c r="AE251" s="79"/>
      <c r="AF251" s="80"/>
      <c r="AG251" s="84"/>
      <c r="AH251" s="81"/>
    </row>
    <row r="252" spans="21:34" x14ac:dyDescent="0.25">
      <c r="AE252" s="79"/>
      <c r="AF252" s="80"/>
      <c r="AG252" s="84"/>
      <c r="AH252" s="81"/>
    </row>
    <row r="253" spans="21:34" x14ac:dyDescent="0.25">
      <c r="AE253" s="79"/>
      <c r="AF253" s="80"/>
      <c r="AG253" s="84"/>
      <c r="AH253" s="81"/>
    </row>
    <row r="254" spans="21:34" x14ac:dyDescent="0.25">
      <c r="AE254" s="79"/>
      <c r="AF254" s="80"/>
      <c r="AG254" s="84"/>
      <c r="AH254" s="81"/>
    </row>
    <row r="255" spans="21:34" x14ac:dyDescent="0.25">
      <c r="AE255" s="79"/>
      <c r="AF255" s="80"/>
      <c r="AG255" s="84"/>
      <c r="AH255" s="81"/>
    </row>
    <row r="256" spans="21:34" x14ac:dyDescent="0.25">
      <c r="AE256" s="79"/>
      <c r="AF256" s="80"/>
      <c r="AG256" s="84"/>
      <c r="AH256" s="81"/>
    </row>
    <row r="257" spans="31:34" x14ac:dyDescent="0.25">
      <c r="AE257" s="79"/>
      <c r="AF257" s="80"/>
      <c r="AG257" s="84"/>
      <c r="AH257" s="81"/>
    </row>
    <row r="258" spans="31:34" x14ac:dyDescent="0.25">
      <c r="AE258" s="79"/>
      <c r="AF258" s="80"/>
      <c r="AG258" s="84"/>
      <c r="AH258" s="81"/>
    </row>
    <row r="259" spans="31:34" x14ac:dyDescent="0.25">
      <c r="AE259" s="79"/>
      <c r="AF259" s="80"/>
      <c r="AG259" s="84"/>
      <c r="AH259" s="81"/>
    </row>
    <row r="260" spans="31:34" x14ac:dyDescent="0.25">
      <c r="AE260" s="79"/>
      <c r="AF260" s="80"/>
      <c r="AG260" s="84"/>
      <c r="AH260" s="81"/>
    </row>
    <row r="261" spans="31:34" x14ac:dyDescent="0.25">
      <c r="AE261" s="79"/>
      <c r="AF261" s="80"/>
      <c r="AG261" s="84"/>
      <c r="AH261" s="81"/>
    </row>
    <row r="262" spans="31:34" x14ac:dyDescent="0.25">
      <c r="AE262" s="79"/>
      <c r="AF262" s="80"/>
      <c r="AG262" s="84"/>
      <c r="AH262" s="81"/>
    </row>
    <row r="263" spans="31:34" x14ac:dyDescent="0.25">
      <c r="AE263" s="79"/>
      <c r="AF263" s="80"/>
      <c r="AG263" s="84"/>
      <c r="AH263" s="81"/>
    </row>
    <row r="264" spans="31:34" x14ac:dyDescent="0.25">
      <c r="AE264" s="79"/>
      <c r="AF264" s="80"/>
      <c r="AG264" s="84"/>
      <c r="AH264" s="81"/>
    </row>
    <row r="265" spans="31:34" x14ac:dyDescent="0.25">
      <c r="AE265" s="79"/>
      <c r="AF265" s="80"/>
      <c r="AG265" s="84"/>
      <c r="AH265" s="81"/>
    </row>
    <row r="266" spans="31:34" x14ac:dyDescent="0.25">
      <c r="AE266" s="79"/>
      <c r="AF266" s="80"/>
      <c r="AG266" s="84"/>
      <c r="AH266" s="81"/>
    </row>
    <row r="267" spans="31:34" x14ac:dyDescent="0.25">
      <c r="AE267" s="79"/>
      <c r="AF267" s="80"/>
      <c r="AG267" s="84"/>
      <c r="AH267" s="81"/>
    </row>
    <row r="268" spans="31:34" x14ac:dyDescent="0.25">
      <c r="AE268" s="79"/>
      <c r="AF268" s="80"/>
      <c r="AG268" s="84"/>
      <c r="AH268" s="81"/>
    </row>
    <row r="269" spans="31:34" x14ac:dyDescent="0.25">
      <c r="AE269" s="79"/>
      <c r="AF269" s="80"/>
      <c r="AG269" s="84"/>
      <c r="AH269" s="81"/>
    </row>
    <row r="270" spans="31:34" x14ac:dyDescent="0.25">
      <c r="AE270" s="79"/>
      <c r="AF270" s="81"/>
      <c r="AG270" s="84"/>
      <c r="AH270" s="81"/>
    </row>
    <row r="271" spans="31:34" x14ac:dyDescent="0.25">
      <c r="AE271" s="79"/>
      <c r="AF271" s="80"/>
      <c r="AG271" s="84"/>
      <c r="AH271" s="81"/>
    </row>
    <row r="272" spans="31:34" x14ac:dyDescent="0.25">
      <c r="AE272" s="79"/>
      <c r="AF272" s="80"/>
      <c r="AG272" s="84"/>
      <c r="AH272" s="81"/>
    </row>
    <row r="273" spans="31:34" x14ac:dyDescent="0.25">
      <c r="AE273" s="79"/>
      <c r="AF273" s="81"/>
      <c r="AG273" s="84"/>
      <c r="AH273" s="81"/>
    </row>
    <row r="274" spans="31:34" x14ac:dyDescent="0.25">
      <c r="AE274" s="79"/>
      <c r="AF274" s="80"/>
      <c r="AG274" s="84"/>
      <c r="AH274" s="81"/>
    </row>
    <row r="275" spans="31:34" x14ac:dyDescent="0.25">
      <c r="AE275" s="79"/>
      <c r="AF275" s="80"/>
      <c r="AG275" s="84"/>
      <c r="AH275" s="81"/>
    </row>
    <row r="276" spans="31:34" x14ac:dyDescent="0.25">
      <c r="AE276" s="79"/>
      <c r="AF276" s="80"/>
      <c r="AG276" s="84"/>
      <c r="AH276" s="81"/>
    </row>
    <row r="277" spans="31:34" x14ac:dyDescent="0.25">
      <c r="AE277" s="79"/>
      <c r="AF277" s="80"/>
      <c r="AG277" s="84"/>
      <c r="AH277" s="81"/>
    </row>
    <row r="278" spans="31:34" x14ac:dyDescent="0.25">
      <c r="AE278" s="79"/>
      <c r="AF278" s="80"/>
      <c r="AG278" s="84"/>
      <c r="AH278" s="81"/>
    </row>
    <row r="279" spans="31:34" x14ac:dyDescent="0.25">
      <c r="AE279" s="79"/>
      <c r="AF279" s="80"/>
      <c r="AG279" s="84"/>
      <c r="AH279" s="81"/>
    </row>
    <row r="280" spans="31:34" x14ac:dyDescent="0.25">
      <c r="AE280" s="79"/>
      <c r="AF280" s="80"/>
      <c r="AG280" s="84"/>
      <c r="AH280" s="81"/>
    </row>
    <row r="281" spans="31:34" x14ac:dyDescent="0.25">
      <c r="AE281" s="79"/>
      <c r="AF281" s="80"/>
      <c r="AG281" s="84"/>
      <c r="AH281" s="81"/>
    </row>
    <row r="282" spans="31:34" x14ac:dyDescent="0.25">
      <c r="AE282" s="79"/>
      <c r="AF282" s="80"/>
      <c r="AG282" s="84"/>
      <c r="AH282" s="81"/>
    </row>
    <row r="283" spans="31:34" x14ac:dyDescent="0.25">
      <c r="AE283" s="79"/>
      <c r="AF283" s="80"/>
      <c r="AG283" s="84"/>
      <c r="AH283" s="81"/>
    </row>
    <row r="284" spans="31:34" x14ac:dyDescent="0.25">
      <c r="AE284" s="79"/>
      <c r="AF284" s="80"/>
      <c r="AG284" s="84"/>
      <c r="AH284" s="81"/>
    </row>
    <row r="285" spans="31:34" x14ac:dyDescent="0.25">
      <c r="AE285" s="79"/>
      <c r="AF285" s="80"/>
      <c r="AG285" s="84"/>
      <c r="AH285" s="81"/>
    </row>
    <row r="286" spans="31:34" x14ac:dyDescent="0.25">
      <c r="AE286" s="79"/>
      <c r="AF286" s="80"/>
      <c r="AG286" s="84"/>
      <c r="AH286" s="81"/>
    </row>
    <row r="287" spans="31:34" x14ac:dyDescent="0.25">
      <c r="AE287" s="79"/>
      <c r="AF287" s="80"/>
      <c r="AG287" s="84"/>
      <c r="AH287" s="81"/>
    </row>
    <row r="288" spans="31:34" x14ac:dyDescent="0.25">
      <c r="AE288" s="79"/>
      <c r="AF288" s="80"/>
      <c r="AG288" s="84"/>
      <c r="AH288" s="81"/>
    </row>
    <row r="289" spans="31:34" x14ac:dyDescent="0.25">
      <c r="AE289" s="79"/>
      <c r="AF289" s="80"/>
      <c r="AG289" s="84"/>
      <c r="AH289" s="81"/>
    </row>
    <row r="290" spans="31:34" x14ac:dyDescent="0.25">
      <c r="AE290" s="79"/>
      <c r="AF290" s="80"/>
      <c r="AG290" s="84"/>
      <c r="AH290" s="81"/>
    </row>
    <row r="291" spans="31:34" x14ac:dyDescent="0.25">
      <c r="AE291" s="79"/>
      <c r="AF291" s="80"/>
      <c r="AG291" s="84"/>
      <c r="AH291" s="81"/>
    </row>
    <row r="292" spans="31:34" x14ac:dyDescent="0.25">
      <c r="AE292" s="79"/>
      <c r="AF292" s="80"/>
      <c r="AG292" s="84"/>
      <c r="AH292" s="81"/>
    </row>
    <row r="293" spans="31:34" x14ac:dyDescent="0.25">
      <c r="AE293" s="79"/>
      <c r="AF293" s="80"/>
      <c r="AG293" s="84"/>
      <c r="AH293" s="81"/>
    </row>
    <row r="294" spans="31:34" x14ac:dyDescent="0.25">
      <c r="AE294" s="79"/>
      <c r="AF294" s="80"/>
      <c r="AG294" s="84"/>
      <c r="AH294" s="81"/>
    </row>
    <row r="295" spans="31:34" x14ac:dyDescent="0.25">
      <c r="AE295" s="79"/>
      <c r="AF295" s="80"/>
      <c r="AG295" s="84"/>
      <c r="AH295" s="81"/>
    </row>
    <row r="296" spans="31:34" x14ac:dyDescent="0.25">
      <c r="AE296" s="79"/>
      <c r="AF296" s="80"/>
      <c r="AG296" s="84"/>
      <c r="AH296" s="81"/>
    </row>
    <row r="297" spans="31:34" x14ac:dyDescent="0.25">
      <c r="AE297" s="79"/>
      <c r="AF297" s="80"/>
      <c r="AG297" s="84"/>
      <c r="AH297" s="81"/>
    </row>
    <row r="298" spans="31:34" x14ac:dyDescent="0.25">
      <c r="AE298" s="79"/>
      <c r="AF298" s="80"/>
      <c r="AG298" s="84"/>
      <c r="AH298" s="81"/>
    </row>
    <row r="299" spans="31:34" x14ac:dyDescent="0.25">
      <c r="AE299" s="79"/>
      <c r="AF299" s="80"/>
      <c r="AG299" s="84"/>
      <c r="AH299" s="81"/>
    </row>
    <row r="300" spans="31:34" x14ac:dyDescent="0.25">
      <c r="AE300" s="79"/>
      <c r="AF300" s="80"/>
      <c r="AG300" s="84"/>
      <c r="AH300" s="81"/>
    </row>
    <row r="301" spans="31:34" x14ac:dyDescent="0.25">
      <c r="AE301" s="79"/>
      <c r="AF301" s="80"/>
      <c r="AG301" s="84"/>
      <c r="AH301" s="81"/>
    </row>
    <row r="302" spans="31:34" x14ac:dyDescent="0.25">
      <c r="AE302" s="79"/>
      <c r="AF302" s="80"/>
      <c r="AG302" s="84"/>
      <c r="AH302" s="81"/>
    </row>
    <row r="303" spans="31:34" x14ac:dyDescent="0.25">
      <c r="AE303" s="79"/>
      <c r="AF303" s="80"/>
      <c r="AG303" s="84"/>
      <c r="AH303" s="81"/>
    </row>
    <row r="304" spans="31:34" x14ac:dyDescent="0.25">
      <c r="AE304" s="79"/>
      <c r="AF304" s="80"/>
      <c r="AG304" s="84"/>
      <c r="AH304" s="81"/>
    </row>
    <row r="305" spans="31:34" x14ac:dyDescent="0.25">
      <c r="AE305" s="79"/>
      <c r="AF305" s="80"/>
      <c r="AG305" s="84"/>
      <c r="AH305" s="81"/>
    </row>
    <row r="306" spans="31:34" x14ac:dyDescent="0.25">
      <c r="AE306" s="79"/>
      <c r="AF306" s="80"/>
      <c r="AG306" s="84"/>
      <c r="AH306" s="81"/>
    </row>
    <row r="307" spans="31:34" x14ac:dyDescent="0.25">
      <c r="AE307" s="79"/>
      <c r="AF307" s="80"/>
      <c r="AG307" s="84"/>
      <c r="AH307" s="81"/>
    </row>
    <row r="308" spans="31:34" x14ac:dyDescent="0.25">
      <c r="AE308" s="79"/>
      <c r="AF308" s="80"/>
      <c r="AG308" s="84"/>
      <c r="AH308" s="81"/>
    </row>
    <row r="309" spans="31:34" x14ac:dyDescent="0.25">
      <c r="AE309" s="79"/>
      <c r="AF309" s="80"/>
      <c r="AG309" s="84"/>
      <c r="AH309" s="81"/>
    </row>
    <row r="310" spans="31:34" x14ac:dyDescent="0.25">
      <c r="AE310" s="79"/>
      <c r="AF310" s="80"/>
      <c r="AG310" s="84"/>
      <c r="AH310" s="81"/>
    </row>
    <row r="311" spans="31:34" x14ac:dyDescent="0.25">
      <c r="AE311" s="79"/>
      <c r="AF311" s="80"/>
      <c r="AG311" s="84"/>
      <c r="AH311" s="81"/>
    </row>
    <row r="312" spans="31:34" x14ac:dyDescent="0.25">
      <c r="AE312" s="79"/>
      <c r="AF312" s="80"/>
      <c r="AG312" s="84"/>
      <c r="AH312" s="81"/>
    </row>
    <row r="313" spans="31:34" x14ac:dyDescent="0.25">
      <c r="AE313" s="79"/>
      <c r="AF313" s="80"/>
      <c r="AG313" s="84"/>
      <c r="AH313" s="81"/>
    </row>
    <row r="314" spans="31:34" x14ac:dyDescent="0.25">
      <c r="AE314" s="79"/>
      <c r="AF314" s="80"/>
      <c r="AG314" s="84"/>
      <c r="AH314" s="81"/>
    </row>
    <row r="315" spans="31:34" x14ac:dyDescent="0.25">
      <c r="AE315" s="79"/>
      <c r="AF315" s="80"/>
      <c r="AG315" s="84"/>
      <c r="AH315" s="81"/>
    </row>
    <row r="316" spans="31:34" x14ac:dyDescent="0.25">
      <c r="AE316" s="79"/>
      <c r="AF316" s="80"/>
      <c r="AG316" s="84"/>
      <c r="AH316" s="81"/>
    </row>
    <row r="317" spans="31:34" x14ac:dyDescent="0.25">
      <c r="AE317" s="79"/>
      <c r="AF317" s="80"/>
      <c r="AG317" s="84"/>
      <c r="AH317" s="81"/>
    </row>
    <row r="318" spans="31:34" x14ac:dyDescent="0.25">
      <c r="AE318" s="79"/>
      <c r="AF318" s="80"/>
      <c r="AG318" s="84"/>
      <c r="AH318" s="81"/>
    </row>
    <row r="319" spans="31:34" x14ac:dyDescent="0.25">
      <c r="AE319" s="79"/>
      <c r="AF319" s="80"/>
      <c r="AG319" s="84"/>
      <c r="AH319" s="81"/>
    </row>
    <row r="320" spans="31:34" x14ac:dyDescent="0.25">
      <c r="AE320" s="79"/>
      <c r="AF320" s="80"/>
      <c r="AG320" s="84"/>
      <c r="AH320" s="81"/>
    </row>
    <row r="321" spans="31:34" x14ac:dyDescent="0.25">
      <c r="AE321" s="79"/>
      <c r="AF321" s="80"/>
      <c r="AG321" s="84"/>
      <c r="AH321" s="81"/>
    </row>
    <row r="322" spans="31:34" x14ac:dyDescent="0.25">
      <c r="AE322" s="79"/>
      <c r="AF322" s="80"/>
      <c r="AG322" s="84"/>
      <c r="AH322" s="81"/>
    </row>
    <row r="323" spans="31:34" x14ac:dyDescent="0.25">
      <c r="AE323" s="79"/>
      <c r="AF323" s="80"/>
      <c r="AG323" s="84"/>
      <c r="AH323" s="81"/>
    </row>
    <row r="324" spans="31:34" x14ac:dyDescent="0.25">
      <c r="AE324" s="79"/>
      <c r="AF324" s="80"/>
      <c r="AG324" s="84"/>
      <c r="AH324" s="81"/>
    </row>
    <row r="325" spans="31:34" x14ac:dyDescent="0.25">
      <c r="AE325" s="79"/>
      <c r="AF325" s="80"/>
      <c r="AG325" s="84"/>
      <c r="AH325" s="81"/>
    </row>
    <row r="326" spans="31:34" x14ac:dyDescent="0.25">
      <c r="AE326" s="79"/>
      <c r="AF326" s="80"/>
      <c r="AG326" s="84"/>
      <c r="AH326" s="81"/>
    </row>
    <row r="327" spans="31:34" x14ac:dyDescent="0.25">
      <c r="AE327" s="79"/>
      <c r="AF327" s="80"/>
      <c r="AG327" s="84"/>
      <c r="AH327" s="81"/>
    </row>
    <row r="328" spans="31:34" x14ac:dyDescent="0.25">
      <c r="AE328" s="79"/>
      <c r="AF328" s="80"/>
      <c r="AG328" s="84"/>
      <c r="AH328" s="81"/>
    </row>
    <row r="329" spans="31:34" x14ac:dyDescent="0.25">
      <c r="AE329" s="79"/>
      <c r="AF329" s="80"/>
      <c r="AG329" s="84"/>
      <c r="AH329" s="81"/>
    </row>
    <row r="330" spans="31:34" x14ac:dyDescent="0.25">
      <c r="AE330" s="79"/>
      <c r="AF330" s="80"/>
      <c r="AG330" s="84"/>
      <c r="AH330" s="81"/>
    </row>
    <row r="331" spans="31:34" x14ac:dyDescent="0.25">
      <c r="AE331" s="79"/>
      <c r="AF331" s="80"/>
      <c r="AG331" s="84"/>
      <c r="AH331" s="81"/>
    </row>
    <row r="332" spans="31:34" x14ac:dyDescent="0.25">
      <c r="AE332" s="79"/>
      <c r="AF332" s="80"/>
      <c r="AG332" s="84"/>
      <c r="AH332" s="81"/>
    </row>
    <row r="333" spans="31:34" x14ac:dyDescent="0.25">
      <c r="AE333" s="79"/>
      <c r="AF333" s="80"/>
      <c r="AG333" s="84"/>
      <c r="AH333" s="81"/>
    </row>
    <row r="334" spans="31:34" x14ac:dyDescent="0.25">
      <c r="AE334" s="79"/>
      <c r="AF334" s="80"/>
      <c r="AG334" s="84"/>
      <c r="AH334" s="81"/>
    </row>
    <row r="335" spans="31:34" x14ac:dyDescent="0.25">
      <c r="AE335" s="79"/>
      <c r="AF335" s="80"/>
      <c r="AG335" s="84"/>
      <c r="AH335" s="81"/>
    </row>
    <row r="336" spans="31:34" x14ac:dyDescent="0.25">
      <c r="AE336" s="79"/>
      <c r="AF336" s="80"/>
      <c r="AG336" s="84"/>
      <c r="AH336" s="81"/>
    </row>
    <row r="337" spans="31:34" x14ac:dyDescent="0.25">
      <c r="AE337" s="79"/>
      <c r="AF337" s="80"/>
      <c r="AG337" s="84"/>
      <c r="AH337" s="81"/>
    </row>
    <row r="338" spans="31:34" x14ac:dyDescent="0.25">
      <c r="AE338" s="79"/>
      <c r="AF338" s="80"/>
      <c r="AG338" s="84"/>
      <c r="AH338" s="81"/>
    </row>
    <row r="339" spans="31:34" x14ac:dyDescent="0.25">
      <c r="AE339" s="79"/>
      <c r="AF339" s="80"/>
      <c r="AG339" s="84"/>
      <c r="AH339" s="81"/>
    </row>
    <row r="340" spans="31:34" x14ac:dyDescent="0.25">
      <c r="AE340" s="79"/>
      <c r="AF340" s="80"/>
      <c r="AG340" s="84"/>
      <c r="AH340" s="81"/>
    </row>
    <row r="341" spans="31:34" x14ac:dyDescent="0.25">
      <c r="AE341" s="79"/>
      <c r="AF341" s="80"/>
      <c r="AG341" s="84"/>
      <c r="AH341" s="81"/>
    </row>
    <row r="342" spans="31:34" x14ac:dyDescent="0.25">
      <c r="AE342" s="79"/>
      <c r="AF342" s="80"/>
      <c r="AG342" s="84"/>
      <c r="AH342" s="81"/>
    </row>
    <row r="343" spans="31:34" x14ac:dyDescent="0.25">
      <c r="AE343" s="79"/>
      <c r="AF343" s="80"/>
      <c r="AG343" s="84"/>
      <c r="AH343" s="81"/>
    </row>
    <row r="344" spans="31:34" x14ac:dyDescent="0.25">
      <c r="AE344" s="79"/>
      <c r="AF344" s="80"/>
      <c r="AG344" s="84"/>
      <c r="AH344" s="81"/>
    </row>
    <row r="345" spans="31:34" x14ac:dyDescent="0.25">
      <c r="AE345" s="79"/>
      <c r="AF345" s="80"/>
      <c r="AG345" s="84"/>
      <c r="AH345" s="81"/>
    </row>
    <row r="346" spans="31:34" x14ac:dyDescent="0.25">
      <c r="AE346" s="79"/>
      <c r="AF346" s="80"/>
      <c r="AG346" s="84"/>
      <c r="AH346" s="81"/>
    </row>
    <row r="347" spans="31:34" x14ac:dyDescent="0.25">
      <c r="AE347" s="79"/>
      <c r="AF347" s="80"/>
      <c r="AG347" s="84"/>
      <c r="AH347" s="81"/>
    </row>
    <row r="348" spans="31:34" x14ac:dyDescent="0.25">
      <c r="AE348" s="79"/>
      <c r="AF348" s="80"/>
      <c r="AG348" s="84"/>
      <c r="AH348" s="81"/>
    </row>
    <row r="349" spans="31:34" x14ac:dyDescent="0.25">
      <c r="AE349" s="79"/>
      <c r="AF349" s="80"/>
      <c r="AG349" s="84"/>
      <c r="AH349" s="81"/>
    </row>
    <row r="350" spans="31:34" x14ac:dyDescent="0.25">
      <c r="AE350" s="79"/>
      <c r="AF350" s="80"/>
      <c r="AG350" s="84"/>
      <c r="AH350" s="81"/>
    </row>
    <row r="351" spans="31:34" x14ac:dyDescent="0.25">
      <c r="AE351" s="79"/>
      <c r="AF351" s="80"/>
      <c r="AG351" s="84"/>
      <c r="AH351" s="81"/>
    </row>
    <row r="352" spans="31:34" x14ac:dyDescent="0.25">
      <c r="AE352" s="79"/>
      <c r="AF352" s="80"/>
      <c r="AG352" s="84"/>
      <c r="AH352" s="81"/>
    </row>
    <row r="353" spans="31:34" x14ac:dyDescent="0.25">
      <c r="AE353" s="79"/>
      <c r="AF353" s="80"/>
      <c r="AG353" s="84"/>
      <c r="AH353" s="81"/>
    </row>
    <row r="354" spans="31:34" x14ac:dyDescent="0.25">
      <c r="AE354" s="79"/>
      <c r="AF354" s="80"/>
      <c r="AG354" s="84"/>
      <c r="AH354" s="81"/>
    </row>
    <row r="355" spans="31:34" x14ac:dyDescent="0.25">
      <c r="AE355" s="79"/>
      <c r="AF355" s="80"/>
      <c r="AG355" s="84"/>
      <c r="AH355" s="81"/>
    </row>
    <row r="356" spans="31:34" x14ac:dyDescent="0.25">
      <c r="AE356" s="79"/>
      <c r="AF356" s="80"/>
      <c r="AG356" s="84"/>
      <c r="AH356" s="81"/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38:C38">
    <cfRule type="endsWith" dxfId="1818" priority="19" operator="endsWith" text="#">
      <formula>RIGHT(B38,LEN("#"))="#"</formula>
    </cfRule>
  </conditionalFormatting>
  <conditionalFormatting sqref="B3:D4 B5:C5 B6:D10 D11">
    <cfRule type="endsWith" dxfId="1817" priority="25" operator="endsWith" text="#">
      <formula>RIGHT(B3,LEN("#"))="#"</formula>
    </cfRule>
    <cfRule type="endsWith" dxfId="1816" priority="26" operator="endsWith" text="!">
      <formula>RIGHT(B3,LEN("!"))="!"</formula>
    </cfRule>
    <cfRule type="endsWith" dxfId="1815" priority="27" operator="endsWith" text="^">
      <formula>RIGHT(B3,LEN("^"))="^"</formula>
    </cfRule>
  </conditionalFormatting>
  <conditionalFormatting sqref="B12:D12 B38:C38 B25:D37 B39:D60 B62:D82 B61">
    <cfRule type="endsWith" dxfId="1814" priority="24" operator="endsWith" text="!">
      <formula>RIGHT(B12,LEN("!"))="!"</formula>
    </cfRule>
  </conditionalFormatting>
  <conditionalFormatting sqref="B12:D16 B18:D21">
    <cfRule type="endsWith" dxfId="1813" priority="23" operator="endsWith" text="#">
      <formula>RIGHT(B12,LEN("#"))="#"</formula>
    </cfRule>
  </conditionalFormatting>
  <conditionalFormatting sqref="B12:D21">
    <cfRule type="endsWith" dxfId="1812" priority="22" operator="endsWith" text="^">
      <formula>RIGHT(B12,LEN("^"))="^"</formula>
    </cfRule>
  </conditionalFormatting>
  <conditionalFormatting sqref="B13:D21">
    <cfRule type="endsWith" dxfId="1811" priority="21" operator="endsWith" text="!">
      <formula>RIGHT(B13,LEN("!"))="!"</formula>
    </cfRule>
  </conditionalFormatting>
  <conditionalFormatting sqref="B17:D17">
    <cfRule type="endsWith" dxfId="1810" priority="20" operator="endsWith" text="#">
      <formula>RIGHT(B17,LEN("#"))="#"</formula>
    </cfRule>
  </conditionalFormatting>
  <conditionalFormatting sqref="B25:D37 B39:D53 B62:D82">
    <cfRule type="endsWith" dxfId="1809" priority="18" operator="endsWith" text="#">
      <formula>RIGHT(B25,LEN("#"))="#"</formula>
    </cfRule>
  </conditionalFormatting>
  <conditionalFormatting sqref="B25:D53">
    <cfRule type="endsWith" dxfId="1808" priority="15" operator="endsWith" text="^">
      <formula>RIGHT(B25,LEN("^"))="^"</formula>
    </cfRule>
  </conditionalFormatting>
  <conditionalFormatting sqref="B54:D60 B61">
    <cfRule type="endsWith" dxfId="1807" priority="12" operator="endsWith" text="#">
      <formula>RIGHT(B54,LEN("#"))="#"</formula>
    </cfRule>
  </conditionalFormatting>
  <conditionalFormatting sqref="B54:D61">
    <cfRule type="endsWith" dxfId="1806" priority="11" operator="endsWith" text="^">
      <formula>RIGHT(B54,LEN("^"))="^"</formula>
    </cfRule>
  </conditionalFormatting>
  <conditionalFormatting sqref="B62:D82">
    <cfRule type="endsWith" dxfId="1805" priority="8" operator="endsWith" text="^">
      <formula>RIGHT(B62,LEN("^"))="^"</formula>
    </cfRule>
  </conditionalFormatting>
  <conditionalFormatting sqref="B63:D63">
    <cfRule type="endsWith" dxfId="1804" priority="7" operator="endsWith" text="!">
      <formula>RIGHT(B63,LEN("!"))="!"</formula>
    </cfRule>
  </conditionalFormatting>
  <conditionalFormatting sqref="B64:D65">
    <cfRule type="endsWith" dxfId="1803" priority="6" operator="endsWith" text="#">
      <formula>RIGHT(B64,LEN("#"))="#"</formula>
    </cfRule>
  </conditionalFormatting>
  <conditionalFormatting sqref="B83:D83">
    <cfRule type="endsWith" dxfId="1802" priority="3" operator="endsWith" text="^">
      <formula>RIGHT(B83,LEN("^"))="^"</formula>
    </cfRule>
    <cfRule type="endsWith" dxfId="1801" priority="4" operator="endsWith" text="#">
      <formula>RIGHT(B83,LEN("#"))="#"</formula>
    </cfRule>
  </conditionalFormatting>
  <conditionalFormatting sqref="B83:D88 B89 D89 B90:D90">
    <cfRule type="endsWith" dxfId="1800" priority="1" operator="endsWith" text="!">
      <formula>RIGHT(B83,LEN("!"))="!"</formula>
    </cfRule>
    <cfRule type="endsWith" dxfId="1799" priority="5" operator="endsWith" text="^">
      <formula>RIGHT(B83,LEN("^"))="^"</formula>
    </cfRule>
  </conditionalFormatting>
  <conditionalFormatting sqref="B84:D88 B89 D89 B90:D90">
    <cfRule type="endsWith" dxfId="1798" priority="2" operator="endsWith" text="#">
      <formula>RIGHT(B84,LEN("#"))="#"</formula>
    </cfRule>
  </conditionalFormatting>
  <conditionalFormatting sqref="C61:D61">
    <cfRule type="endsWith" dxfId="1797" priority="9" operator="endsWith" text="#">
      <formula>RIGHT(C61,LEN("#"))="#"</formula>
    </cfRule>
    <cfRule type="endsWith" dxfId="1796" priority="10" operator="endsWith" text="!">
      <formula>RIGHT(C61,LEN("!"))="!"</formula>
    </cfRule>
  </conditionalFormatting>
  <conditionalFormatting sqref="D38">
    <cfRule type="endsWith" dxfId="1795" priority="13" operator="endsWith" text="#">
      <formula>RIGHT(D38,LEN("#"))="#"</formula>
    </cfRule>
    <cfRule type="endsWith" dxfId="1794" priority="14" operator="endsWith" text="!">
      <formula>RIGHT(D38,LEN("!"))="!"</formula>
    </cfRule>
  </conditionalFormatting>
  <pageMargins left="0.7" right="0.7" top="0.75" bottom="0.75" header="0.3" footer="0.3"/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3881-1D9C-46EA-8C34-4F0F0A0A0A5A}">
  <dimension ref="A1:AH356"/>
  <sheetViews>
    <sheetView topLeftCell="M151" workbookViewId="0">
      <selection activeCell="O116" sqref="O116:Q124"/>
    </sheetView>
  </sheetViews>
  <sheetFormatPr defaultRowHeight="15" x14ac:dyDescent="0.25"/>
  <cols>
    <col min="2" max="2" width="16.5703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2.140625" bestFit="1" customWidth="1"/>
    <col min="23" max="23" width="11.5703125" bestFit="1" customWidth="1"/>
    <col min="24" max="24" width="10.5703125" bestFit="1" customWidth="1"/>
    <col min="25" max="25" width="11.28515625" bestFit="1" customWidth="1"/>
    <col min="26" max="26" width="8" bestFit="1" customWidth="1"/>
    <col min="27" max="27" width="6.42578125" bestFit="1" customWidth="1"/>
    <col min="28" max="28" width="11.140625" bestFit="1" customWidth="1"/>
    <col min="29" max="31" width="5.28515625" bestFit="1" customWidth="1"/>
    <col min="32" max="32" width="6.42578125" bestFit="1" customWidth="1"/>
    <col min="33" max="33" width="7.7109375" bestFit="1" customWidth="1"/>
    <col min="34" max="34" width="10.85546875" bestFit="1" customWidth="1"/>
    <col min="35" max="47" width="6.28515625" bestFit="1" customWidth="1"/>
    <col min="48" max="48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2" t="s">
        <v>0</v>
      </c>
      <c r="C3" s="2" t="s">
        <v>0</v>
      </c>
      <c r="D3" s="2" t="s">
        <v>0</v>
      </c>
      <c r="F3" s="11" t="s">
        <v>0</v>
      </c>
      <c r="G3" s="11" t="s">
        <v>0</v>
      </c>
      <c r="H3" s="11" t="s">
        <v>0</v>
      </c>
      <c r="J3" s="13">
        <v>63</v>
      </c>
      <c r="K3" s="13" t="s">
        <v>52</v>
      </c>
      <c r="L3" s="15" t="s">
        <v>0</v>
      </c>
    </row>
    <row r="4" spans="2:12" x14ac:dyDescent="0.25">
      <c r="B4" s="2">
        <v>32</v>
      </c>
      <c r="C4" s="2" t="s">
        <v>1</v>
      </c>
      <c r="D4" s="2" t="s">
        <v>2</v>
      </c>
      <c r="F4" s="10">
        <v>30</v>
      </c>
      <c r="G4" s="10" t="s">
        <v>52</v>
      </c>
      <c r="H4" s="10" t="s">
        <v>13</v>
      </c>
      <c r="J4" s="13">
        <v>35</v>
      </c>
      <c r="K4" s="13" t="s">
        <v>52</v>
      </c>
      <c r="L4" s="15" t="s">
        <v>16</v>
      </c>
    </row>
    <row r="5" spans="2:12" x14ac:dyDescent="0.25">
      <c r="B5" s="2">
        <v>7</v>
      </c>
      <c r="C5" s="2" t="s">
        <v>52</v>
      </c>
      <c r="D5" s="2" t="s">
        <v>109</v>
      </c>
      <c r="F5" s="10">
        <v>35</v>
      </c>
      <c r="G5" s="10" t="s">
        <v>105</v>
      </c>
      <c r="H5" s="10" t="s">
        <v>21</v>
      </c>
      <c r="J5" s="14">
        <v>30</v>
      </c>
      <c r="K5" s="14" t="s">
        <v>52</v>
      </c>
      <c r="L5" s="14" t="s">
        <v>53</v>
      </c>
    </row>
    <row r="6" spans="2:12" x14ac:dyDescent="0.25">
      <c r="B6" s="2">
        <v>30</v>
      </c>
      <c r="C6" s="2" t="s">
        <v>1867</v>
      </c>
      <c r="D6" s="2" t="s">
        <v>21</v>
      </c>
      <c r="F6" s="11">
        <v>31</v>
      </c>
      <c r="G6" s="11" t="s">
        <v>52</v>
      </c>
      <c r="H6" s="11" t="s">
        <v>4</v>
      </c>
      <c r="J6" s="13">
        <v>65</v>
      </c>
      <c r="K6" s="13" t="s">
        <v>52</v>
      </c>
      <c r="L6" s="13" t="s">
        <v>0</v>
      </c>
    </row>
    <row r="7" spans="2:12" x14ac:dyDescent="0.25">
      <c r="B7" s="2" t="s">
        <v>0</v>
      </c>
      <c r="C7" s="2" t="s">
        <v>0</v>
      </c>
      <c r="D7" s="2" t="s">
        <v>0</v>
      </c>
      <c r="F7" s="11">
        <v>57</v>
      </c>
      <c r="G7" s="11" t="s">
        <v>52</v>
      </c>
      <c r="H7" s="11" t="s">
        <v>35</v>
      </c>
      <c r="J7" s="13">
        <v>65</v>
      </c>
      <c r="K7" s="13" t="s">
        <v>7</v>
      </c>
      <c r="L7" s="13" t="s">
        <v>55</v>
      </c>
    </row>
    <row r="8" spans="2:12" x14ac:dyDescent="0.25">
      <c r="B8" s="2">
        <v>32</v>
      </c>
      <c r="C8" s="2" t="s">
        <v>14</v>
      </c>
      <c r="D8" s="2" t="s">
        <v>2</v>
      </c>
      <c r="F8" s="11">
        <v>33</v>
      </c>
      <c r="G8" s="11" t="s">
        <v>52</v>
      </c>
      <c r="H8" s="11" t="s">
        <v>0</v>
      </c>
      <c r="J8" s="13">
        <v>62</v>
      </c>
      <c r="K8" s="13" t="s">
        <v>7</v>
      </c>
      <c r="L8" s="13" t="s">
        <v>16</v>
      </c>
    </row>
    <row r="9" spans="2:12" x14ac:dyDescent="0.25">
      <c r="B9" s="1">
        <v>37</v>
      </c>
      <c r="C9" s="1" t="s">
        <v>7</v>
      </c>
      <c r="D9" s="1" t="s">
        <v>21</v>
      </c>
      <c r="F9" s="11">
        <v>33</v>
      </c>
      <c r="G9" s="11" t="s">
        <v>52</v>
      </c>
      <c r="H9" s="11" t="s">
        <v>0</v>
      </c>
      <c r="J9" s="13">
        <v>43</v>
      </c>
      <c r="K9" s="13" t="s">
        <v>52</v>
      </c>
      <c r="L9" s="13" t="s">
        <v>55</v>
      </c>
    </row>
    <row r="10" spans="2:12" x14ac:dyDescent="0.25">
      <c r="B10" s="2" t="s">
        <v>0</v>
      </c>
      <c r="C10" s="2" t="s">
        <v>7</v>
      </c>
      <c r="D10" s="2" t="s">
        <v>619</v>
      </c>
      <c r="F10" s="11">
        <v>31</v>
      </c>
      <c r="G10" s="11" t="s">
        <v>52</v>
      </c>
      <c r="H10" s="11" t="s">
        <v>297</v>
      </c>
      <c r="J10" s="13">
        <v>65</v>
      </c>
      <c r="K10" s="13" t="s">
        <v>7</v>
      </c>
      <c r="L10" s="13" t="s">
        <v>27</v>
      </c>
    </row>
    <row r="11" spans="2:12" x14ac:dyDescent="0.25">
      <c r="B11" s="2">
        <v>70</v>
      </c>
      <c r="C11" s="2" t="s">
        <v>5</v>
      </c>
      <c r="D11" s="2" t="s">
        <v>6</v>
      </c>
      <c r="F11" s="10">
        <v>60</v>
      </c>
      <c r="G11" s="10" t="s">
        <v>51</v>
      </c>
      <c r="H11" s="10" t="s">
        <v>0</v>
      </c>
      <c r="J11" s="14">
        <v>68</v>
      </c>
      <c r="K11" s="14" t="s">
        <v>5</v>
      </c>
      <c r="L11" s="14" t="s">
        <v>0</v>
      </c>
    </row>
    <row r="12" spans="2:12" x14ac:dyDescent="0.25">
      <c r="B12" s="2">
        <v>65</v>
      </c>
      <c r="C12" s="2" t="s">
        <v>52</v>
      </c>
      <c r="D12" s="2" t="s">
        <v>0</v>
      </c>
      <c r="F12" s="11">
        <v>66</v>
      </c>
      <c r="G12" s="11" t="s">
        <v>51</v>
      </c>
      <c r="H12" s="11" t="s">
        <v>6</v>
      </c>
      <c r="J12" s="14">
        <v>60</v>
      </c>
      <c r="K12" s="14" t="s">
        <v>5</v>
      </c>
      <c r="L12" s="14" t="s">
        <v>6</v>
      </c>
    </row>
    <row r="13" spans="2:12" x14ac:dyDescent="0.25">
      <c r="B13" s="2">
        <v>55</v>
      </c>
      <c r="C13" s="2" t="s">
        <v>5</v>
      </c>
      <c r="D13" s="2" t="s">
        <v>0</v>
      </c>
      <c r="F13" s="11">
        <v>66</v>
      </c>
      <c r="G13" s="11" t="s">
        <v>51</v>
      </c>
      <c r="H13" s="11" t="s">
        <v>6</v>
      </c>
      <c r="J13" s="13">
        <v>65</v>
      </c>
      <c r="K13" s="13" t="s">
        <v>52</v>
      </c>
      <c r="L13" s="13" t="s">
        <v>0</v>
      </c>
    </row>
    <row r="14" spans="2:12" x14ac:dyDescent="0.25">
      <c r="B14" s="1">
        <v>33</v>
      </c>
      <c r="C14" s="1" t="s">
        <v>7</v>
      </c>
      <c r="D14" s="1" t="s">
        <v>9</v>
      </c>
      <c r="F14" s="11">
        <v>7</v>
      </c>
      <c r="G14" s="11" t="s">
        <v>52</v>
      </c>
      <c r="H14" s="11" t="s">
        <v>297</v>
      </c>
      <c r="J14" s="13">
        <v>66</v>
      </c>
      <c r="K14" s="13" t="s">
        <v>5</v>
      </c>
      <c r="L14" s="13" t="s">
        <v>56</v>
      </c>
    </row>
    <row r="15" spans="2:12" x14ac:dyDescent="0.25">
      <c r="B15" s="21">
        <v>40</v>
      </c>
      <c r="C15" s="48" t="s">
        <v>10</v>
      </c>
      <c r="D15" s="21" t="s">
        <v>11</v>
      </c>
      <c r="F15" s="10">
        <v>59</v>
      </c>
      <c r="G15" s="10" t="s">
        <v>51</v>
      </c>
      <c r="H15" s="10" t="s">
        <v>0</v>
      </c>
      <c r="J15" s="13">
        <v>66</v>
      </c>
      <c r="K15" s="11" t="s">
        <v>52</v>
      </c>
      <c r="L15" s="13" t="s">
        <v>54</v>
      </c>
    </row>
    <row r="16" spans="2:12" x14ac:dyDescent="0.25">
      <c r="B16" s="5">
        <v>28</v>
      </c>
      <c r="C16" s="47" t="s">
        <v>127</v>
      </c>
      <c r="D16" s="5" t="s">
        <v>59</v>
      </c>
      <c r="F16" s="10">
        <v>66</v>
      </c>
      <c r="G16" s="10" t="s">
        <v>51</v>
      </c>
      <c r="H16" s="10" t="s">
        <v>6</v>
      </c>
      <c r="J16" s="13">
        <v>66</v>
      </c>
      <c r="K16" s="13" t="s">
        <v>20</v>
      </c>
      <c r="L16" s="13" t="s">
        <v>6</v>
      </c>
    </row>
    <row r="17" spans="2:12" x14ac:dyDescent="0.25">
      <c r="B17" s="5">
        <v>30</v>
      </c>
      <c r="C17" s="47" t="s">
        <v>126</v>
      </c>
      <c r="D17" s="5" t="s">
        <v>116</v>
      </c>
      <c r="F17" s="10">
        <v>66</v>
      </c>
      <c r="G17" s="10" t="s">
        <v>51</v>
      </c>
      <c r="H17" s="10" t="s">
        <v>6</v>
      </c>
      <c r="J17" s="13">
        <v>50</v>
      </c>
      <c r="K17" s="13" t="s">
        <v>3</v>
      </c>
      <c r="L17" s="13" t="s">
        <v>16</v>
      </c>
    </row>
    <row r="18" spans="2:12" x14ac:dyDescent="0.25">
      <c r="B18" s="2">
        <v>45</v>
      </c>
      <c r="C18" s="2" t="s">
        <v>57</v>
      </c>
      <c r="D18" s="2" t="s">
        <v>13</v>
      </c>
      <c r="F18" s="10">
        <v>68</v>
      </c>
      <c r="G18" s="10" t="s">
        <v>51</v>
      </c>
      <c r="H18" s="10" t="s">
        <v>0</v>
      </c>
      <c r="J18" s="13">
        <v>67</v>
      </c>
      <c r="K18" s="13" t="s">
        <v>5</v>
      </c>
      <c r="L18" s="13" t="s">
        <v>6</v>
      </c>
    </row>
    <row r="19" spans="2:12" x14ac:dyDescent="0.25">
      <c r="B19" s="2">
        <v>66</v>
      </c>
      <c r="C19" s="2" t="s">
        <v>5</v>
      </c>
      <c r="D19" s="2" t="s">
        <v>6</v>
      </c>
      <c r="F19" s="10">
        <v>66</v>
      </c>
      <c r="G19" s="10" t="s">
        <v>51</v>
      </c>
      <c r="H19" s="10" t="s">
        <v>0</v>
      </c>
      <c r="J19" s="13">
        <v>68</v>
      </c>
      <c r="K19" s="13" t="s">
        <v>5</v>
      </c>
      <c r="L19" s="13" t="s">
        <v>6</v>
      </c>
    </row>
    <row r="20" spans="2:12" x14ac:dyDescent="0.25">
      <c r="B20" s="2">
        <v>55</v>
      </c>
      <c r="C20" s="2" t="s">
        <v>5</v>
      </c>
      <c r="D20" s="2" t="s">
        <v>30</v>
      </c>
      <c r="F20" s="10"/>
      <c r="G20" s="10"/>
      <c r="H20" s="10"/>
      <c r="J20" s="13">
        <v>20</v>
      </c>
      <c r="K20" s="13" t="s">
        <v>52</v>
      </c>
      <c r="L20" s="13" t="s">
        <v>53</v>
      </c>
    </row>
    <row r="21" spans="2:12" x14ac:dyDescent="0.25">
      <c r="B21" s="2" t="s">
        <v>0</v>
      </c>
      <c r="C21" s="2" t="s">
        <v>0</v>
      </c>
      <c r="D21" s="2" t="s">
        <v>571</v>
      </c>
      <c r="F21" s="10"/>
      <c r="G21" s="10"/>
      <c r="H21" s="10"/>
      <c r="J21" s="14">
        <v>50</v>
      </c>
      <c r="K21" s="14" t="s">
        <v>52</v>
      </c>
      <c r="L21" s="14" t="s">
        <v>16</v>
      </c>
    </row>
    <row r="22" spans="2:12" x14ac:dyDescent="0.25">
      <c r="B22" s="2" t="s">
        <v>0</v>
      </c>
      <c r="C22" s="2" t="s">
        <v>0</v>
      </c>
      <c r="D22" s="1" t="s">
        <v>6</v>
      </c>
      <c r="F22" s="10"/>
      <c r="G22" s="10"/>
      <c r="H22" s="10"/>
      <c r="J22" s="13">
        <v>65</v>
      </c>
      <c r="K22" s="13" t="s">
        <v>7</v>
      </c>
      <c r="L22" s="13" t="s">
        <v>16</v>
      </c>
    </row>
    <row r="23" spans="2:12" x14ac:dyDescent="0.25">
      <c r="B23" s="1">
        <v>48</v>
      </c>
      <c r="C23" s="1" t="s">
        <v>3</v>
      </c>
      <c r="D23" s="1" t="s">
        <v>13</v>
      </c>
      <c r="J23" s="13">
        <v>65</v>
      </c>
      <c r="K23" s="13" t="s">
        <v>7</v>
      </c>
      <c r="L23" s="13" t="s">
        <v>16</v>
      </c>
    </row>
    <row r="24" spans="2:12" x14ac:dyDescent="0.25">
      <c r="B24" s="1">
        <v>45</v>
      </c>
      <c r="C24" s="1" t="s">
        <v>364</v>
      </c>
      <c r="D24" s="1" t="s">
        <v>1868</v>
      </c>
      <c r="J24" s="13">
        <v>65</v>
      </c>
      <c r="K24" s="13" t="s">
        <v>7</v>
      </c>
      <c r="L24" s="13" t="s">
        <v>16</v>
      </c>
    </row>
    <row r="25" spans="2:12" x14ac:dyDescent="0.25">
      <c r="B25" s="1">
        <v>46</v>
      </c>
      <c r="C25" s="1" t="s">
        <v>3</v>
      </c>
      <c r="D25" s="1" t="s">
        <v>13</v>
      </c>
      <c r="J25" s="13">
        <v>65</v>
      </c>
      <c r="K25" s="13" t="s">
        <v>5</v>
      </c>
      <c r="L25" s="13" t="s">
        <v>6</v>
      </c>
    </row>
    <row r="26" spans="2:12" x14ac:dyDescent="0.25">
      <c r="B26" s="1">
        <v>51</v>
      </c>
      <c r="C26" s="1" t="s">
        <v>7</v>
      </c>
      <c r="D26" s="1" t="s">
        <v>16</v>
      </c>
      <c r="J26" s="13">
        <v>65</v>
      </c>
      <c r="K26" s="13" t="s">
        <v>7</v>
      </c>
      <c r="L26" s="13" t="s">
        <v>55</v>
      </c>
    </row>
    <row r="27" spans="2:12" x14ac:dyDescent="0.25">
      <c r="B27" s="1">
        <v>45</v>
      </c>
      <c r="C27" s="1" t="s">
        <v>7</v>
      </c>
      <c r="D27" s="1" t="s">
        <v>13</v>
      </c>
      <c r="J27" s="13">
        <v>65</v>
      </c>
      <c r="K27" s="13" t="s">
        <v>7</v>
      </c>
      <c r="L27" s="13" t="s">
        <v>16</v>
      </c>
    </row>
    <row r="28" spans="2:12" x14ac:dyDescent="0.25">
      <c r="B28" s="1">
        <v>34</v>
      </c>
      <c r="C28" s="1" t="s">
        <v>111</v>
      </c>
      <c r="D28" s="1" t="s">
        <v>13</v>
      </c>
      <c r="J28" s="13">
        <v>65</v>
      </c>
      <c r="K28" s="13" t="s">
        <v>7</v>
      </c>
      <c r="L28" s="13" t="s">
        <v>16</v>
      </c>
    </row>
    <row r="29" spans="2:12" x14ac:dyDescent="0.25">
      <c r="B29" s="1">
        <v>30</v>
      </c>
      <c r="C29" s="1" t="s">
        <v>7</v>
      </c>
      <c r="D29" s="1" t="s">
        <v>59</v>
      </c>
      <c r="J29" s="13">
        <v>65</v>
      </c>
      <c r="K29" s="13" t="s">
        <v>5</v>
      </c>
      <c r="L29" s="13" t="s">
        <v>6</v>
      </c>
    </row>
    <row r="30" spans="2:12" x14ac:dyDescent="0.25">
      <c r="B30" s="2">
        <v>40</v>
      </c>
      <c r="C30" s="2" t="s">
        <v>7</v>
      </c>
      <c r="D30" s="2" t="s">
        <v>16</v>
      </c>
      <c r="J30" s="14">
        <v>63</v>
      </c>
      <c r="K30" s="14" t="s">
        <v>7</v>
      </c>
      <c r="L30" s="14" t="s">
        <v>16</v>
      </c>
    </row>
    <row r="31" spans="2:12" x14ac:dyDescent="0.25">
      <c r="B31" s="2">
        <v>30</v>
      </c>
      <c r="C31" s="2" t="s">
        <v>7</v>
      </c>
      <c r="D31" s="2" t="s">
        <v>109</v>
      </c>
      <c r="J31" s="14">
        <v>65</v>
      </c>
      <c r="K31" s="14" t="s">
        <v>5</v>
      </c>
      <c r="L31" s="14" t="s">
        <v>6</v>
      </c>
    </row>
    <row r="32" spans="2:12" x14ac:dyDescent="0.25">
      <c r="B32" s="2">
        <v>58</v>
      </c>
      <c r="C32" s="2" t="s">
        <v>5</v>
      </c>
      <c r="D32" s="2" t="s">
        <v>6</v>
      </c>
      <c r="J32" s="13">
        <v>66</v>
      </c>
      <c r="K32" s="13" t="s">
        <v>7</v>
      </c>
      <c r="L32" s="13" t="s">
        <v>55</v>
      </c>
    </row>
    <row r="33" spans="2:12" x14ac:dyDescent="0.25">
      <c r="B33" s="2">
        <v>49</v>
      </c>
      <c r="C33" s="2" t="s">
        <v>364</v>
      </c>
      <c r="D33" s="2" t="s">
        <v>116</v>
      </c>
      <c r="J33" s="13" t="s">
        <v>0</v>
      </c>
      <c r="K33" s="13" t="s">
        <v>0</v>
      </c>
      <c r="L33" s="13" t="s">
        <v>0</v>
      </c>
    </row>
    <row r="34" spans="2:12" x14ac:dyDescent="0.25">
      <c r="B34" s="2">
        <v>15</v>
      </c>
      <c r="C34" s="2" t="s">
        <v>52</v>
      </c>
      <c r="D34" s="2" t="s">
        <v>31</v>
      </c>
      <c r="J34" s="13">
        <v>60</v>
      </c>
      <c r="K34" s="13" t="s">
        <v>7</v>
      </c>
      <c r="L34" s="13" t="s">
        <v>16</v>
      </c>
    </row>
    <row r="35" spans="2:12" x14ac:dyDescent="0.25">
      <c r="B35" s="1">
        <v>40</v>
      </c>
      <c r="C35" s="1" t="s">
        <v>7</v>
      </c>
      <c r="D35" s="1" t="s">
        <v>109</v>
      </c>
      <c r="J35" s="13" t="s">
        <v>0</v>
      </c>
      <c r="K35" s="13" t="s">
        <v>0</v>
      </c>
      <c r="L35" s="13" t="s">
        <v>0</v>
      </c>
    </row>
    <row r="36" spans="2:12" x14ac:dyDescent="0.25">
      <c r="B36" s="2">
        <v>34</v>
      </c>
      <c r="C36" s="2" t="s">
        <v>111</v>
      </c>
      <c r="D36" s="2" t="s">
        <v>13</v>
      </c>
      <c r="J36" s="14">
        <v>65</v>
      </c>
      <c r="K36" s="14" t="s">
        <v>7</v>
      </c>
      <c r="L36" s="14" t="s">
        <v>16</v>
      </c>
    </row>
    <row r="37" spans="2:12" x14ac:dyDescent="0.25">
      <c r="B37" s="2">
        <v>40</v>
      </c>
      <c r="C37" s="2" t="s">
        <v>1</v>
      </c>
      <c r="D37" s="2" t="s">
        <v>4</v>
      </c>
      <c r="J37" s="14">
        <v>65</v>
      </c>
      <c r="K37" s="14" t="s">
        <v>7</v>
      </c>
      <c r="L37" s="14" t="s">
        <v>53</v>
      </c>
    </row>
    <row r="38" spans="2:12" x14ac:dyDescent="0.25">
      <c r="B38" s="2">
        <v>66</v>
      </c>
      <c r="C38" s="2" t="s">
        <v>5</v>
      </c>
      <c r="D38" s="2" t="s">
        <v>6</v>
      </c>
      <c r="J38" s="13">
        <v>66</v>
      </c>
      <c r="K38" s="13" t="s">
        <v>5</v>
      </c>
      <c r="L38" s="13" t="s">
        <v>6</v>
      </c>
    </row>
    <row r="39" spans="2:12" x14ac:dyDescent="0.25">
      <c r="B39" s="2" t="s">
        <v>0</v>
      </c>
      <c r="C39" s="2" t="s">
        <v>7</v>
      </c>
      <c r="D39" s="2" t="s">
        <v>109</v>
      </c>
      <c r="J39" s="13">
        <v>67</v>
      </c>
      <c r="K39" s="13" t="s">
        <v>5</v>
      </c>
      <c r="L39" s="13" t="s">
        <v>6</v>
      </c>
    </row>
    <row r="40" spans="2:12" x14ac:dyDescent="0.25">
      <c r="B40" s="2" t="s">
        <v>0</v>
      </c>
      <c r="C40" s="2" t="s">
        <v>7</v>
      </c>
      <c r="D40" s="2" t="s">
        <v>4</v>
      </c>
      <c r="J40" s="13">
        <v>70</v>
      </c>
      <c r="K40" s="13" t="s">
        <v>52</v>
      </c>
      <c r="L40" s="13" t="s">
        <v>0</v>
      </c>
    </row>
    <row r="41" spans="2:12" x14ac:dyDescent="0.25">
      <c r="B41" s="2">
        <v>60</v>
      </c>
      <c r="C41" s="2" t="s">
        <v>7</v>
      </c>
      <c r="D41" s="2" t="s">
        <v>22</v>
      </c>
      <c r="J41" s="13">
        <v>60</v>
      </c>
      <c r="K41" s="13" t="s">
        <v>7</v>
      </c>
      <c r="L41" s="13" t="s">
        <v>16</v>
      </c>
    </row>
    <row r="42" spans="2:12" x14ac:dyDescent="0.25">
      <c r="B42" s="1">
        <v>66</v>
      </c>
      <c r="C42" s="1" t="s">
        <v>5</v>
      </c>
      <c r="D42" s="1" t="s">
        <v>6</v>
      </c>
      <c r="J42" s="13">
        <v>66</v>
      </c>
      <c r="K42" s="13" t="s">
        <v>5</v>
      </c>
      <c r="L42" s="13" t="s">
        <v>6</v>
      </c>
    </row>
    <row r="43" spans="2:12" x14ac:dyDescent="0.25">
      <c r="B43" s="2">
        <v>60</v>
      </c>
      <c r="C43" s="2" t="s">
        <v>5</v>
      </c>
      <c r="D43" s="2" t="s">
        <v>30</v>
      </c>
      <c r="J43" s="13">
        <v>66</v>
      </c>
      <c r="K43" s="14" t="s">
        <v>7</v>
      </c>
      <c r="L43" s="14" t="s">
        <v>55</v>
      </c>
    </row>
    <row r="44" spans="2:12" x14ac:dyDescent="0.25">
      <c r="B44" s="2">
        <v>34</v>
      </c>
      <c r="C44" s="2" t="s">
        <v>57</v>
      </c>
      <c r="D44" s="2" t="s">
        <v>0</v>
      </c>
      <c r="J44" s="13">
        <v>66</v>
      </c>
      <c r="K44" s="14" t="s">
        <v>7</v>
      </c>
      <c r="L44" s="14" t="s">
        <v>55</v>
      </c>
    </row>
    <row r="45" spans="2:12" x14ac:dyDescent="0.25">
      <c r="B45" s="2">
        <v>50</v>
      </c>
      <c r="C45" s="2" t="s">
        <v>14</v>
      </c>
      <c r="D45" s="2" t="s">
        <v>4</v>
      </c>
      <c r="J45" s="17">
        <v>33</v>
      </c>
      <c r="K45" s="11" t="s">
        <v>20</v>
      </c>
      <c r="L45" s="11" t="s">
        <v>0</v>
      </c>
    </row>
    <row r="46" spans="2:12" x14ac:dyDescent="0.25">
      <c r="B46" s="2">
        <v>40</v>
      </c>
      <c r="C46" s="2" t="s">
        <v>7</v>
      </c>
      <c r="D46" s="2" t="s">
        <v>0</v>
      </c>
      <c r="J46" s="18">
        <v>45</v>
      </c>
      <c r="K46" s="10" t="s">
        <v>20</v>
      </c>
      <c r="L46" s="10" t="s">
        <v>54</v>
      </c>
    </row>
    <row r="47" spans="2:12" x14ac:dyDescent="0.25">
      <c r="B47" s="2" t="s">
        <v>0</v>
      </c>
      <c r="C47" s="2" t="s">
        <v>94</v>
      </c>
      <c r="D47" s="2" t="s">
        <v>4</v>
      </c>
      <c r="J47" s="17">
        <v>45</v>
      </c>
      <c r="K47" s="11" t="s">
        <v>20</v>
      </c>
      <c r="L47" s="11" t="s">
        <v>0</v>
      </c>
    </row>
    <row r="48" spans="2:12" x14ac:dyDescent="0.25">
      <c r="B48" s="2">
        <v>44</v>
      </c>
      <c r="C48" s="2" t="s">
        <v>17</v>
      </c>
      <c r="D48" s="2" t="s">
        <v>18</v>
      </c>
      <c r="J48" s="17">
        <v>45</v>
      </c>
      <c r="K48" s="11" t="s">
        <v>20</v>
      </c>
      <c r="L48" s="11" t="s">
        <v>0</v>
      </c>
    </row>
    <row r="49" spans="2:12" x14ac:dyDescent="0.25">
      <c r="B49" s="2">
        <v>31</v>
      </c>
      <c r="C49" s="2" t="s">
        <v>14</v>
      </c>
      <c r="D49" s="2" t="s">
        <v>21</v>
      </c>
      <c r="J49" s="17">
        <v>45</v>
      </c>
      <c r="K49" s="11" t="s">
        <v>20</v>
      </c>
      <c r="L49" s="11" t="s">
        <v>0</v>
      </c>
    </row>
    <row r="50" spans="2:12" x14ac:dyDescent="0.25">
      <c r="B50" s="1">
        <v>56</v>
      </c>
      <c r="C50" s="1" t="s">
        <v>5</v>
      </c>
      <c r="D50" s="1" t="s">
        <v>6</v>
      </c>
      <c r="J50" s="18">
        <v>65</v>
      </c>
      <c r="K50" s="16" t="s">
        <v>7</v>
      </c>
      <c r="L50" s="16" t="s">
        <v>16</v>
      </c>
    </row>
    <row r="51" spans="2:12" x14ac:dyDescent="0.25">
      <c r="B51" s="2">
        <v>48</v>
      </c>
      <c r="C51" s="2" t="s">
        <v>3</v>
      </c>
      <c r="D51" s="2" t="s">
        <v>13</v>
      </c>
      <c r="J51" s="17">
        <v>65</v>
      </c>
      <c r="K51" s="15" t="s">
        <v>7</v>
      </c>
      <c r="L51" s="15" t="s">
        <v>55</v>
      </c>
    </row>
    <row r="52" spans="2:12" x14ac:dyDescent="0.25">
      <c r="B52" s="2">
        <v>66</v>
      </c>
      <c r="C52" s="2" t="s">
        <v>5</v>
      </c>
      <c r="D52" s="2" t="s">
        <v>6</v>
      </c>
      <c r="J52" s="17">
        <v>67</v>
      </c>
      <c r="K52" s="15" t="s">
        <v>7</v>
      </c>
      <c r="L52" s="15" t="s">
        <v>1871</v>
      </c>
    </row>
    <row r="53" spans="2:12" x14ac:dyDescent="0.25">
      <c r="B53" s="5" t="s">
        <v>0</v>
      </c>
      <c r="C53" s="5" t="s">
        <v>0</v>
      </c>
      <c r="D53" s="5" t="s">
        <v>0</v>
      </c>
      <c r="J53" s="17">
        <v>67</v>
      </c>
      <c r="K53" s="15" t="s">
        <v>7</v>
      </c>
      <c r="L53" s="15" t="s">
        <v>55</v>
      </c>
    </row>
    <row r="54" spans="2:12" x14ac:dyDescent="0.25">
      <c r="B54" s="172">
        <v>50</v>
      </c>
      <c r="C54" s="172" t="s">
        <v>14</v>
      </c>
      <c r="D54" s="172" t="s">
        <v>4</v>
      </c>
      <c r="J54" s="18">
        <v>70</v>
      </c>
      <c r="K54" s="16" t="s">
        <v>7</v>
      </c>
      <c r="L54" s="16" t="s">
        <v>55</v>
      </c>
    </row>
    <row r="55" spans="2:12" x14ac:dyDescent="0.25">
      <c r="B55" s="2">
        <v>50</v>
      </c>
      <c r="C55" s="2" t="s">
        <v>57</v>
      </c>
      <c r="D55" s="2" t="s">
        <v>16</v>
      </c>
      <c r="J55" s="18">
        <v>68</v>
      </c>
      <c r="K55" s="10" t="s">
        <v>7</v>
      </c>
      <c r="L55" s="10" t="s">
        <v>55</v>
      </c>
    </row>
    <row r="56" spans="2:12" x14ac:dyDescent="0.25">
      <c r="B56" s="2">
        <v>28</v>
      </c>
      <c r="C56" s="2" t="s">
        <v>14</v>
      </c>
      <c r="D56" s="2" t="s">
        <v>24</v>
      </c>
      <c r="J56" s="18">
        <v>74</v>
      </c>
      <c r="K56" s="10" t="s">
        <v>7</v>
      </c>
      <c r="L56" s="10" t="s">
        <v>53</v>
      </c>
    </row>
    <row r="57" spans="2:12" x14ac:dyDescent="0.25">
      <c r="B57" s="2">
        <v>30</v>
      </c>
      <c r="C57" s="2" t="s">
        <v>14</v>
      </c>
      <c r="D57" s="2" t="s">
        <v>31</v>
      </c>
      <c r="J57" s="27">
        <v>65</v>
      </c>
      <c r="K57" s="13" t="s">
        <v>7</v>
      </c>
      <c r="L57" s="13" t="s">
        <v>16</v>
      </c>
    </row>
    <row r="58" spans="2:12" x14ac:dyDescent="0.25">
      <c r="B58" s="2">
        <v>33</v>
      </c>
      <c r="C58" s="2" t="s">
        <v>7</v>
      </c>
      <c r="D58" s="2" t="s">
        <v>4</v>
      </c>
      <c r="J58" s="17">
        <v>61</v>
      </c>
      <c r="K58" s="11" t="s">
        <v>7</v>
      </c>
      <c r="L58" s="11" t="s">
        <v>0</v>
      </c>
    </row>
    <row r="59" spans="2:12" x14ac:dyDescent="0.25">
      <c r="B59" s="2">
        <v>70</v>
      </c>
      <c r="C59" s="2" t="s">
        <v>5</v>
      </c>
      <c r="D59" s="2" t="s">
        <v>6</v>
      </c>
      <c r="J59" s="17">
        <v>68</v>
      </c>
      <c r="K59" s="11" t="s">
        <v>7</v>
      </c>
      <c r="L59" s="11" t="s">
        <v>0</v>
      </c>
    </row>
    <row r="60" spans="2:12" x14ac:dyDescent="0.25">
      <c r="B60" s="2">
        <v>33</v>
      </c>
      <c r="C60" s="2" t="s">
        <v>7</v>
      </c>
      <c r="D60" s="2" t="s">
        <v>4</v>
      </c>
      <c r="J60" s="18">
        <v>68</v>
      </c>
      <c r="K60" s="10" t="s">
        <v>7</v>
      </c>
      <c r="L60" s="10" t="s">
        <v>0</v>
      </c>
    </row>
    <row r="61" spans="2:12" x14ac:dyDescent="0.25">
      <c r="B61" s="173">
        <v>70</v>
      </c>
      <c r="C61" s="173" t="s">
        <v>5</v>
      </c>
      <c r="D61" s="174" t="s">
        <v>6</v>
      </c>
      <c r="J61" s="18"/>
      <c r="K61" s="10"/>
      <c r="L61" s="10"/>
    </row>
    <row r="62" spans="2:12" x14ac:dyDescent="0.25">
      <c r="B62" s="2">
        <v>53</v>
      </c>
      <c r="C62" s="2" t="s">
        <v>5</v>
      </c>
      <c r="D62" s="2" t="s">
        <v>30</v>
      </c>
      <c r="J62" s="50"/>
      <c r="K62" s="50"/>
      <c r="L62" s="50"/>
    </row>
    <row r="63" spans="2:12" x14ac:dyDescent="0.25">
      <c r="B63" s="2">
        <v>25</v>
      </c>
      <c r="C63" s="2" t="s">
        <v>5</v>
      </c>
      <c r="D63" s="2" t="s">
        <v>71</v>
      </c>
      <c r="J63" s="50"/>
      <c r="K63" s="50"/>
      <c r="L63" s="50"/>
    </row>
    <row r="64" spans="2:12" x14ac:dyDescent="0.25">
      <c r="B64" s="2" t="s">
        <v>0</v>
      </c>
      <c r="C64" s="2" t="s">
        <v>0</v>
      </c>
      <c r="D64" s="2" t="s">
        <v>0</v>
      </c>
      <c r="J64" s="50"/>
      <c r="K64" s="50"/>
      <c r="L64" s="50"/>
    </row>
    <row r="65" spans="2:12" x14ac:dyDescent="0.25">
      <c r="B65" s="2">
        <v>72</v>
      </c>
      <c r="C65" s="2" t="s">
        <v>7</v>
      </c>
      <c r="D65" s="2" t="s">
        <v>0</v>
      </c>
      <c r="J65" s="50"/>
      <c r="K65" s="50"/>
      <c r="L65" s="50"/>
    </row>
    <row r="66" spans="2:12" x14ac:dyDescent="0.25">
      <c r="B66" s="1">
        <v>33</v>
      </c>
      <c r="C66" s="1" t="s">
        <v>7</v>
      </c>
      <c r="D66" s="1" t="s">
        <v>0</v>
      </c>
      <c r="J66" s="50"/>
      <c r="K66" s="50"/>
      <c r="L66" s="50"/>
    </row>
    <row r="67" spans="2:12" x14ac:dyDescent="0.25">
      <c r="B67" s="1">
        <v>66</v>
      </c>
      <c r="C67" s="1" t="s">
        <v>5</v>
      </c>
      <c r="D67" s="1" t="s">
        <v>6</v>
      </c>
      <c r="J67" s="50"/>
      <c r="K67" s="50"/>
      <c r="L67" s="50"/>
    </row>
    <row r="68" spans="2:12" x14ac:dyDescent="0.25">
      <c r="B68" s="1" t="s">
        <v>0</v>
      </c>
      <c r="C68" s="1" t="s">
        <v>0</v>
      </c>
      <c r="D68" s="1" t="s">
        <v>0</v>
      </c>
      <c r="J68" s="50"/>
      <c r="K68" s="50"/>
      <c r="L68" s="50"/>
    </row>
    <row r="69" spans="2:12" x14ac:dyDescent="0.25">
      <c r="B69" s="1" t="s">
        <v>0</v>
      </c>
      <c r="C69" s="1" t="s">
        <v>0</v>
      </c>
      <c r="D69" s="1" t="s">
        <v>0</v>
      </c>
      <c r="J69" s="50"/>
      <c r="K69" s="50"/>
      <c r="L69" s="50"/>
    </row>
    <row r="70" spans="2:12" x14ac:dyDescent="0.25">
      <c r="B70" s="1" t="s">
        <v>0</v>
      </c>
      <c r="C70" s="1" t="s">
        <v>0</v>
      </c>
      <c r="D70" s="1" t="s">
        <v>0</v>
      </c>
      <c r="J70" s="50"/>
      <c r="K70" s="50"/>
      <c r="L70" s="50"/>
    </row>
    <row r="71" spans="2:12" x14ac:dyDescent="0.25">
      <c r="B71" s="1">
        <v>51</v>
      </c>
      <c r="C71" s="1" t="s">
        <v>5</v>
      </c>
      <c r="D71" s="1" t="s">
        <v>0</v>
      </c>
      <c r="J71" s="50"/>
      <c r="K71" s="50"/>
      <c r="L71" s="50"/>
    </row>
    <row r="72" spans="2:12" x14ac:dyDescent="0.25">
      <c r="B72" s="1" t="s">
        <v>0</v>
      </c>
      <c r="C72" s="1" t="s">
        <v>0</v>
      </c>
      <c r="D72" s="1" t="s">
        <v>0</v>
      </c>
      <c r="J72" s="50"/>
      <c r="K72" s="50"/>
      <c r="L72" s="50"/>
    </row>
    <row r="73" spans="2:12" x14ac:dyDescent="0.25">
      <c r="B73" s="1">
        <v>61</v>
      </c>
      <c r="C73" s="1" t="s">
        <v>7</v>
      </c>
      <c r="D73" s="1" t="s">
        <v>0</v>
      </c>
      <c r="J73" s="50"/>
      <c r="K73" s="50"/>
      <c r="L73" s="50"/>
    </row>
    <row r="74" spans="2:12" x14ac:dyDescent="0.25">
      <c r="B74" s="1" t="s">
        <v>0</v>
      </c>
      <c r="C74" s="1" t="s">
        <v>20</v>
      </c>
      <c r="D74" s="1" t="s">
        <v>21</v>
      </c>
      <c r="J74" s="50"/>
      <c r="K74" s="50"/>
      <c r="L74" s="50"/>
    </row>
    <row r="75" spans="2:12" x14ac:dyDescent="0.25">
      <c r="B75" s="1">
        <v>50</v>
      </c>
      <c r="C75" s="1" t="s">
        <v>7</v>
      </c>
      <c r="D75" s="1" t="s">
        <v>4</v>
      </c>
      <c r="J75" s="50"/>
      <c r="K75" s="50"/>
      <c r="L75" s="50"/>
    </row>
    <row r="76" spans="2:12" x14ac:dyDescent="0.25">
      <c r="B76" s="1">
        <v>34</v>
      </c>
      <c r="C76" s="1" t="s">
        <v>5</v>
      </c>
      <c r="D76" s="1" t="s">
        <v>71</v>
      </c>
      <c r="J76" s="50"/>
      <c r="K76" s="50"/>
      <c r="L76" s="50"/>
    </row>
    <row r="77" spans="2:12" x14ac:dyDescent="0.25">
      <c r="B77" s="2">
        <v>48</v>
      </c>
      <c r="C77" s="2" t="s">
        <v>624</v>
      </c>
      <c r="D77" s="2" t="s">
        <v>109</v>
      </c>
      <c r="J77" s="50"/>
      <c r="K77" s="50"/>
      <c r="L77" s="50"/>
    </row>
    <row r="78" spans="2:12" x14ac:dyDescent="0.25">
      <c r="B78" s="2">
        <v>33</v>
      </c>
      <c r="C78" s="2" t="s">
        <v>7</v>
      </c>
      <c r="D78" s="2" t="s">
        <v>0</v>
      </c>
      <c r="J78" s="51"/>
      <c r="K78" s="51"/>
      <c r="L78" s="51"/>
    </row>
    <row r="79" spans="2:12" x14ac:dyDescent="0.25">
      <c r="B79" s="2">
        <v>32</v>
      </c>
      <c r="C79" s="2" t="s">
        <v>1869</v>
      </c>
      <c r="D79" s="2" t="s">
        <v>2</v>
      </c>
      <c r="J79" s="50"/>
      <c r="K79" s="50"/>
      <c r="L79" s="50"/>
    </row>
    <row r="80" spans="2:12" x14ac:dyDescent="0.25">
      <c r="B80" s="2">
        <v>27</v>
      </c>
      <c r="C80" s="2" t="s">
        <v>10</v>
      </c>
      <c r="D80" s="2" t="s">
        <v>0</v>
      </c>
      <c r="J80" s="51"/>
      <c r="K80" s="51"/>
      <c r="L80" s="51"/>
    </row>
    <row r="81" spans="2:23" x14ac:dyDescent="0.25">
      <c r="B81" s="2">
        <v>66</v>
      </c>
      <c r="C81" s="2" t="s">
        <v>20</v>
      </c>
      <c r="D81" s="2" t="s">
        <v>115</v>
      </c>
      <c r="J81" s="50"/>
      <c r="K81" s="50"/>
      <c r="L81" s="50"/>
    </row>
    <row r="82" spans="2:23" x14ac:dyDescent="0.25">
      <c r="B82" s="1">
        <v>43</v>
      </c>
      <c r="C82" s="1" t="s">
        <v>1894</v>
      </c>
      <c r="D82" s="1" t="s">
        <v>116</v>
      </c>
      <c r="J82" s="50"/>
      <c r="K82" s="50"/>
      <c r="L82" s="50"/>
    </row>
    <row r="83" spans="2:23" x14ac:dyDescent="0.25">
      <c r="B83" s="1">
        <v>38</v>
      </c>
      <c r="C83" s="1" t="s">
        <v>20</v>
      </c>
      <c r="D83" s="1" t="s">
        <v>37</v>
      </c>
      <c r="J83" s="50"/>
      <c r="K83" s="50"/>
      <c r="L83" s="50"/>
      <c r="U83" s="72"/>
      <c r="V83" s="74"/>
      <c r="W83" s="75"/>
    </row>
    <row r="84" spans="2:23" x14ac:dyDescent="0.25">
      <c r="B84" s="5" t="s">
        <v>0</v>
      </c>
      <c r="C84" s="5" t="s">
        <v>0</v>
      </c>
      <c r="D84" s="5" t="s">
        <v>0</v>
      </c>
      <c r="J84" s="50"/>
      <c r="K84" s="50"/>
      <c r="L84" s="50"/>
      <c r="U84" s="72"/>
      <c r="V84" s="74"/>
      <c r="W84" s="75"/>
    </row>
    <row r="85" spans="2:23" x14ac:dyDescent="0.25">
      <c r="B85" s="5" t="s">
        <v>0</v>
      </c>
      <c r="C85" s="5" t="s">
        <v>0</v>
      </c>
      <c r="D85" s="5" t="s">
        <v>0</v>
      </c>
      <c r="J85" s="50"/>
      <c r="K85" s="50"/>
      <c r="L85" s="50"/>
      <c r="U85" s="72"/>
      <c r="V85" s="74"/>
      <c r="W85" s="75"/>
    </row>
    <row r="86" spans="2:23" x14ac:dyDescent="0.25">
      <c r="B86" s="21">
        <v>56</v>
      </c>
      <c r="C86" s="21" t="s">
        <v>5</v>
      </c>
      <c r="D86" s="21" t="s">
        <v>30</v>
      </c>
      <c r="J86" s="50"/>
      <c r="K86" s="50"/>
      <c r="L86" s="50"/>
      <c r="U86" s="72"/>
      <c r="V86" s="74"/>
      <c r="W86" s="75"/>
    </row>
    <row r="87" spans="2:23" x14ac:dyDescent="0.25">
      <c r="B87" s="21"/>
      <c r="C87" s="21"/>
      <c r="D87" s="21"/>
      <c r="J87" s="50"/>
      <c r="K87" s="50"/>
      <c r="L87" s="50"/>
      <c r="U87" s="72"/>
      <c r="V87" s="74"/>
      <c r="W87" s="75"/>
    </row>
    <row r="88" spans="2:23" x14ac:dyDescent="0.25">
      <c r="B88" s="142"/>
      <c r="C88" s="139"/>
      <c r="D88" s="139"/>
      <c r="J88" s="50"/>
      <c r="K88" s="50"/>
      <c r="L88" s="50"/>
      <c r="U88" s="72"/>
      <c r="V88" s="74"/>
      <c r="W88" s="75"/>
    </row>
    <row r="89" spans="2:23" x14ac:dyDescent="0.25">
      <c r="B89" s="142"/>
      <c r="C89" s="139"/>
      <c r="D89" s="139"/>
      <c r="J89" s="50"/>
      <c r="K89" s="50"/>
      <c r="L89" s="50"/>
      <c r="U89" s="72"/>
      <c r="V89" s="74"/>
      <c r="W89" s="75"/>
    </row>
    <row r="90" spans="2:23" x14ac:dyDescent="0.25">
      <c r="B90" s="142"/>
      <c r="C90" s="139"/>
      <c r="D90" s="139"/>
      <c r="J90" s="50"/>
      <c r="K90" s="50"/>
      <c r="L90" s="50"/>
      <c r="U90" s="72"/>
      <c r="V90" s="74"/>
      <c r="W90" s="75"/>
    </row>
    <row r="91" spans="2:23" x14ac:dyDescent="0.25">
      <c r="B91" s="142"/>
      <c r="C91" s="139"/>
      <c r="D91" s="139"/>
      <c r="J91" s="50"/>
      <c r="K91" s="50"/>
      <c r="L91" s="50"/>
      <c r="U91" s="72"/>
      <c r="V91" s="74"/>
      <c r="W91" s="75"/>
    </row>
    <row r="92" spans="2:23" x14ac:dyDescent="0.25">
      <c r="B92" s="142"/>
      <c r="C92" s="139"/>
      <c r="D92" s="139"/>
      <c r="J92" s="50"/>
      <c r="K92" s="50"/>
      <c r="L92" s="50"/>
      <c r="U92" s="72"/>
      <c r="V92" s="74"/>
      <c r="W92" s="75"/>
    </row>
    <row r="93" spans="2:23" x14ac:dyDescent="0.25">
      <c r="B93" s="142"/>
      <c r="C93" s="139"/>
      <c r="D93" s="139"/>
      <c r="J93" s="50"/>
      <c r="K93" s="50"/>
      <c r="L93" s="50"/>
      <c r="U93" s="72"/>
      <c r="V93" s="74"/>
      <c r="W93" s="75"/>
    </row>
    <row r="94" spans="2:23" x14ac:dyDescent="0.25">
      <c r="B94" s="142"/>
      <c r="C94" s="139"/>
      <c r="D94" s="139"/>
      <c r="J94" s="50"/>
      <c r="K94" s="50"/>
      <c r="L94" s="50"/>
      <c r="U94" s="72"/>
      <c r="V94" s="74"/>
      <c r="W94" s="75"/>
    </row>
    <row r="95" spans="2:23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3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2155</v>
      </c>
      <c r="P105" s="408"/>
      <c r="Q105" s="409"/>
      <c r="U105" s="72"/>
      <c r="V105" s="74"/>
      <c r="W105" s="75"/>
    </row>
    <row r="106" spans="2:23" x14ac:dyDescent="0.25">
      <c r="B106" s="9" t="s">
        <v>127</v>
      </c>
      <c r="C106">
        <v>1</v>
      </c>
      <c r="D106">
        <v>28</v>
      </c>
      <c r="F106" s="9" t="s">
        <v>0</v>
      </c>
      <c r="G106">
        <v>1</v>
      </c>
      <c r="H106">
        <v>0</v>
      </c>
      <c r="J106" s="9" t="s">
        <v>7</v>
      </c>
      <c r="K106">
        <v>28</v>
      </c>
      <c r="L106">
        <v>1831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7</v>
      </c>
      <c r="C107">
        <v>20</v>
      </c>
      <c r="D107">
        <v>721</v>
      </c>
      <c r="F107" s="9" t="s">
        <v>51</v>
      </c>
      <c r="G107">
        <v>8</v>
      </c>
      <c r="H107">
        <v>517</v>
      </c>
      <c r="J107" s="9" t="s">
        <v>20</v>
      </c>
      <c r="K107">
        <v>6</v>
      </c>
      <c r="L107">
        <v>279</v>
      </c>
      <c r="O107" s="55" t="s">
        <v>7</v>
      </c>
      <c r="P107" s="37">
        <v>20</v>
      </c>
      <c r="Q107" s="56">
        <v>721</v>
      </c>
      <c r="U107" s="72"/>
      <c r="V107" s="74"/>
      <c r="W107" s="75"/>
    </row>
    <row r="108" spans="2:23" x14ac:dyDescent="0.25">
      <c r="B108" s="9" t="s">
        <v>17</v>
      </c>
      <c r="C108">
        <v>1</v>
      </c>
      <c r="D108">
        <v>44</v>
      </c>
      <c r="F108" s="9" t="s">
        <v>52</v>
      </c>
      <c r="G108">
        <v>7</v>
      </c>
      <c r="H108">
        <v>222</v>
      </c>
      <c r="J108" s="9" t="s">
        <v>52</v>
      </c>
      <c r="K108">
        <v>10</v>
      </c>
      <c r="L108">
        <v>507</v>
      </c>
      <c r="O108" s="55" t="s">
        <v>5</v>
      </c>
      <c r="P108" s="37">
        <v>18</v>
      </c>
      <c r="Q108" s="56">
        <v>1043</v>
      </c>
      <c r="U108" s="72"/>
      <c r="V108" s="74"/>
      <c r="W108" s="75"/>
    </row>
    <row r="109" spans="2:23" x14ac:dyDescent="0.25">
      <c r="B109" s="9" t="s">
        <v>14</v>
      </c>
      <c r="C109">
        <v>6</v>
      </c>
      <c r="D109">
        <v>221</v>
      </c>
      <c r="F109" s="9" t="s">
        <v>105</v>
      </c>
      <c r="G109">
        <v>1</v>
      </c>
      <c r="H109">
        <v>35</v>
      </c>
      <c r="J109" s="9" t="s">
        <v>5</v>
      </c>
      <c r="K109">
        <v>11</v>
      </c>
      <c r="L109">
        <v>723</v>
      </c>
      <c r="O109" s="55" t="s">
        <v>20</v>
      </c>
      <c r="P109" s="37">
        <v>3</v>
      </c>
      <c r="Q109" s="56">
        <v>104</v>
      </c>
      <c r="U109" s="72"/>
      <c r="V109" s="74"/>
      <c r="W109" s="75"/>
    </row>
    <row r="110" spans="2:23" x14ac:dyDescent="0.25">
      <c r="B110" s="9" t="s">
        <v>1</v>
      </c>
      <c r="C110">
        <v>2</v>
      </c>
      <c r="D110">
        <v>72</v>
      </c>
      <c r="F110" s="9" t="s">
        <v>191</v>
      </c>
      <c r="J110" s="9" t="s">
        <v>3</v>
      </c>
      <c r="K110">
        <v>1</v>
      </c>
      <c r="L110">
        <v>50</v>
      </c>
      <c r="O110" s="55" t="s">
        <v>52</v>
      </c>
      <c r="P110" s="37">
        <v>3</v>
      </c>
      <c r="Q110" s="56">
        <v>87</v>
      </c>
      <c r="U110" s="72"/>
      <c r="V110" s="74"/>
      <c r="W110" s="75"/>
    </row>
    <row r="111" spans="2:23" x14ac:dyDescent="0.25">
      <c r="B111" s="9" t="s">
        <v>57</v>
      </c>
      <c r="C111">
        <v>3</v>
      </c>
      <c r="D111">
        <v>129</v>
      </c>
      <c r="F111" s="9" t="s">
        <v>47</v>
      </c>
      <c r="G111">
        <v>17</v>
      </c>
      <c r="H111">
        <v>774</v>
      </c>
      <c r="J111" s="9" t="s">
        <v>0</v>
      </c>
      <c r="K111">
        <v>2</v>
      </c>
      <c r="L111">
        <v>0</v>
      </c>
      <c r="O111" s="57" t="s">
        <v>14</v>
      </c>
      <c r="P111" s="37">
        <v>6</v>
      </c>
      <c r="Q111" s="56">
        <v>221</v>
      </c>
      <c r="U111" s="72"/>
      <c r="V111" s="74"/>
      <c r="W111" s="75"/>
    </row>
    <row r="112" spans="2:23" x14ac:dyDescent="0.25">
      <c r="B112" s="9" t="s">
        <v>0</v>
      </c>
      <c r="C112">
        <v>12</v>
      </c>
      <c r="D112">
        <v>0</v>
      </c>
      <c r="J112" s="9" t="s">
        <v>191</v>
      </c>
      <c r="O112" s="57" t="s">
        <v>1</v>
      </c>
      <c r="P112" s="37">
        <v>2</v>
      </c>
      <c r="Q112" s="56">
        <v>72</v>
      </c>
      <c r="U112" s="72"/>
      <c r="V112" s="74"/>
      <c r="W112" s="75"/>
    </row>
    <row r="113" spans="2:23" ht="15.75" thickBot="1" x14ac:dyDescent="0.3">
      <c r="B113" s="9" t="s">
        <v>20</v>
      </c>
      <c r="C113">
        <v>3</v>
      </c>
      <c r="D113">
        <v>104</v>
      </c>
      <c r="J113" s="9" t="s">
        <v>47</v>
      </c>
      <c r="K113">
        <v>58</v>
      </c>
      <c r="L113">
        <v>3390</v>
      </c>
      <c r="O113" s="58" t="s">
        <v>0</v>
      </c>
      <c r="P113" s="38">
        <v>12</v>
      </c>
      <c r="Q113" s="59">
        <v>0</v>
      </c>
      <c r="U113" s="72"/>
      <c r="V113" s="74"/>
      <c r="W113" s="75"/>
    </row>
    <row r="114" spans="2:23" ht="16.5" thickTop="1" thickBot="1" x14ac:dyDescent="0.3">
      <c r="B114" s="9" t="s">
        <v>52</v>
      </c>
      <c r="C114">
        <v>3</v>
      </c>
      <c r="D114">
        <v>87</v>
      </c>
      <c r="O114" s="60" t="s">
        <v>47</v>
      </c>
      <c r="P114" s="61">
        <v>84</v>
      </c>
      <c r="Q114" s="62">
        <v>3003</v>
      </c>
      <c r="U114" s="72"/>
      <c r="V114" s="74"/>
      <c r="W114" s="75"/>
    </row>
    <row r="115" spans="2:23" ht="19.5" thickBot="1" x14ac:dyDescent="0.35">
      <c r="B115" s="9" t="s">
        <v>5</v>
      </c>
      <c r="C115">
        <v>18</v>
      </c>
      <c r="D115">
        <v>1043</v>
      </c>
      <c r="O115" s="419">
        <v>46085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94</v>
      </c>
      <c r="C116">
        <v>1</v>
      </c>
      <c r="D116">
        <v>0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1867</v>
      </c>
      <c r="C117">
        <v>1</v>
      </c>
      <c r="D117">
        <v>30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126</v>
      </c>
      <c r="C118">
        <v>1</v>
      </c>
      <c r="D118">
        <v>30</v>
      </c>
      <c r="O118" s="30" t="s">
        <v>7</v>
      </c>
      <c r="P118" s="37">
        <v>28</v>
      </c>
      <c r="Q118" s="42">
        <v>1831</v>
      </c>
      <c r="U118" s="72"/>
      <c r="V118" s="74"/>
      <c r="W118" s="75"/>
    </row>
    <row r="119" spans="2:23" x14ac:dyDescent="0.25">
      <c r="B119" s="9" t="s">
        <v>10</v>
      </c>
      <c r="C119">
        <v>2</v>
      </c>
      <c r="D119">
        <v>67</v>
      </c>
      <c r="O119" s="30" t="s">
        <v>20</v>
      </c>
      <c r="P119" s="37">
        <v>6</v>
      </c>
      <c r="Q119" s="42">
        <v>279</v>
      </c>
      <c r="U119" s="72"/>
      <c r="V119" s="74"/>
      <c r="W119" s="75"/>
    </row>
    <row r="120" spans="2:23" x14ac:dyDescent="0.25">
      <c r="B120" s="9" t="s">
        <v>364</v>
      </c>
      <c r="C120">
        <v>2</v>
      </c>
      <c r="D120">
        <v>94</v>
      </c>
      <c r="O120" s="30" t="s">
        <v>52</v>
      </c>
      <c r="P120" s="37">
        <v>10</v>
      </c>
      <c r="Q120" s="42">
        <v>507</v>
      </c>
      <c r="U120" s="72"/>
      <c r="V120" s="74"/>
      <c r="W120" s="75"/>
    </row>
    <row r="121" spans="2:23" x14ac:dyDescent="0.25">
      <c r="B121" s="9" t="s">
        <v>3</v>
      </c>
      <c r="C121">
        <v>3</v>
      </c>
      <c r="D121">
        <v>142</v>
      </c>
      <c r="O121" s="30" t="s">
        <v>5</v>
      </c>
      <c r="P121" s="37">
        <v>11</v>
      </c>
      <c r="Q121" s="42">
        <v>723</v>
      </c>
      <c r="U121" s="72"/>
      <c r="V121" s="74"/>
      <c r="W121" s="75"/>
    </row>
    <row r="122" spans="2:23" x14ac:dyDescent="0.25">
      <c r="B122" s="9" t="s">
        <v>111</v>
      </c>
      <c r="C122">
        <v>2</v>
      </c>
      <c r="D122">
        <v>68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5.75" thickBot="1" x14ac:dyDescent="0.3">
      <c r="B123" s="9" t="s">
        <v>1869</v>
      </c>
      <c r="C123">
        <v>1</v>
      </c>
      <c r="D123">
        <v>32</v>
      </c>
      <c r="O123" s="33" t="s">
        <v>0</v>
      </c>
      <c r="P123" s="38">
        <v>2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624</v>
      </c>
      <c r="C124">
        <v>1</v>
      </c>
      <c r="D124">
        <v>48</v>
      </c>
      <c r="O124" s="31" t="s">
        <v>47</v>
      </c>
      <c r="P124" s="32">
        <v>58</v>
      </c>
      <c r="Q124" s="44">
        <v>3390</v>
      </c>
      <c r="U124" s="72"/>
      <c r="V124" s="74"/>
      <c r="W124" s="75"/>
    </row>
    <row r="125" spans="2:23" ht="19.5" thickBot="1" x14ac:dyDescent="0.35">
      <c r="B125" s="9" t="s">
        <v>1894</v>
      </c>
      <c r="C125">
        <v>1</v>
      </c>
      <c r="D125">
        <v>43</v>
      </c>
      <c r="O125" s="413">
        <f>O115</f>
        <v>46085</v>
      </c>
      <c r="P125" s="413"/>
      <c r="Q125" s="413"/>
      <c r="U125" s="72"/>
      <c r="V125" s="74"/>
      <c r="W125" s="75"/>
    </row>
    <row r="126" spans="2:23" ht="19.5" thickBot="1" x14ac:dyDescent="0.35">
      <c r="B126" s="9" t="s">
        <v>191</v>
      </c>
      <c r="O126" s="420" t="s">
        <v>101</v>
      </c>
      <c r="P126" s="421"/>
      <c r="Q126" s="422"/>
      <c r="U126" s="72"/>
      <c r="V126" s="74"/>
      <c r="W126" s="75"/>
    </row>
    <row r="127" spans="2:23" x14ac:dyDescent="0.25">
      <c r="B127" s="9" t="s">
        <v>47</v>
      </c>
      <c r="C127">
        <v>84</v>
      </c>
      <c r="D127">
        <v>3003</v>
      </c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O128" s="30" t="s">
        <v>52</v>
      </c>
      <c r="P128" s="37">
        <v>7</v>
      </c>
      <c r="Q128" s="42">
        <v>222</v>
      </c>
      <c r="U128" s="72"/>
      <c r="V128" s="74"/>
      <c r="W128" s="75"/>
    </row>
    <row r="129" spans="1:23" x14ac:dyDescent="0.25">
      <c r="O129" s="30" t="s">
        <v>51</v>
      </c>
      <c r="P129" s="37">
        <v>8</v>
      </c>
      <c r="Q129" s="42">
        <v>517</v>
      </c>
      <c r="U129" s="72"/>
      <c r="V129" s="74"/>
      <c r="W129" s="75"/>
    </row>
    <row r="130" spans="1:23" x14ac:dyDescent="0.25">
      <c r="O130" s="30" t="s">
        <v>102</v>
      </c>
      <c r="P130" s="37">
        <v>1</v>
      </c>
      <c r="Q130" s="42">
        <v>35</v>
      </c>
      <c r="U130" s="72"/>
      <c r="V130" s="74"/>
      <c r="W130" s="75"/>
    </row>
    <row r="131" spans="1:23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3" ht="15.75" thickBot="1" x14ac:dyDescent="0.3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3" ht="17.25" thickTop="1" thickBot="1" x14ac:dyDescent="0.3">
      <c r="A133" s="155"/>
      <c r="O133" s="31" t="s">
        <v>47</v>
      </c>
      <c r="P133" s="32">
        <v>17</v>
      </c>
      <c r="Q133" s="44">
        <v>774</v>
      </c>
      <c r="U133" s="72"/>
      <c r="V133" s="74"/>
      <c r="W133" s="75"/>
    </row>
    <row r="134" spans="1:23" ht="19.5" thickBot="1" x14ac:dyDescent="0.35">
      <c r="O134" s="413">
        <f>O115</f>
        <v>46085</v>
      </c>
      <c r="P134" s="413"/>
      <c r="Q134" s="413"/>
      <c r="U134" s="72"/>
      <c r="V134" s="74"/>
      <c r="W134" s="75"/>
    </row>
    <row r="135" spans="1:23" ht="19.5" thickBot="1" x14ac:dyDescent="0.35">
      <c r="A135" s="156"/>
      <c r="O135" s="423" t="s">
        <v>134</v>
      </c>
      <c r="P135" s="424"/>
      <c r="Q135" s="425"/>
      <c r="U135" s="72"/>
      <c r="V135" s="74"/>
      <c r="W135" s="75"/>
    </row>
    <row r="136" spans="1:23" ht="15.75" x14ac:dyDescent="0.25">
      <c r="A136" s="156"/>
      <c r="O136" s="34" t="s">
        <v>85</v>
      </c>
      <c r="P136" s="36" t="s">
        <v>86</v>
      </c>
      <c r="Q136" s="35" t="s">
        <v>1893</v>
      </c>
      <c r="U136" s="72"/>
      <c r="V136" s="74"/>
      <c r="W136" s="75"/>
    </row>
    <row r="137" spans="1:23" ht="15.75" x14ac:dyDescent="0.25">
      <c r="A137" s="156"/>
      <c r="O137" s="30" t="s">
        <v>103</v>
      </c>
      <c r="P137" s="37">
        <v>46</v>
      </c>
      <c r="Q137" s="42">
        <v>4849</v>
      </c>
      <c r="U137" s="72"/>
      <c r="V137" s="74"/>
      <c r="W137" s="75"/>
    </row>
    <row r="138" spans="1:23" ht="15.75" x14ac:dyDescent="0.25">
      <c r="A138" s="157"/>
      <c r="O138" s="30" t="s">
        <v>102</v>
      </c>
      <c r="P138" s="37">
        <v>5</v>
      </c>
      <c r="Q138" s="42">
        <v>221</v>
      </c>
      <c r="U138" s="72"/>
      <c r="V138" s="74"/>
      <c r="W138" s="75"/>
    </row>
    <row r="139" spans="1:23" ht="15.75" x14ac:dyDescent="0.25">
      <c r="A139" s="155"/>
      <c r="O139" s="30" t="s">
        <v>137</v>
      </c>
      <c r="P139" s="37">
        <v>12</v>
      </c>
      <c r="Q139" s="42">
        <v>571</v>
      </c>
      <c r="U139" s="72"/>
      <c r="V139" s="74"/>
      <c r="W139" s="75"/>
    </row>
    <row r="140" spans="1:23" ht="15.75" x14ac:dyDescent="0.25">
      <c r="A140" s="155"/>
      <c r="O140" s="30" t="s">
        <v>138</v>
      </c>
      <c r="P140" s="37">
        <v>4</v>
      </c>
      <c r="Q140" s="42">
        <v>382</v>
      </c>
      <c r="U140" s="72"/>
      <c r="V140" s="74"/>
      <c r="W140" s="75"/>
    </row>
    <row r="141" spans="1:23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</row>
    <row r="142" spans="1:23" ht="17.25" thickTop="1" thickBot="1" x14ac:dyDescent="0.3">
      <c r="A142" s="156"/>
      <c r="O142" s="31" t="s">
        <v>47</v>
      </c>
      <c r="P142" s="32">
        <v>66</v>
      </c>
      <c r="Q142" s="44">
        <v>6024</v>
      </c>
      <c r="U142" s="72"/>
      <c r="V142" s="74"/>
      <c r="W142" s="75"/>
    </row>
    <row r="143" spans="1:23" ht="19.5" thickBot="1" x14ac:dyDescent="0.35">
      <c r="A143" s="155"/>
      <c r="O143" s="413">
        <f>O134</f>
        <v>46085</v>
      </c>
      <c r="P143" s="413"/>
      <c r="Q143" s="413"/>
      <c r="U143" s="72"/>
      <c r="V143" s="74"/>
      <c r="W143" s="75"/>
    </row>
    <row r="144" spans="1:23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</row>
    <row r="145" spans="1:28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</row>
    <row r="146" spans="1:28" ht="15.75" x14ac:dyDescent="0.25">
      <c r="A146" s="156"/>
      <c r="O146" s="30" t="s">
        <v>103</v>
      </c>
      <c r="P146" s="37"/>
      <c r="Q146" s="42">
        <v>0</v>
      </c>
      <c r="U146" s="72"/>
      <c r="V146" s="74"/>
      <c r="W146" s="75"/>
    </row>
    <row r="147" spans="1:28" ht="15.75" x14ac:dyDescent="0.25">
      <c r="A147" s="156"/>
      <c r="O147" s="30" t="s">
        <v>102</v>
      </c>
      <c r="P147" s="37"/>
      <c r="Q147" s="42">
        <v>2195</v>
      </c>
      <c r="U147" s="72"/>
      <c r="V147" s="74"/>
      <c r="W147" s="75"/>
    </row>
    <row r="148" spans="1:28" ht="15.75" x14ac:dyDescent="0.25">
      <c r="A148" s="156"/>
      <c r="O148" s="30" t="s">
        <v>163</v>
      </c>
      <c r="P148" s="37"/>
      <c r="Q148" s="42">
        <v>1001</v>
      </c>
      <c r="U148" s="72"/>
      <c r="V148" s="74"/>
      <c r="W148" s="75"/>
    </row>
    <row r="149" spans="1:28" x14ac:dyDescent="0.25">
      <c r="O149" s="30" t="s">
        <v>137</v>
      </c>
      <c r="P149" s="37"/>
      <c r="Q149" s="42">
        <v>1465</v>
      </c>
      <c r="U149" s="72"/>
      <c r="V149" s="74"/>
      <c r="W149" s="75"/>
    </row>
    <row r="150" spans="1:28" ht="15.75" thickBot="1" x14ac:dyDescent="0.3">
      <c r="O150" s="33" t="s">
        <v>185</v>
      </c>
      <c r="P150" s="38"/>
      <c r="Q150" s="43">
        <v>381</v>
      </c>
      <c r="U150" s="72"/>
      <c r="V150" s="74"/>
      <c r="W150" s="75"/>
    </row>
    <row r="151" spans="1:28" ht="16.5" thickTop="1" thickBot="1" x14ac:dyDescent="0.3">
      <c r="O151" s="31" t="s">
        <v>47</v>
      </c>
      <c r="P151" s="32"/>
      <c r="Q151" s="44">
        <v>5753</v>
      </c>
      <c r="U151" s="72"/>
      <c r="V151" s="74"/>
      <c r="W151" s="75"/>
      <c r="Z151" t="s">
        <v>1873</v>
      </c>
      <c r="AA151" t="s">
        <v>1874</v>
      </c>
      <c r="AB151" t="s">
        <v>1875</v>
      </c>
    </row>
    <row r="152" spans="1:28" ht="19.5" thickBot="1" x14ac:dyDescent="0.35">
      <c r="O152" s="413">
        <f>O134</f>
        <v>46085</v>
      </c>
      <c r="P152" s="413"/>
      <c r="Q152" s="413"/>
      <c r="U152" s="8" t="s">
        <v>46</v>
      </c>
      <c r="V152" t="s">
        <v>1877</v>
      </c>
      <c r="W152" t="s">
        <v>1876</v>
      </c>
      <c r="Z152" s="72" t="s">
        <v>163</v>
      </c>
      <c r="AA152" s="74">
        <v>30000</v>
      </c>
      <c r="AB152" s="75" t="s">
        <v>164</v>
      </c>
    </row>
    <row r="153" spans="1:28" ht="19.5" thickBot="1" x14ac:dyDescent="0.35">
      <c r="O153" s="414" t="s">
        <v>143</v>
      </c>
      <c r="P153" s="415"/>
      <c r="Q153" s="416"/>
      <c r="U153" s="9" t="s">
        <v>206</v>
      </c>
      <c r="V153">
        <v>1</v>
      </c>
      <c r="W153" s="73">
        <v>22700</v>
      </c>
      <c r="Z153" s="72" t="s">
        <v>102</v>
      </c>
      <c r="AA153" s="74">
        <v>11000</v>
      </c>
      <c r="AB153" s="75" t="s">
        <v>147</v>
      </c>
    </row>
    <row r="154" spans="1:28" x14ac:dyDescent="0.25">
      <c r="O154" s="34" t="s">
        <v>85</v>
      </c>
      <c r="P154" s="36" t="s">
        <v>86</v>
      </c>
      <c r="Q154" s="35" t="s">
        <v>77</v>
      </c>
      <c r="U154" s="9" t="s">
        <v>102</v>
      </c>
      <c r="V154">
        <v>7</v>
      </c>
      <c r="W154" s="73">
        <v>200750</v>
      </c>
      <c r="Z154" s="72" t="s">
        <v>206</v>
      </c>
      <c r="AA154" s="74">
        <v>22700</v>
      </c>
      <c r="AB154" s="75" t="s">
        <v>147</v>
      </c>
    </row>
    <row r="155" spans="1:28" x14ac:dyDescent="0.25">
      <c r="O155" s="70" t="s">
        <v>163</v>
      </c>
      <c r="P155" s="37">
        <v>2</v>
      </c>
      <c r="Q155" s="42">
        <v>60</v>
      </c>
      <c r="U155" s="9" t="s">
        <v>152</v>
      </c>
      <c r="V155">
        <v>1</v>
      </c>
      <c r="W155" s="73">
        <v>63450</v>
      </c>
      <c r="Z155" s="72" t="s">
        <v>102</v>
      </c>
      <c r="AA155" s="74">
        <v>25250</v>
      </c>
      <c r="AB155" s="75" t="s">
        <v>147</v>
      </c>
    </row>
    <row r="156" spans="1:28" x14ac:dyDescent="0.25">
      <c r="O156" s="30" t="s">
        <v>103</v>
      </c>
      <c r="P156" s="37">
        <v>1</v>
      </c>
      <c r="Q156" s="42">
        <v>64</v>
      </c>
      <c r="U156" s="9" t="s">
        <v>218</v>
      </c>
      <c r="V156">
        <v>2</v>
      </c>
      <c r="W156" s="73">
        <v>12500</v>
      </c>
      <c r="Z156" s="72" t="s">
        <v>102</v>
      </c>
      <c r="AA156" s="74">
        <v>33000</v>
      </c>
      <c r="AB156" s="75" t="s">
        <v>146</v>
      </c>
    </row>
    <row r="157" spans="1:28" x14ac:dyDescent="0.25">
      <c r="O157" s="30" t="s">
        <v>158</v>
      </c>
      <c r="P157" s="37">
        <v>0</v>
      </c>
      <c r="Q157" s="42">
        <v>0</v>
      </c>
      <c r="U157" s="9" t="s">
        <v>153</v>
      </c>
      <c r="V157">
        <v>13</v>
      </c>
      <c r="W157" s="73">
        <v>141680</v>
      </c>
      <c r="Z157" s="72" t="s">
        <v>218</v>
      </c>
      <c r="AA157" s="74">
        <v>7000</v>
      </c>
      <c r="AB157" s="75" t="s">
        <v>157</v>
      </c>
    </row>
    <row r="158" spans="1:28" x14ac:dyDescent="0.25">
      <c r="O158" s="30" t="s">
        <v>102</v>
      </c>
      <c r="P158" s="37">
        <v>7</v>
      </c>
      <c r="Q158" s="42">
        <v>201</v>
      </c>
      <c r="U158" s="9" t="s">
        <v>163</v>
      </c>
      <c r="V158">
        <v>2</v>
      </c>
      <c r="W158" s="73">
        <v>60000</v>
      </c>
      <c r="Z158" s="72" t="s">
        <v>218</v>
      </c>
      <c r="AA158" s="74">
        <v>5500</v>
      </c>
      <c r="AB158" s="75" t="s">
        <v>157</v>
      </c>
    </row>
    <row r="159" spans="1:28" x14ac:dyDescent="0.25">
      <c r="O159" s="30" t="s">
        <v>138</v>
      </c>
      <c r="P159" s="37">
        <v>0</v>
      </c>
      <c r="Q159" s="42">
        <v>0</v>
      </c>
      <c r="U159" s="9" t="s">
        <v>47</v>
      </c>
      <c r="V159">
        <v>26</v>
      </c>
      <c r="W159" s="73">
        <v>501080</v>
      </c>
      <c r="Z159" s="72" t="s">
        <v>102</v>
      </c>
      <c r="AA159" s="74">
        <v>21500</v>
      </c>
      <c r="AB159" s="75" t="s">
        <v>147</v>
      </c>
    </row>
    <row r="160" spans="1:28" ht="15.75" thickBot="1" x14ac:dyDescent="0.3">
      <c r="O160" s="33" t="s">
        <v>153</v>
      </c>
      <c r="P160" s="38">
        <v>13</v>
      </c>
      <c r="Q160" s="43">
        <v>142</v>
      </c>
      <c r="Z160" s="72" t="s">
        <v>102</v>
      </c>
      <c r="AA160" s="74">
        <v>30000</v>
      </c>
      <c r="AB160" s="75" t="s">
        <v>147</v>
      </c>
    </row>
    <row r="161" spans="15:28" ht="16.5" thickTop="1" thickBot="1" x14ac:dyDescent="0.3">
      <c r="O161" s="31" t="s">
        <v>47</v>
      </c>
      <c r="P161" s="32">
        <v>26</v>
      </c>
      <c r="Q161" s="44">
        <v>501</v>
      </c>
      <c r="Z161" s="72" t="s">
        <v>102</v>
      </c>
      <c r="AA161" s="74">
        <v>65000</v>
      </c>
      <c r="AB161" s="75" t="s">
        <v>142</v>
      </c>
    </row>
    <row r="162" spans="15:28" x14ac:dyDescent="0.25">
      <c r="Z162" s="72" t="s">
        <v>102</v>
      </c>
      <c r="AA162" s="74">
        <v>15000</v>
      </c>
      <c r="AB162" s="75" t="s">
        <v>141</v>
      </c>
    </row>
    <row r="163" spans="15:28" x14ac:dyDescent="0.25">
      <c r="Z163" s="72" t="s">
        <v>152</v>
      </c>
      <c r="AA163" s="74">
        <v>63450</v>
      </c>
      <c r="AB163" s="75" t="s">
        <v>155</v>
      </c>
    </row>
    <row r="164" spans="15:28" x14ac:dyDescent="0.25">
      <c r="Z164" s="72" t="s">
        <v>153</v>
      </c>
      <c r="AA164" s="74">
        <v>9000</v>
      </c>
      <c r="AB164" s="75" t="s">
        <v>146</v>
      </c>
    </row>
    <row r="165" spans="15:28" x14ac:dyDescent="0.25">
      <c r="Z165" s="72" t="s">
        <v>153</v>
      </c>
      <c r="AA165" s="74">
        <v>13000</v>
      </c>
      <c r="AB165" s="75" t="s">
        <v>142</v>
      </c>
    </row>
    <row r="166" spans="15:28" x14ac:dyDescent="0.25">
      <c r="Z166" s="72" t="s">
        <v>153</v>
      </c>
      <c r="AA166" s="74">
        <v>6100</v>
      </c>
      <c r="AB166" s="75" t="s">
        <v>147</v>
      </c>
    </row>
    <row r="167" spans="15:28" x14ac:dyDescent="0.25">
      <c r="Z167" s="72" t="s">
        <v>153</v>
      </c>
      <c r="AA167" s="74">
        <v>4000</v>
      </c>
      <c r="AB167" s="75" t="s">
        <v>1176</v>
      </c>
    </row>
    <row r="168" spans="15:28" x14ac:dyDescent="0.25">
      <c r="U168" s="8" t="s">
        <v>173</v>
      </c>
      <c r="V168" s="8" t="s">
        <v>924</v>
      </c>
      <c r="Z168" s="72" t="s">
        <v>153</v>
      </c>
      <c r="AA168" s="74">
        <v>12000</v>
      </c>
      <c r="AB168" s="75" t="s">
        <v>155</v>
      </c>
    </row>
    <row r="169" spans="15:28" x14ac:dyDescent="0.25">
      <c r="U169" s="8" t="s">
        <v>46</v>
      </c>
      <c r="V169" s="160">
        <v>46048</v>
      </c>
      <c r="W169" s="160">
        <v>46107</v>
      </c>
      <c r="X169" s="160">
        <v>46079</v>
      </c>
      <c r="Y169" s="160" t="s">
        <v>47</v>
      </c>
      <c r="Z169" s="72" t="s">
        <v>163</v>
      </c>
      <c r="AA169" s="74">
        <v>30000</v>
      </c>
      <c r="AB169" s="75" t="s">
        <v>164</v>
      </c>
    </row>
    <row r="170" spans="15:28" x14ac:dyDescent="0.25">
      <c r="U170" s="9" t="s">
        <v>1430</v>
      </c>
      <c r="V170" s="135">
        <v>4827</v>
      </c>
      <c r="W170" s="135"/>
      <c r="X170" s="135"/>
      <c r="Y170" s="135">
        <v>4827</v>
      </c>
      <c r="Z170" s="72" t="s">
        <v>153</v>
      </c>
      <c r="AA170" s="74">
        <v>3030</v>
      </c>
      <c r="AB170" s="75" t="s">
        <v>142</v>
      </c>
    </row>
    <row r="171" spans="15:28" x14ac:dyDescent="0.25">
      <c r="U171" s="9" t="s">
        <v>164</v>
      </c>
      <c r="V171" s="135">
        <v>88656</v>
      </c>
      <c r="W171" s="135"/>
      <c r="X171" s="135">
        <v>64900</v>
      </c>
      <c r="Y171" s="135">
        <v>153556</v>
      </c>
      <c r="Z171" s="72" t="s">
        <v>153</v>
      </c>
      <c r="AA171" s="74">
        <v>2000</v>
      </c>
      <c r="AB171" s="75" t="s">
        <v>142</v>
      </c>
    </row>
    <row r="172" spans="15:28" x14ac:dyDescent="0.25">
      <c r="U172" s="9" t="s">
        <v>1150</v>
      </c>
      <c r="V172" s="135">
        <v>62687</v>
      </c>
      <c r="W172" s="135"/>
      <c r="X172" s="135">
        <v>70873</v>
      </c>
      <c r="Y172" s="135">
        <v>133560</v>
      </c>
      <c r="Z172" s="72" t="s">
        <v>153</v>
      </c>
      <c r="AA172" s="74">
        <v>5300</v>
      </c>
      <c r="AB172" s="75" t="s">
        <v>147</v>
      </c>
    </row>
    <row r="173" spans="15:28" x14ac:dyDescent="0.25">
      <c r="U173" s="9" t="s">
        <v>216</v>
      </c>
      <c r="V173" s="135">
        <v>12288</v>
      </c>
      <c r="W173" s="135"/>
      <c r="X173" s="135"/>
      <c r="Y173" s="135">
        <v>12288</v>
      </c>
      <c r="Z173" s="72" t="s">
        <v>153</v>
      </c>
      <c r="AA173" s="74">
        <v>5250</v>
      </c>
      <c r="AB173" s="75" t="s">
        <v>146</v>
      </c>
    </row>
    <row r="174" spans="15:28" x14ac:dyDescent="0.25">
      <c r="U174" s="9" t="s">
        <v>201</v>
      </c>
      <c r="V174" s="135">
        <v>43895</v>
      </c>
      <c r="W174" s="135"/>
      <c r="X174" s="135">
        <v>16000</v>
      </c>
      <c r="Y174" s="135">
        <v>59895</v>
      </c>
      <c r="Z174" s="72" t="s">
        <v>153</v>
      </c>
      <c r="AA174" s="74">
        <v>32000</v>
      </c>
      <c r="AB174" s="75" t="s">
        <v>208</v>
      </c>
    </row>
    <row r="175" spans="15:28" x14ac:dyDescent="0.25">
      <c r="U175" s="9" t="s">
        <v>157</v>
      </c>
      <c r="V175" s="135">
        <v>270246</v>
      </c>
      <c r="W175" s="135"/>
      <c r="X175" s="135">
        <v>231471</v>
      </c>
      <c r="Y175" s="135">
        <v>501717</v>
      </c>
      <c r="Z175" s="72" t="s">
        <v>153</v>
      </c>
      <c r="AA175" s="74">
        <v>7000</v>
      </c>
      <c r="AB175" s="75" t="s">
        <v>142</v>
      </c>
    </row>
    <row r="176" spans="15:28" x14ac:dyDescent="0.25">
      <c r="U176" s="9" t="s">
        <v>150</v>
      </c>
      <c r="V176" s="135">
        <v>36134</v>
      </c>
      <c r="W176" s="135"/>
      <c r="X176" s="135">
        <v>10500</v>
      </c>
      <c r="Y176" s="135">
        <v>46634</v>
      </c>
      <c r="Z176" s="72" t="s">
        <v>153</v>
      </c>
      <c r="AA176" s="74">
        <v>3000</v>
      </c>
      <c r="AB176" s="75" t="s">
        <v>146</v>
      </c>
    </row>
    <row r="177" spans="21:34" x14ac:dyDescent="0.25">
      <c r="U177" s="9" t="s">
        <v>148</v>
      </c>
      <c r="V177" s="135">
        <v>94653</v>
      </c>
      <c r="W177" s="135"/>
      <c r="X177" s="135">
        <v>116154</v>
      </c>
      <c r="Y177" s="135">
        <v>210807</v>
      </c>
      <c r="Z177" s="72" t="s">
        <v>153</v>
      </c>
      <c r="AA177" s="74">
        <v>40000</v>
      </c>
      <c r="AB177" s="75" t="s">
        <v>210</v>
      </c>
    </row>
    <row r="178" spans="21:34" x14ac:dyDescent="0.25">
      <c r="U178" s="9" t="s">
        <v>146</v>
      </c>
      <c r="V178" s="135">
        <v>540269</v>
      </c>
      <c r="W178" s="135">
        <v>28500</v>
      </c>
      <c r="X178" s="135">
        <v>229858</v>
      </c>
      <c r="Y178" s="135">
        <v>798627</v>
      </c>
    </row>
    <row r="179" spans="21:34" x14ac:dyDescent="0.25">
      <c r="U179" s="9" t="s">
        <v>217</v>
      </c>
      <c r="V179" s="135">
        <v>38938</v>
      </c>
      <c r="W179" s="135"/>
      <c r="X179" s="135">
        <v>43112</v>
      </c>
      <c r="Y179" s="135">
        <v>82050</v>
      </c>
    </row>
    <row r="180" spans="21:34" ht="14.25" customHeight="1" x14ac:dyDescent="0.25">
      <c r="U180" s="9" t="s">
        <v>1105</v>
      </c>
      <c r="V180" s="135">
        <v>31741</v>
      </c>
      <c r="W180" s="135"/>
      <c r="X180" s="135">
        <v>12913</v>
      </c>
      <c r="Y180" s="135">
        <v>44654</v>
      </c>
      <c r="AE180" s="76" t="s">
        <v>170</v>
      </c>
      <c r="AF180" s="76" t="s">
        <v>171</v>
      </c>
      <c r="AG180" s="76" t="s">
        <v>1817</v>
      </c>
      <c r="AH180" s="76" t="s">
        <v>79</v>
      </c>
    </row>
    <row r="181" spans="21:34" x14ac:dyDescent="0.25">
      <c r="U181" s="9" t="s">
        <v>141</v>
      </c>
      <c r="V181" s="135">
        <v>191608</v>
      </c>
      <c r="W181" s="135"/>
      <c r="X181" s="135">
        <v>72737</v>
      </c>
      <c r="Y181" s="135">
        <v>264345</v>
      </c>
      <c r="AE181" s="79" t="s">
        <v>102</v>
      </c>
      <c r="AF181" s="80">
        <v>32691</v>
      </c>
      <c r="AG181" s="84">
        <v>46048</v>
      </c>
      <c r="AH181" s="81" t="s">
        <v>147</v>
      </c>
    </row>
    <row r="182" spans="21:34" x14ac:dyDescent="0.25">
      <c r="U182" s="9" t="s">
        <v>155</v>
      </c>
      <c r="V182" s="135">
        <v>192101</v>
      </c>
      <c r="W182" s="135"/>
      <c r="X182" s="135">
        <v>190796</v>
      </c>
      <c r="Y182" s="135">
        <v>382897</v>
      </c>
      <c r="AE182" s="79" t="s">
        <v>102</v>
      </c>
      <c r="AF182" s="80">
        <v>26487</v>
      </c>
      <c r="AG182" s="84">
        <v>46048</v>
      </c>
      <c r="AH182" s="81" t="s">
        <v>166</v>
      </c>
    </row>
    <row r="183" spans="21:34" x14ac:dyDescent="0.25">
      <c r="U183" s="9" t="s">
        <v>168</v>
      </c>
      <c r="V183" s="135">
        <v>97195</v>
      </c>
      <c r="W183" s="135"/>
      <c r="X183" s="135"/>
      <c r="Y183" s="135">
        <v>97195</v>
      </c>
      <c r="AE183" s="79" t="s">
        <v>102</v>
      </c>
      <c r="AF183" s="80">
        <v>13438</v>
      </c>
      <c r="AG183" s="84">
        <v>46048</v>
      </c>
      <c r="AH183" s="81" t="s">
        <v>217</v>
      </c>
    </row>
    <row r="184" spans="21:34" x14ac:dyDescent="0.25">
      <c r="U184" s="9" t="s">
        <v>1373</v>
      </c>
      <c r="V184" s="135">
        <v>61594</v>
      </c>
      <c r="W184" s="135"/>
      <c r="X184" s="135"/>
      <c r="Y184" s="135">
        <v>61594</v>
      </c>
      <c r="AE184" s="79" t="s">
        <v>102</v>
      </c>
      <c r="AF184" s="80">
        <v>5961</v>
      </c>
      <c r="AG184" s="84">
        <v>46048</v>
      </c>
      <c r="AH184" s="81" t="s">
        <v>146</v>
      </c>
    </row>
    <row r="185" spans="21:34" x14ac:dyDescent="0.25">
      <c r="U185" s="9" t="s">
        <v>142</v>
      </c>
      <c r="V185" s="135">
        <v>277404</v>
      </c>
      <c r="W185" s="135">
        <v>65000</v>
      </c>
      <c r="X185" s="135">
        <v>488150</v>
      </c>
      <c r="Y185" s="135">
        <v>830554</v>
      </c>
      <c r="AE185" s="79" t="s">
        <v>102</v>
      </c>
      <c r="AF185" s="80">
        <v>25891</v>
      </c>
      <c r="AG185" s="84">
        <v>46048</v>
      </c>
      <c r="AH185" s="81" t="s">
        <v>146</v>
      </c>
    </row>
    <row r="186" spans="21:34" x14ac:dyDescent="0.25">
      <c r="U186" s="9" t="s">
        <v>166</v>
      </c>
      <c r="V186" s="135">
        <v>206338</v>
      </c>
      <c r="W186" s="135"/>
      <c r="X186" s="135">
        <v>85400</v>
      </c>
      <c r="Y186" s="135">
        <v>291738</v>
      </c>
      <c r="AE186" s="79" t="s">
        <v>102</v>
      </c>
      <c r="AF186" s="80">
        <v>24000</v>
      </c>
      <c r="AG186" s="84">
        <v>46048</v>
      </c>
      <c r="AH186" s="81" t="s">
        <v>147</v>
      </c>
    </row>
    <row r="187" spans="21:34" x14ac:dyDescent="0.25">
      <c r="U187" s="9" t="s">
        <v>147</v>
      </c>
      <c r="V187" s="135">
        <v>456582</v>
      </c>
      <c r="W187" s="135">
        <v>64250</v>
      </c>
      <c r="X187" s="135">
        <v>650730</v>
      </c>
      <c r="Y187" s="135">
        <v>1171562</v>
      </c>
      <c r="AE187" s="79" t="s">
        <v>102</v>
      </c>
      <c r="AF187" s="80">
        <v>62973</v>
      </c>
      <c r="AG187" s="84">
        <v>46048</v>
      </c>
      <c r="AH187" s="81" t="s">
        <v>141</v>
      </c>
    </row>
    <row r="188" spans="21:34" x14ac:dyDescent="0.25">
      <c r="U188" s="9" t="s">
        <v>1890</v>
      </c>
      <c r="V188" s="135"/>
      <c r="W188" s="135"/>
      <c r="X188" s="135">
        <v>78350</v>
      </c>
      <c r="Y188" s="135">
        <v>78350</v>
      </c>
      <c r="AE188" s="79" t="s">
        <v>102</v>
      </c>
      <c r="AF188" s="80">
        <v>28608</v>
      </c>
      <c r="AG188" s="84">
        <v>46048</v>
      </c>
      <c r="AH188" s="81" t="s">
        <v>164</v>
      </c>
    </row>
    <row r="189" spans="21:34" x14ac:dyDescent="0.25">
      <c r="U189" s="9" t="s">
        <v>1891</v>
      </c>
      <c r="V189" s="135"/>
      <c r="W189" s="135"/>
      <c r="X189" s="135">
        <v>53000</v>
      </c>
      <c r="Y189" s="135">
        <v>53000</v>
      </c>
      <c r="AE189" s="79" t="s">
        <v>102</v>
      </c>
      <c r="AF189" s="80">
        <v>63992</v>
      </c>
      <c r="AG189" s="84">
        <v>46048</v>
      </c>
      <c r="AH189" s="81" t="s">
        <v>155</v>
      </c>
    </row>
    <row r="190" spans="21:34" x14ac:dyDescent="0.25">
      <c r="U190" s="9" t="s">
        <v>47</v>
      </c>
      <c r="V190" s="135">
        <v>2707156</v>
      </c>
      <c r="W190" s="135">
        <v>157750</v>
      </c>
      <c r="X190" s="135">
        <v>2414944</v>
      </c>
      <c r="Y190" s="135">
        <v>5279850</v>
      </c>
      <c r="AE190" s="79" t="s">
        <v>102</v>
      </c>
      <c r="AF190" s="80">
        <v>29016</v>
      </c>
      <c r="AG190" s="84">
        <v>46048</v>
      </c>
      <c r="AH190" s="81" t="s">
        <v>146</v>
      </c>
    </row>
    <row r="191" spans="21:34" x14ac:dyDescent="0.25">
      <c r="AE191" s="79" t="s">
        <v>102</v>
      </c>
      <c r="AF191" s="80">
        <v>30502</v>
      </c>
      <c r="AG191" s="84">
        <v>46048</v>
      </c>
      <c r="AH191" s="81" t="s">
        <v>146</v>
      </c>
    </row>
    <row r="192" spans="21:34" x14ac:dyDescent="0.25">
      <c r="AE192" s="79" t="s">
        <v>102</v>
      </c>
      <c r="AF192" s="80">
        <v>31741</v>
      </c>
      <c r="AG192" s="84">
        <v>46048</v>
      </c>
      <c r="AH192" s="81" t="s">
        <v>1105</v>
      </c>
    </row>
    <row r="193" spans="21:34" x14ac:dyDescent="0.25">
      <c r="U193" s="159" t="s">
        <v>1892</v>
      </c>
      <c r="V193" s="164">
        <v>46048</v>
      </c>
      <c r="W193" s="164">
        <v>46079</v>
      </c>
      <c r="X193" s="164">
        <v>46107</v>
      </c>
      <c r="Y193" s="164" t="s">
        <v>47</v>
      </c>
      <c r="AE193" s="79" t="s">
        <v>102</v>
      </c>
      <c r="AF193" s="80">
        <v>30500</v>
      </c>
      <c r="AG193" s="84">
        <v>46048</v>
      </c>
      <c r="AH193" s="81" t="s">
        <v>166</v>
      </c>
    </row>
    <row r="194" spans="21:34" x14ac:dyDescent="0.25">
      <c r="U194" s="9" t="s">
        <v>1430</v>
      </c>
      <c r="V194" s="135">
        <v>4827</v>
      </c>
      <c r="W194" s="135"/>
      <c r="X194" s="135"/>
      <c r="Y194" s="135">
        <v>4827</v>
      </c>
      <c r="AE194" s="79" t="s">
        <v>102</v>
      </c>
      <c r="AF194" s="80">
        <v>27530</v>
      </c>
      <c r="AG194" s="84">
        <v>46048</v>
      </c>
      <c r="AH194" s="81" t="s">
        <v>157</v>
      </c>
    </row>
    <row r="195" spans="21:34" x14ac:dyDescent="0.25">
      <c r="U195" s="9" t="s">
        <v>164</v>
      </c>
      <c r="V195" s="135">
        <v>88656</v>
      </c>
      <c r="W195" s="135">
        <v>64900</v>
      </c>
      <c r="X195" s="135"/>
      <c r="Y195" s="135">
        <v>153556</v>
      </c>
      <c r="AE195" s="79" t="s">
        <v>102</v>
      </c>
      <c r="AF195" s="80">
        <v>26553</v>
      </c>
      <c r="AG195" s="84">
        <v>46048</v>
      </c>
      <c r="AH195" s="81" t="s">
        <v>142</v>
      </c>
    </row>
    <row r="196" spans="21:34" x14ac:dyDescent="0.25">
      <c r="U196" s="9" t="s">
        <v>1150</v>
      </c>
      <c r="V196" s="135">
        <v>62687</v>
      </c>
      <c r="W196" s="135">
        <v>70873</v>
      </c>
      <c r="X196" s="135"/>
      <c r="Y196" s="135">
        <v>133560</v>
      </c>
      <c r="AE196" s="79" t="s">
        <v>102</v>
      </c>
      <c r="AF196" s="80">
        <v>9602</v>
      </c>
      <c r="AG196" s="84">
        <v>46048</v>
      </c>
      <c r="AH196" s="81" t="s">
        <v>147</v>
      </c>
    </row>
    <row r="197" spans="21:34" x14ac:dyDescent="0.25">
      <c r="U197" s="9" t="s">
        <v>216</v>
      </c>
      <c r="V197" s="135">
        <v>12288</v>
      </c>
      <c r="W197" s="135"/>
      <c r="X197" s="135"/>
      <c r="Y197" s="135">
        <v>12288</v>
      </c>
      <c r="AE197" s="79" t="s">
        <v>102</v>
      </c>
      <c r="AF197" s="80">
        <v>23714</v>
      </c>
      <c r="AG197" s="84">
        <v>46048</v>
      </c>
      <c r="AH197" s="81" t="s">
        <v>146</v>
      </c>
    </row>
    <row r="198" spans="21:34" x14ac:dyDescent="0.25">
      <c r="U198" s="9" t="s">
        <v>201</v>
      </c>
      <c r="V198" s="135">
        <v>43895</v>
      </c>
      <c r="W198" s="135">
        <v>16000</v>
      </c>
      <c r="X198" s="135"/>
      <c r="Y198" s="135">
        <v>59895</v>
      </c>
      <c r="AE198" s="79" t="s">
        <v>102</v>
      </c>
      <c r="AF198" s="80">
        <v>24000</v>
      </c>
      <c r="AG198" s="84">
        <v>46048</v>
      </c>
      <c r="AH198" s="81" t="s">
        <v>147</v>
      </c>
    </row>
    <row r="199" spans="21:34" x14ac:dyDescent="0.25">
      <c r="U199" s="171" t="s">
        <v>157</v>
      </c>
      <c r="V199" s="163">
        <v>270246</v>
      </c>
      <c r="W199" s="163">
        <v>231471</v>
      </c>
      <c r="X199" s="163"/>
      <c r="Y199" s="163">
        <v>501717</v>
      </c>
      <c r="AE199" s="79" t="s">
        <v>102</v>
      </c>
      <c r="AF199" s="80">
        <v>22000</v>
      </c>
      <c r="AG199" s="84">
        <v>46048</v>
      </c>
      <c r="AH199" s="81" t="s">
        <v>146</v>
      </c>
    </row>
    <row r="200" spans="21:34" x14ac:dyDescent="0.25">
      <c r="U200" s="9" t="s">
        <v>150</v>
      </c>
      <c r="V200" s="135">
        <v>36134</v>
      </c>
      <c r="W200" s="135">
        <v>10500</v>
      </c>
      <c r="X200" s="135"/>
      <c r="Y200" s="135">
        <v>46634</v>
      </c>
      <c r="AE200" s="79" t="s">
        <v>102</v>
      </c>
      <c r="AF200" s="80">
        <v>30705</v>
      </c>
      <c r="AG200" s="84">
        <v>46048</v>
      </c>
      <c r="AH200" s="81" t="s">
        <v>157</v>
      </c>
    </row>
    <row r="201" spans="21:34" x14ac:dyDescent="0.25">
      <c r="U201" s="9" t="s">
        <v>148</v>
      </c>
      <c r="V201" s="135">
        <v>94653</v>
      </c>
      <c r="W201" s="135">
        <v>116154</v>
      </c>
      <c r="X201" s="135"/>
      <c r="Y201" s="135">
        <v>210807</v>
      </c>
      <c r="AE201" s="79" t="s">
        <v>102</v>
      </c>
      <c r="AF201" s="80">
        <v>27700</v>
      </c>
      <c r="AG201" s="84">
        <v>46048</v>
      </c>
      <c r="AH201" s="81" t="s">
        <v>146</v>
      </c>
    </row>
    <row r="202" spans="21:34" x14ac:dyDescent="0.25">
      <c r="U202" s="171" t="s">
        <v>146</v>
      </c>
      <c r="V202" s="163">
        <v>540269</v>
      </c>
      <c r="W202" s="163">
        <v>229858</v>
      </c>
      <c r="X202" s="163">
        <v>28500</v>
      </c>
      <c r="Y202" s="163">
        <v>798627</v>
      </c>
      <c r="AE202" s="79" t="s">
        <v>102</v>
      </c>
      <c r="AF202" s="80">
        <v>5422</v>
      </c>
      <c r="AG202" s="84">
        <v>46048</v>
      </c>
      <c r="AH202" s="81" t="s">
        <v>201</v>
      </c>
    </row>
    <row r="203" spans="21:34" x14ac:dyDescent="0.25">
      <c r="U203" s="9" t="s">
        <v>217</v>
      </c>
      <c r="V203" s="135">
        <v>38938</v>
      </c>
      <c r="W203" s="135">
        <v>43112</v>
      </c>
      <c r="X203" s="135"/>
      <c r="Y203" s="135">
        <v>82050</v>
      </c>
      <c r="AE203" s="79" t="s">
        <v>102</v>
      </c>
      <c r="AF203" s="80">
        <v>17606</v>
      </c>
      <c r="AG203" s="84">
        <v>46048</v>
      </c>
      <c r="AH203" s="81" t="s">
        <v>146</v>
      </c>
    </row>
    <row r="204" spans="21:34" x14ac:dyDescent="0.25">
      <c r="U204" s="9" t="s">
        <v>1105</v>
      </c>
      <c r="V204" s="135">
        <v>31741</v>
      </c>
      <c r="W204" s="135">
        <v>12913</v>
      </c>
      <c r="X204" s="135"/>
      <c r="Y204" s="135">
        <v>44654</v>
      </c>
      <c r="AE204" s="79" t="s">
        <v>102</v>
      </c>
      <c r="AF204" s="80">
        <v>66000</v>
      </c>
      <c r="AG204" s="84">
        <v>46048</v>
      </c>
      <c r="AH204" s="81" t="s">
        <v>142</v>
      </c>
    </row>
    <row r="205" spans="21:34" x14ac:dyDescent="0.25">
      <c r="U205" s="9" t="s">
        <v>141</v>
      </c>
      <c r="V205" s="135">
        <v>191608</v>
      </c>
      <c r="W205" s="135">
        <v>72737</v>
      </c>
      <c r="X205" s="135"/>
      <c r="Y205" s="135">
        <v>264345</v>
      </c>
      <c r="AE205" s="79" t="s">
        <v>102</v>
      </c>
      <c r="AF205" s="80">
        <v>29700</v>
      </c>
      <c r="AG205" s="84">
        <v>46048</v>
      </c>
      <c r="AH205" s="81" t="s">
        <v>146</v>
      </c>
    </row>
    <row r="206" spans="21:34" x14ac:dyDescent="0.25">
      <c r="U206" s="171" t="s">
        <v>155</v>
      </c>
      <c r="V206" s="163">
        <v>192101</v>
      </c>
      <c r="W206" s="163">
        <v>190796</v>
      </c>
      <c r="X206" s="163"/>
      <c r="Y206" s="163">
        <v>382897</v>
      </c>
      <c r="AE206" s="79" t="s">
        <v>102</v>
      </c>
      <c r="AF206" s="80">
        <v>26350</v>
      </c>
      <c r="AG206" s="84">
        <v>46048</v>
      </c>
      <c r="AH206" s="81" t="s">
        <v>146</v>
      </c>
    </row>
    <row r="207" spans="21:34" x14ac:dyDescent="0.25">
      <c r="U207" s="9" t="s">
        <v>168</v>
      </c>
      <c r="V207" s="135">
        <v>97195</v>
      </c>
      <c r="W207" s="135"/>
      <c r="X207" s="135"/>
      <c r="Y207" s="135">
        <v>97195</v>
      </c>
      <c r="AE207" s="79" t="s">
        <v>102</v>
      </c>
      <c r="AF207" s="80">
        <v>42180</v>
      </c>
      <c r="AG207" s="84">
        <v>46048</v>
      </c>
      <c r="AH207" s="81" t="s">
        <v>147</v>
      </c>
    </row>
    <row r="208" spans="21:34" x14ac:dyDescent="0.25">
      <c r="U208" s="9" t="s">
        <v>1373</v>
      </c>
      <c r="V208" s="135">
        <v>61594</v>
      </c>
      <c r="W208" s="135"/>
      <c r="X208" s="135"/>
      <c r="Y208" s="135">
        <v>61594</v>
      </c>
      <c r="AE208" s="79" t="s">
        <v>102</v>
      </c>
      <c r="AF208" s="80">
        <v>5869</v>
      </c>
      <c r="AG208" s="84">
        <v>46048</v>
      </c>
      <c r="AH208" s="81" t="s">
        <v>150</v>
      </c>
    </row>
    <row r="209" spans="21:34" x14ac:dyDescent="0.25">
      <c r="U209" s="171" t="s">
        <v>142</v>
      </c>
      <c r="V209" s="163">
        <v>277404</v>
      </c>
      <c r="W209" s="163">
        <v>488150</v>
      </c>
      <c r="X209" s="163">
        <v>65000</v>
      </c>
      <c r="Y209" s="163">
        <v>830554</v>
      </c>
      <c r="AE209" s="79" t="s">
        <v>102</v>
      </c>
      <c r="AF209" s="80">
        <v>23100</v>
      </c>
      <c r="AG209" s="84">
        <v>46048</v>
      </c>
      <c r="AH209" s="81" t="s">
        <v>146</v>
      </c>
    </row>
    <row r="210" spans="21:34" x14ac:dyDescent="0.25">
      <c r="U210" s="9" t="s">
        <v>166</v>
      </c>
      <c r="V210" s="135">
        <v>206338</v>
      </c>
      <c r="W210" s="135">
        <v>85400</v>
      </c>
      <c r="X210" s="135"/>
      <c r="Y210" s="135">
        <v>291738</v>
      </c>
      <c r="AE210" s="79" t="s">
        <v>102</v>
      </c>
      <c r="AF210" s="80">
        <v>25404</v>
      </c>
      <c r="AG210" s="84">
        <v>46048</v>
      </c>
      <c r="AH210" s="81" t="s">
        <v>146</v>
      </c>
    </row>
    <row r="211" spans="21:34" x14ac:dyDescent="0.25">
      <c r="U211" s="171" t="s">
        <v>147</v>
      </c>
      <c r="V211" s="163">
        <v>456582</v>
      </c>
      <c r="W211" s="163">
        <v>650730</v>
      </c>
      <c r="X211" s="163">
        <v>64250</v>
      </c>
      <c r="Y211" s="163">
        <v>1171562</v>
      </c>
      <c r="AE211" s="79" t="s">
        <v>102</v>
      </c>
      <c r="AF211" s="80">
        <v>33000</v>
      </c>
      <c r="AG211" s="84">
        <v>46048</v>
      </c>
      <c r="AH211" s="81" t="s">
        <v>147</v>
      </c>
    </row>
    <row r="212" spans="21:34" x14ac:dyDescent="0.25">
      <c r="U212" s="9" t="s">
        <v>1890</v>
      </c>
      <c r="V212" s="135"/>
      <c r="W212" s="135">
        <v>78350</v>
      </c>
      <c r="X212" s="135"/>
      <c r="Y212" s="135">
        <v>78350</v>
      </c>
      <c r="AE212" s="79" t="s">
        <v>102</v>
      </c>
      <c r="AF212" s="80">
        <v>2824</v>
      </c>
      <c r="AG212" s="84">
        <v>46048</v>
      </c>
      <c r="AH212" s="81" t="s">
        <v>150</v>
      </c>
    </row>
    <row r="213" spans="21:34" x14ac:dyDescent="0.25">
      <c r="U213" s="9" t="s">
        <v>1891</v>
      </c>
      <c r="V213" s="135"/>
      <c r="W213" s="135">
        <v>53000</v>
      </c>
      <c r="X213" s="135"/>
      <c r="Y213" s="135">
        <v>53000</v>
      </c>
      <c r="AE213" s="79" t="s">
        <v>102</v>
      </c>
      <c r="AF213" s="80">
        <v>24491</v>
      </c>
      <c r="AG213" s="84">
        <v>46048</v>
      </c>
      <c r="AH213" s="81" t="s">
        <v>147</v>
      </c>
    </row>
    <row r="214" spans="21:34" x14ac:dyDescent="0.25">
      <c r="U214" s="165" t="s">
        <v>47</v>
      </c>
      <c r="V214" s="162">
        <v>2707156</v>
      </c>
      <c r="W214" s="162">
        <v>2414944</v>
      </c>
      <c r="X214" s="162">
        <v>157750</v>
      </c>
      <c r="Y214" s="162">
        <v>5279850</v>
      </c>
      <c r="AE214" s="79" t="s">
        <v>102</v>
      </c>
      <c r="AF214" s="80">
        <v>10642</v>
      </c>
      <c r="AG214" s="84">
        <v>46048</v>
      </c>
      <c r="AH214" s="81" t="s">
        <v>150</v>
      </c>
    </row>
    <row r="215" spans="21:34" x14ac:dyDescent="0.25">
      <c r="U215" s="161"/>
      <c r="V215" s="135"/>
      <c r="AE215" s="79" t="s">
        <v>102</v>
      </c>
      <c r="AF215" s="80">
        <v>31020</v>
      </c>
      <c r="AG215" s="84">
        <v>46048</v>
      </c>
      <c r="AH215" s="81" t="s">
        <v>146</v>
      </c>
    </row>
    <row r="216" spans="21:34" x14ac:dyDescent="0.25">
      <c r="U216" s="166"/>
      <c r="V216" s="163"/>
      <c r="AE216" s="79" t="s">
        <v>102</v>
      </c>
      <c r="AF216" s="80">
        <v>66000</v>
      </c>
      <c r="AG216" s="84">
        <v>46048</v>
      </c>
      <c r="AH216" s="81" t="s">
        <v>168</v>
      </c>
    </row>
    <row r="217" spans="21:34" x14ac:dyDescent="0.25">
      <c r="U217" s="161"/>
      <c r="V217" s="135"/>
      <c r="AE217" s="79" t="s">
        <v>102</v>
      </c>
      <c r="AF217" s="80">
        <v>27500</v>
      </c>
      <c r="AG217" s="84">
        <v>46048</v>
      </c>
      <c r="AH217" s="81" t="s">
        <v>147</v>
      </c>
    </row>
    <row r="218" spans="21:34" x14ac:dyDescent="0.25">
      <c r="U218" s="161"/>
      <c r="V218" s="135"/>
      <c r="AE218" s="79" t="s">
        <v>102</v>
      </c>
      <c r="AF218" s="80">
        <v>28547</v>
      </c>
      <c r="AG218" s="84">
        <v>46048</v>
      </c>
      <c r="AH218" s="81" t="s">
        <v>148</v>
      </c>
    </row>
    <row r="219" spans="21:34" x14ac:dyDescent="0.25">
      <c r="U219" s="166"/>
      <c r="V219" s="163"/>
      <c r="AE219" s="79" t="s">
        <v>102</v>
      </c>
      <c r="AF219" s="80">
        <v>25654</v>
      </c>
      <c r="AG219" s="84">
        <v>46048</v>
      </c>
      <c r="AH219" s="81" t="s">
        <v>147</v>
      </c>
    </row>
    <row r="220" spans="21:34" x14ac:dyDescent="0.25">
      <c r="U220" s="161"/>
      <c r="V220" s="135"/>
      <c r="AE220" s="79" t="s">
        <v>102</v>
      </c>
      <c r="AF220" s="80">
        <v>30787</v>
      </c>
      <c r="AG220" s="84">
        <v>46048</v>
      </c>
      <c r="AH220" s="81" t="s">
        <v>164</v>
      </c>
    </row>
    <row r="221" spans="21:34" x14ac:dyDescent="0.25">
      <c r="U221" s="161"/>
      <c r="V221" s="135"/>
      <c r="AE221" s="79" t="s">
        <v>102</v>
      </c>
      <c r="AF221" s="80">
        <v>31569</v>
      </c>
      <c r="AG221" s="84">
        <v>46048</v>
      </c>
      <c r="AH221" s="81" t="s">
        <v>166</v>
      </c>
    </row>
    <row r="222" spans="21:34" x14ac:dyDescent="0.25">
      <c r="U222" s="166"/>
      <c r="V222" s="163"/>
      <c r="AE222" s="79" t="s">
        <v>102</v>
      </c>
      <c r="AF222" s="80">
        <v>29877</v>
      </c>
      <c r="AG222" s="84">
        <v>46048</v>
      </c>
      <c r="AH222" s="81" t="s">
        <v>146</v>
      </c>
    </row>
    <row r="223" spans="21:34" x14ac:dyDescent="0.25">
      <c r="U223" s="161"/>
      <c r="V223" s="135"/>
      <c r="AE223" s="79" t="s">
        <v>102</v>
      </c>
      <c r="AF223" s="80">
        <v>12439</v>
      </c>
      <c r="AG223" s="84">
        <v>46048</v>
      </c>
      <c r="AH223" s="81" t="s">
        <v>201</v>
      </c>
    </row>
    <row r="224" spans="21:34" x14ac:dyDescent="0.25">
      <c r="U224" s="161"/>
      <c r="V224" s="135"/>
      <c r="AE224" s="79" t="s">
        <v>102</v>
      </c>
      <c r="AF224" s="80">
        <v>25550</v>
      </c>
      <c r="AG224" s="84">
        <v>46048</v>
      </c>
      <c r="AH224" s="81" t="s">
        <v>146</v>
      </c>
    </row>
    <row r="225" spans="21:34" x14ac:dyDescent="0.25">
      <c r="U225" s="166"/>
      <c r="V225" s="163"/>
      <c r="AE225" s="79" t="s">
        <v>102</v>
      </c>
      <c r="AF225" s="80">
        <v>63832</v>
      </c>
      <c r="AG225" s="84">
        <v>46048</v>
      </c>
      <c r="AH225" s="81" t="s">
        <v>155</v>
      </c>
    </row>
    <row r="226" spans="21:34" x14ac:dyDescent="0.25">
      <c r="U226" s="166"/>
      <c r="V226" s="163"/>
      <c r="AE226" s="79" t="s">
        <v>102</v>
      </c>
      <c r="AF226" s="80">
        <v>3289</v>
      </c>
      <c r="AG226" s="84">
        <v>46048</v>
      </c>
      <c r="AH226" s="81" t="s">
        <v>150</v>
      </c>
    </row>
    <row r="227" spans="21:34" x14ac:dyDescent="0.25">
      <c r="U227" s="166"/>
      <c r="V227" s="163"/>
      <c r="AE227" s="79" t="s">
        <v>102</v>
      </c>
      <c r="AF227" s="80">
        <v>1139</v>
      </c>
      <c r="AG227" s="84">
        <v>46048</v>
      </c>
      <c r="AH227" s="81" t="s">
        <v>216</v>
      </c>
    </row>
    <row r="228" spans="21:34" x14ac:dyDescent="0.25">
      <c r="U228" s="167"/>
      <c r="V228" s="168"/>
      <c r="AE228" s="79" t="s">
        <v>102</v>
      </c>
      <c r="AF228" s="81">
        <v>841</v>
      </c>
      <c r="AG228" s="84">
        <v>46048</v>
      </c>
      <c r="AH228" s="81" t="s">
        <v>216</v>
      </c>
    </row>
    <row r="229" spans="21:34" x14ac:dyDescent="0.25">
      <c r="U229" s="161"/>
      <c r="V229" s="135"/>
      <c r="AE229" s="79" t="s">
        <v>102</v>
      </c>
      <c r="AF229" s="80">
        <v>1151</v>
      </c>
      <c r="AG229" s="84">
        <v>46048</v>
      </c>
      <c r="AH229" s="81" t="s">
        <v>216</v>
      </c>
    </row>
    <row r="230" spans="21:34" x14ac:dyDescent="0.25">
      <c r="U230" s="161"/>
      <c r="V230" s="135"/>
      <c r="AE230" s="79" t="s">
        <v>102</v>
      </c>
      <c r="AF230" s="80">
        <v>1153</v>
      </c>
      <c r="AG230" s="84">
        <v>46048</v>
      </c>
      <c r="AH230" s="81" t="s">
        <v>216</v>
      </c>
    </row>
    <row r="231" spans="21:34" x14ac:dyDescent="0.25">
      <c r="U231" s="161"/>
      <c r="V231" s="135"/>
      <c r="AE231" s="79" t="s">
        <v>102</v>
      </c>
      <c r="AF231" s="80">
        <v>1206</v>
      </c>
      <c r="AG231" s="84">
        <v>46048</v>
      </c>
      <c r="AH231" s="81" t="s">
        <v>216</v>
      </c>
    </row>
    <row r="232" spans="21:34" x14ac:dyDescent="0.25">
      <c r="U232" s="166"/>
      <c r="V232" s="163"/>
      <c r="AE232" s="79" t="s">
        <v>102</v>
      </c>
      <c r="AF232" s="81">
        <v>793</v>
      </c>
      <c r="AG232" s="84">
        <v>46048</v>
      </c>
      <c r="AH232" s="81" t="s">
        <v>216</v>
      </c>
    </row>
    <row r="233" spans="21:34" x14ac:dyDescent="0.25">
      <c r="U233" s="161"/>
      <c r="V233" s="135"/>
      <c r="AE233" s="79" t="s">
        <v>102</v>
      </c>
      <c r="AF233" s="80">
        <v>62687</v>
      </c>
      <c r="AG233" s="84">
        <v>46048</v>
      </c>
      <c r="AH233" s="81" t="s">
        <v>1150</v>
      </c>
    </row>
    <row r="234" spans="21:34" x14ac:dyDescent="0.25">
      <c r="U234" s="161"/>
      <c r="V234" s="135"/>
      <c r="AE234" s="79" t="s">
        <v>102</v>
      </c>
      <c r="AF234" s="80">
        <v>2960</v>
      </c>
      <c r="AG234" s="84">
        <v>46048</v>
      </c>
      <c r="AH234" s="81" t="s">
        <v>150</v>
      </c>
    </row>
    <row r="235" spans="21:34" x14ac:dyDescent="0.25">
      <c r="U235" s="166"/>
      <c r="V235" s="163"/>
      <c r="AE235" s="79" t="s">
        <v>102</v>
      </c>
      <c r="AF235" s="80">
        <v>61594</v>
      </c>
      <c r="AG235" s="84">
        <v>46048</v>
      </c>
      <c r="AH235" s="81" t="s">
        <v>1373</v>
      </c>
    </row>
    <row r="236" spans="21:34" x14ac:dyDescent="0.25">
      <c r="U236" s="161"/>
      <c r="V236" s="135"/>
      <c r="AE236" s="79" t="s">
        <v>102</v>
      </c>
      <c r="AF236" s="80">
        <v>53551</v>
      </c>
      <c r="AG236" s="84">
        <v>46048</v>
      </c>
      <c r="AH236" s="81" t="s">
        <v>142</v>
      </c>
    </row>
    <row r="237" spans="21:34" x14ac:dyDescent="0.25">
      <c r="U237" s="161"/>
      <c r="V237" s="135"/>
      <c r="AE237" s="79" t="s">
        <v>102</v>
      </c>
      <c r="AF237" s="80">
        <v>7150</v>
      </c>
      <c r="AG237" s="84">
        <v>46048</v>
      </c>
      <c r="AH237" s="81" t="s">
        <v>201</v>
      </c>
    </row>
    <row r="238" spans="21:34" x14ac:dyDescent="0.25">
      <c r="U238" s="161"/>
      <c r="V238" s="135"/>
      <c r="AE238" s="79" t="s">
        <v>102</v>
      </c>
      <c r="AF238" s="80">
        <v>6414</v>
      </c>
      <c r="AG238" s="84">
        <v>46048</v>
      </c>
      <c r="AH238" s="81" t="s">
        <v>201</v>
      </c>
    </row>
    <row r="239" spans="21:34" x14ac:dyDescent="0.25">
      <c r="U239" s="166"/>
      <c r="V239" s="163"/>
      <c r="AE239" s="79" t="s">
        <v>102</v>
      </c>
      <c r="AF239" s="80">
        <v>28500</v>
      </c>
      <c r="AG239" s="84">
        <v>46048</v>
      </c>
      <c r="AH239" s="81" t="s">
        <v>147</v>
      </c>
    </row>
    <row r="240" spans="21:34" x14ac:dyDescent="0.25">
      <c r="U240" s="166"/>
      <c r="V240" s="163"/>
      <c r="AE240" s="79" t="s">
        <v>102</v>
      </c>
      <c r="AF240" s="80">
        <v>31912</v>
      </c>
      <c r="AG240" s="84">
        <v>46048</v>
      </c>
      <c r="AH240" s="81" t="s">
        <v>166</v>
      </c>
    </row>
    <row r="241" spans="21:34" x14ac:dyDescent="0.25">
      <c r="U241" s="161"/>
      <c r="V241" s="135"/>
      <c r="AE241" s="79" t="s">
        <v>102</v>
      </c>
      <c r="AF241" s="80">
        <v>7016</v>
      </c>
      <c r="AG241" s="84">
        <v>46048</v>
      </c>
      <c r="AH241" s="81" t="s">
        <v>201</v>
      </c>
    </row>
    <row r="242" spans="21:34" x14ac:dyDescent="0.25">
      <c r="U242" s="166"/>
      <c r="V242" s="163"/>
      <c r="AE242" s="79" t="s">
        <v>102</v>
      </c>
      <c r="AF242" s="80">
        <v>30705</v>
      </c>
      <c r="AG242" s="84">
        <v>46048</v>
      </c>
      <c r="AH242" s="81" t="s">
        <v>157</v>
      </c>
    </row>
    <row r="243" spans="21:34" x14ac:dyDescent="0.25">
      <c r="U243" s="161"/>
      <c r="V243" s="135"/>
      <c r="AE243" s="79" t="s">
        <v>102</v>
      </c>
      <c r="AF243" s="80">
        <v>25500</v>
      </c>
      <c r="AG243" s="84">
        <v>46048</v>
      </c>
      <c r="AH243" s="81" t="s">
        <v>217</v>
      </c>
    </row>
    <row r="244" spans="21:34" x14ac:dyDescent="0.25">
      <c r="U244" s="161"/>
      <c r="V244" s="135"/>
      <c r="AE244" s="79" t="s">
        <v>102</v>
      </c>
      <c r="AF244" s="80">
        <v>7714</v>
      </c>
      <c r="AG244" s="84">
        <v>46048</v>
      </c>
      <c r="AH244" s="81" t="s">
        <v>147</v>
      </c>
    </row>
    <row r="245" spans="21:34" x14ac:dyDescent="0.25">
      <c r="U245" s="167"/>
      <c r="V245" s="168"/>
      <c r="AE245" s="79" t="s">
        <v>102</v>
      </c>
      <c r="AF245" s="80">
        <v>4827</v>
      </c>
      <c r="AG245" s="84">
        <v>46048</v>
      </c>
      <c r="AH245" s="81" t="s">
        <v>1430</v>
      </c>
    </row>
    <row r="246" spans="21:34" x14ac:dyDescent="0.25">
      <c r="U246" s="161"/>
      <c r="V246" s="135"/>
      <c r="AE246" s="79" t="s">
        <v>102</v>
      </c>
      <c r="AF246" s="80">
        <v>27311</v>
      </c>
      <c r="AG246" s="84">
        <v>46048</v>
      </c>
      <c r="AH246" s="81" t="s">
        <v>147</v>
      </c>
    </row>
    <row r="247" spans="21:34" x14ac:dyDescent="0.25">
      <c r="U247" s="161"/>
      <c r="V247" s="135"/>
      <c r="AE247" s="79" t="s">
        <v>102</v>
      </c>
      <c r="AF247" s="80">
        <v>29018</v>
      </c>
      <c r="AG247" s="84">
        <v>46048</v>
      </c>
      <c r="AH247" s="81" t="s">
        <v>157</v>
      </c>
    </row>
    <row r="248" spans="21:34" x14ac:dyDescent="0.25">
      <c r="U248" s="161"/>
      <c r="V248" s="135"/>
      <c r="AE248" s="79" t="s">
        <v>102</v>
      </c>
      <c r="AF248" s="80">
        <v>29109</v>
      </c>
      <c r="AG248" s="84">
        <v>46048</v>
      </c>
      <c r="AH248" s="81" t="s">
        <v>166</v>
      </c>
    </row>
    <row r="249" spans="21:34" x14ac:dyDescent="0.25">
      <c r="U249" s="169"/>
      <c r="V249" s="170"/>
      <c r="AE249" s="79" t="s">
        <v>102</v>
      </c>
      <c r="AF249" s="80">
        <v>26983</v>
      </c>
      <c r="AG249" s="84">
        <v>46048</v>
      </c>
      <c r="AH249" s="81" t="s">
        <v>146</v>
      </c>
    </row>
    <row r="250" spans="21:34" x14ac:dyDescent="0.25">
      <c r="AE250" s="79" t="s">
        <v>102</v>
      </c>
      <c r="AF250" s="80">
        <v>65300</v>
      </c>
      <c r="AG250" s="84">
        <v>46048</v>
      </c>
      <c r="AH250" s="81" t="s">
        <v>142</v>
      </c>
    </row>
    <row r="251" spans="21:34" x14ac:dyDescent="0.25">
      <c r="AE251" s="79" t="s">
        <v>102</v>
      </c>
      <c r="AF251" s="80">
        <v>67558</v>
      </c>
      <c r="AG251" s="84">
        <v>46048</v>
      </c>
      <c r="AH251" s="81" t="s">
        <v>157</v>
      </c>
    </row>
    <row r="252" spans="21:34" x14ac:dyDescent="0.25">
      <c r="AE252" s="79" t="s">
        <v>102</v>
      </c>
      <c r="AF252" s="80">
        <v>29261</v>
      </c>
      <c r="AG252" s="84">
        <v>46048</v>
      </c>
      <c r="AH252" s="81" t="s">
        <v>164</v>
      </c>
    </row>
    <row r="253" spans="21:34" x14ac:dyDescent="0.25">
      <c r="AE253" s="79" t="s">
        <v>102</v>
      </c>
      <c r="AF253" s="80">
        <v>5454</v>
      </c>
      <c r="AG253" s="84">
        <v>46048</v>
      </c>
      <c r="AH253" s="81" t="s">
        <v>201</v>
      </c>
    </row>
    <row r="254" spans="21:34" x14ac:dyDescent="0.25">
      <c r="AE254" s="79" t="s">
        <v>102</v>
      </c>
      <c r="AF254" s="80">
        <v>23100</v>
      </c>
      <c r="AG254" s="84">
        <v>46048</v>
      </c>
      <c r="AH254" s="81" t="s">
        <v>147</v>
      </c>
    </row>
    <row r="255" spans="21:34" x14ac:dyDescent="0.25">
      <c r="AE255" s="79" t="s">
        <v>102</v>
      </c>
      <c r="AF255" s="80">
        <v>29330</v>
      </c>
      <c r="AG255" s="84">
        <v>46048</v>
      </c>
      <c r="AH255" s="81" t="s">
        <v>146</v>
      </c>
    </row>
    <row r="256" spans="21:34" x14ac:dyDescent="0.25">
      <c r="AE256" s="79" t="s">
        <v>102</v>
      </c>
      <c r="AF256" s="80">
        <v>29215</v>
      </c>
      <c r="AG256" s="84">
        <v>46048</v>
      </c>
      <c r="AH256" s="81" t="s">
        <v>147</v>
      </c>
    </row>
    <row r="257" spans="31:34" x14ac:dyDescent="0.25">
      <c r="AE257" s="79" t="s">
        <v>102</v>
      </c>
      <c r="AF257" s="80">
        <v>24200</v>
      </c>
      <c r="AG257" s="84">
        <v>46048</v>
      </c>
      <c r="AH257" s="81" t="s">
        <v>147</v>
      </c>
    </row>
    <row r="258" spans="31:34" x14ac:dyDescent="0.25">
      <c r="AE258" s="79" t="s">
        <v>102</v>
      </c>
      <c r="AF258" s="80">
        <v>31361</v>
      </c>
      <c r="AG258" s="84">
        <v>46048</v>
      </c>
      <c r="AH258" s="81" t="s">
        <v>166</v>
      </c>
    </row>
    <row r="259" spans="31:34" x14ac:dyDescent="0.25">
      <c r="AE259" s="79" t="s">
        <v>102</v>
      </c>
      <c r="AF259" s="80">
        <v>28700</v>
      </c>
      <c r="AG259" s="84">
        <v>46048</v>
      </c>
      <c r="AH259" s="81" t="s">
        <v>157</v>
      </c>
    </row>
    <row r="260" spans="31:34" x14ac:dyDescent="0.25">
      <c r="AE260" s="79" t="s">
        <v>102</v>
      </c>
      <c r="AF260" s="80">
        <v>21505</v>
      </c>
      <c r="AG260" s="84">
        <v>46048</v>
      </c>
      <c r="AH260" s="81" t="s">
        <v>146</v>
      </c>
    </row>
    <row r="261" spans="31:34" x14ac:dyDescent="0.25">
      <c r="AE261" s="79" t="s">
        <v>102</v>
      </c>
      <c r="AF261" s="80">
        <v>66661</v>
      </c>
      <c r="AG261" s="84">
        <v>46048</v>
      </c>
      <c r="AH261" s="81" t="s">
        <v>141</v>
      </c>
    </row>
    <row r="262" spans="31:34" x14ac:dyDescent="0.25">
      <c r="AE262" s="79" t="s">
        <v>102</v>
      </c>
      <c r="AF262" s="80">
        <v>66106</v>
      </c>
      <c r="AG262" s="84">
        <v>46048</v>
      </c>
      <c r="AH262" s="81" t="s">
        <v>148</v>
      </c>
    </row>
    <row r="263" spans="31:34" x14ac:dyDescent="0.25">
      <c r="AE263" s="79" t="s">
        <v>102</v>
      </c>
      <c r="AF263" s="80">
        <v>25400</v>
      </c>
      <c r="AG263" s="84">
        <v>46048</v>
      </c>
      <c r="AH263" s="81" t="s">
        <v>166</v>
      </c>
    </row>
    <row r="264" spans="31:34" x14ac:dyDescent="0.25">
      <c r="AE264" s="79" t="s">
        <v>102</v>
      </c>
      <c r="AF264" s="80">
        <v>27142</v>
      </c>
      <c r="AG264" s="84">
        <v>46048</v>
      </c>
      <c r="AH264" s="81" t="s">
        <v>146</v>
      </c>
    </row>
    <row r="265" spans="31:34" x14ac:dyDescent="0.25">
      <c r="AE265" s="79" t="s">
        <v>102</v>
      </c>
      <c r="AF265" s="80">
        <v>56030</v>
      </c>
      <c r="AG265" s="84">
        <v>46048</v>
      </c>
      <c r="AH265" s="81" t="s">
        <v>157</v>
      </c>
    </row>
    <row r="266" spans="31:34" x14ac:dyDescent="0.25">
      <c r="AE266" s="79" t="s">
        <v>102</v>
      </c>
      <c r="AF266" s="80">
        <v>12538</v>
      </c>
      <c r="AG266" s="84">
        <v>46048</v>
      </c>
      <c r="AH266" s="81" t="s">
        <v>147</v>
      </c>
    </row>
    <row r="267" spans="31:34" x14ac:dyDescent="0.25">
      <c r="AE267" s="79" t="s">
        <v>102</v>
      </c>
      <c r="AF267" s="80">
        <v>66000</v>
      </c>
      <c r="AG267" s="84">
        <v>46048</v>
      </c>
      <c r="AH267" s="81" t="s">
        <v>142</v>
      </c>
    </row>
    <row r="268" spans="31:34" x14ac:dyDescent="0.25">
      <c r="AE268" s="79" t="s">
        <v>102</v>
      </c>
      <c r="AF268" s="80">
        <v>1019</v>
      </c>
      <c r="AG268" s="84">
        <v>46048</v>
      </c>
      <c r="AH268" s="81" t="s">
        <v>216</v>
      </c>
    </row>
    <row r="269" spans="31:34" x14ac:dyDescent="0.25">
      <c r="AE269" s="79" t="s">
        <v>102</v>
      </c>
      <c r="AF269" s="80">
        <v>1116</v>
      </c>
      <c r="AG269" s="84">
        <v>46048</v>
      </c>
      <c r="AH269" s="81" t="s">
        <v>216</v>
      </c>
    </row>
    <row r="270" spans="31:34" x14ac:dyDescent="0.25">
      <c r="AE270" s="79" t="s">
        <v>102</v>
      </c>
      <c r="AF270" s="81">
        <v>803</v>
      </c>
      <c r="AG270" s="84">
        <v>46048</v>
      </c>
      <c r="AH270" s="81" t="s">
        <v>216</v>
      </c>
    </row>
    <row r="271" spans="31:34" x14ac:dyDescent="0.25">
      <c r="AE271" s="79" t="s">
        <v>102</v>
      </c>
      <c r="AF271" s="80">
        <v>1081</v>
      </c>
      <c r="AG271" s="84">
        <v>46048</v>
      </c>
      <c r="AH271" s="81" t="s">
        <v>216</v>
      </c>
    </row>
    <row r="272" spans="31:34" x14ac:dyDescent="0.25">
      <c r="AE272" s="79" t="s">
        <v>102</v>
      </c>
      <c r="AF272" s="80">
        <v>1252</v>
      </c>
      <c r="AG272" s="84">
        <v>46048</v>
      </c>
      <c r="AH272" s="81" t="s">
        <v>216</v>
      </c>
    </row>
    <row r="273" spans="31:34" x14ac:dyDescent="0.25">
      <c r="AE273" s="79" t="s">
        <v>102</v>
      </c>
      <c r="AF273" s="81">
        <v>734</v>
      </c>
      <c r="AG273" s="84">
        <v>46048</v>
      </c>
      <c r="AH273" s="81" t="s">
        <v>216</v>
      </c>
    </row>
    <row r="274" spans="31:34" x14ac:dyDescent="0.25">
      <c r="AE274" s="79" t="s">
        <v>102</v>
      </c>
      <c r="AF274" s="80">
        <v>7700</v>
      </c>
      <c r="AG274" s="84">
        <v>46048</v>
      </c>
      <c r="AH274" s="81" t="s">
        <v>150</v>
      </c>
    </row>
    <row r="275" spans="31:34" x14ac:dyDescent="0.25">
      <c r="AE275" s="79" t="s">
        <v>102</v>
      </c>
      <c r="AF275" s="80">
        <v>61974</v>
      </c>
      <c r="AG275" s="84">
        <v>46048</v>
      </c>
      <c r="AH275" s="81" t="s">
        <v>141</v>
      </c>
    </row>
    <row r="276" spans="31:34" x14ac:dyDescent="0.25">
      <c r="AE276" s="79" t="s">
        <v>102</v>
      </c>
      <c r="AF276" s="80">
        <v>6599</v>
      </c>
      <c r="AG276" s="84">
        <v>46048</v>
      </c>
      <c r="AH276" s="81" t="s">
        <v>146</v>
      </c>
    </row>
    <row r="277" spans="31:34" x14ac:dyDescent="0.25">
      <c r="AE277" s="79" t="s">
        <v>102</v>
      </c>
      <c r="AF277" s="80">
        <v>21401</v>
      </c>
      <c r="AG277" s="84">
        <v>46048</v>
      </c>
      <c r="AH277" s="81" t="s">
        <v>147</v>
      </c>
    </row>
    <row r="278" spans="31:34" x14ac:dyDescent="0.25">
      <c r="AE278" s="79" t="s">
        <v>102</v>
      </c>
      <c r="AF278" s="80">
        <v>27217</v>
      </c>
      <c r="AG278" s="84">
        <v>46048</v>
      </c>
      <c r="AH278" s="81" t="s">
        <v>146</v>
      </c>
    </row>
    <row r="279" spans="31:34" x14ac:dyDescent="0.25">
      <c r="AE279" s="79" t="s">
        <v>102</v>
      </c>
      <c r="AF279" s="80">
        <v>2850</v>
      </c>
      <c r="AG279" s="84">
        <v>46048</v>
      </c>
      <c r="AH279" s="81" t="s">
        <v>150</v>
      </c>
    </row>
    <row r="280" spans="31:34" x14ac:dyDescent="0.25">
      <c r="AE280" s="79" t="s">
        <v>102</v>
      </c>
      <c r="AF280" s="80">
        <v>21712</v>
      </c>
      <c r="AG280" s="84">
        <v>46048</v>
      </c>
      <c r="AH280" s="81" t="s">
        <v>147</v>
      </c>
    </row>
    <row r="281" spans="31:34" x14ac:dyDescent="0.25">
      <c r="AE281" s="79" t="s">
        <v>102</v>
      </c>
      <c r="AF281" s="80">
        <v>28102</v>
      </c>
      <c r="AG281" s="84">
        <v>46048</v>
      </c>
      <c r="AH281" s="81" t="s">
        <v>146</v>
      </c>
    </row>
    <row r="282" spans="31:34" x14ac:dyDescent="0.25">
      <c r="AE282" s="79" t="s">
        <v>102</v>
      </c>
      <c r="AF282" s="80">
        <v>31195</v>
      </c>
      <c r="AG282" s="84">
        <v>46048</v>
      </c>
      <c r="AH282" s="81" t="s">
        <v>168</v>
      </c>
    </row>
    <row r="283" spans="31:34" x14ac:dyDescent="0.25">
      <c r="AE283" s="79" t="s">
        <v>102</v>
      </c>
      <c r="AF283" s="80">
        <v>64277</v>
      </c>
      <c r="AG283" s="84">
        <v>46048</v>
      </c>
      <c r="AH283" s="81" t="s">
        <v>155</v>
      </c>
    </row>
    <row r="284" spans="31:34" x14ac:dyDescent="0.25">
      <c r="AE284" s="79" t="s">
        <v>102</v>
      </c>
      <c r="AF284" s="80">
        <v>17773</v>
      </c>
      <c r="AG284" s="84">
        <v>46048</v>
      </c>
      <c r="AH284" s="81" t="s">
        <v>147</v>
      </c>
    </row>
    <row r="285" spans="31:34" x14ac:dyDescent="0.25">
      <c r="AE285" s="79" t="s">
        <v>102</v>
      </c>
      <c r="AF285" s="80">
        <v>27200</v>
      </c>
      <c r="AG285" s="84">
        <v>46079</v>
      </c>
      <c r="AH285" s="81" t="s">
        <v>166</v>
      </c>
    </row>
    <row r="286" spans="31:34" x14ac:dyDescent="0.25">
      <c r="AE286" s="79" t="s">
        <v>102</v>
      </c>
      <c r="AF286" s="80">
        <v>7000</v>
      </c>
      <c r="AG286" s="84">
        <v>46079</v>
      </c>
      <c r="AH286" s="81" t="s">
        <v>217</v>
      </c>
    </row>
    <row r="287" spans="31:34" x14ac:dyDescent="0.25">
      <c r="AE287" s="79" t="s">
        <v>102</v>
      </c>
      <c r="AF287" s="80">
        <v>31263</v>
      </c>
      <c r="AG287" s="84">
        <v>46079</v>
      </c>
      <c r="AH287" s="81" t="s">
        <v>147</v>
      </c>
    </row>
    <row r="288" spans="31:34" x14ac:dyDescent="0.25">
      <c r="AE288" s="79" t="s">
        <v>102</v>
      </c>
      <c r="AF288" s="80">
        <v>28800</v>
      </c>
      <c r="AG288" s="84">
        <v>46079</v>
      </c>
      <c r="AH288" s="81" t="s">
        <v>157</v>
      </c>
    </row>
    <row r="289" spans="31:34" x14ac:dyDescent="0.25">
      <c r="AE289" s="79" t="s">
        <v>102</v>
      </c>
      <c r="AF289" s="80">
        <v>30178</v>
      </c>
      <c r="AG289" s="84">
        <v>46079</v>
      </c>
      <c r="AH289" s="81" t="s">
        <v>147</v>
      </c>
    </row>
    <row r="290" spans="31:34" x14ac:dyDescent="0.25">
      <c r="AE290" s="79" t="s">
        <v>102</v>
      </c>
      <c r="AF290" s="80">
        <v>29772</v>
      </c>
      <c r="AG290" s="84">
        <v>46079</v>
      </c>
      <c r="AH290" s="81" t="s">
        <v>148</v>
      </c>
    </row>
    <row r="291" spans="31:34" x14ac:dyDescent="0.25">
      <c r="AE291" s="79" t="s">
        <v>102</v>
      </c>
      <c r="AF291" s="80">
        <v>26300</v>
      </c>
      <c r="AG291" s="84">
        <v>46079</v>
      </c>
      <c r="AH291" s="81" t="s">
        <v>147</v>
      </c>
    </row>
    <row r="292" spans="31:34" x14ac:dyDescent="0.25">
      <c r="AE292" s="79" t="s">
        <v>102</v>
      </c>
      <c r="AF292" s="80">
        <v>61470</v>
      </c>
      <c r="AG292" s="84">
        <v>46079</v>
      </c>
      <c r="AH292" s="81" t="s">
        <v>142</v>
      </c>
    </row>
    <row r="293" spans="31:34" x14ac:dyDescent="0.25">
      <c r="AE293" s="79" t="s">
        <v>102</v>
      </c>
      <c r="AF293" s="80">
        <v>63900</v>
      </c>
      <c r="AG293" s="84">
        <v>46079</v>
      </c>
      <c r="AH293" s="81" t="s">
        <v>142</v>
      </c>
    </row>
    <row r="294" spans="31:34" x14ac:dyDescent="0.25">
      <c r="AE294" s="79" t="s">
        <v>102</v>
      </c>
      <c r="AF294" s="80">
        <v>72737</v>
      </c>
      <c r="AG294" s="84">
        <v>46079</v>
      </c>
      <c r="AH294" s="81" t="s">
        <v>141</v>
      </c>
    </row>
    <row r="295" spans="31:34" x14ac:dyDescent="0.25">
      <c r="AE295" s="79" t="s">
        <v>102</v>
      </c>
      <c r="AF295" s="80">
        <v>7612</v>
      </c>
      <c r="AG295" s="84">
        <v>46079</v>
      </c>
      <c r="AH295" s="81" t="s">
        <v>217</v>
      </c>
    </row>
    <row r="296" spans="31:34" x14ac:dyDescent="0.25">
      <c r="AE296" s="79" t="s">
        <v>102</v>
      </c>
      <c r="AF296" s="80">
        <v>27167</v>
      </c>
      <c r="AG296" s="84">
        <v>46079</v>
      </c>
      <c r="AH296" s="81" t="s">
        <v>147</v>
      </c>
    </row>
    <row r="297" spans="31:34" x14ac:dyDescent="0.25">
      <c r="AE297" s="79" t="s">
        <v>102</v>
      </c>
      <c r="AF297" s="80">
        <v>21200</v>
      </c>
      <c r="AG297" s="84">
        <v>46079</v>
      </c>
      <c r="AH297" s="81" t="s">
        <v>147</v>
      </c>
    </row>
    <row r="298" spans="31:34" x14ac:dyDescent="0.25">
      <c r="AE298" s="79" t="s">
        <v>102</v>
      </c>
      <c r="AF298" s="80">
        <v>64127</v>
      </c>
      <c r="AG298" s="84">
        <v>46079</v>
      </c>
      <c r="AH298" s="81" t="s">
        <v>147</v>
      </c>
    </row>
    <row r="299" spans="31:34" x14ac:dyDescent="0.25">
      <c r="AE299" s="79" t="s">
        <v>102</v>
      </c>
      <c r="AF299" s="80">
        <v>55000</v>
      </c>
      <c r="AG299" s="84">
        <v>46079</v>
      </c>
      <c r="AH299" s="81" t="s">
        <v>148</v>
      </c>
    </row>
    <row r="300" spans="31:34" x14ac:dyDescent="0.25">
      <c r="AE300" s="79" t="s">
        <v>102</v>
      </c>
      <c r="AF300" s="80">
        <v>26243</v>
      </c>
      <c r="AG300" s="84">
        <v>46079</v>
      </c>
      <c r="AH300" s="81" t="s">
        <v>157</v>
      </c>
    </row>
    <row r="301" spans="31:34" x14ac:dyDescent="0.25">
      <c r="AE301" s="79" t="s">
        <v>102</v>
      </c>
      <c r="AF301" s="80">
        <v>70873</v>
      </c>
      <c r="AG301" s="84">
        <v>46079</v>
      </c>
      <c r="AH301" s="81" t="s">
        <v>1150</v>
      </c>
    </row>
    <row r="302" spans="31:34" x14ac:dyDescent="0.25">
      <c r="AE302" s="79" t="s">
        <v>102</v>
      </c>
      <c r="AF302" s="80">
        <v>62534</v>
      </c>
      <c r="AG302" s="84">
        <v>46079</v>
      </c>
      <c r="AH302" s="81" t="s">
        <v>155</v>
      </c>
    </row>
    <row r="303" spans="31:34" x14ac:dyDescent="0.25">
      <c r="AE303" s="79" t="s">
        <v>102</v>
      </c>
      <c r="AF303" s="80">
        <v>30438</v>
      </c>
      <c r="AG303" s="84">
        <v>46079</v>
      </c>
      <c r="AH303" s="81" t="s">
        <v>157</v>
      </c>
    </row>
    <row r="304" spans="31:34" x14ac:dyDescent="0.25">
      <c r="AE304" s="79" t="s">
        <v>102</v>
      </c>
      <c r="AF304" s="80">
        <v>64470</v>
      </c>
      <c r="AG304" s="84">
        <v>46079</v>
      </c>
      <c r="AH304" s="81" t="s">
        <v>155</v>
      </c>
    </row>
    <row r="305" spans="31:34" x14ac:dyDescent="0.25">
      <c r="AE305" s="79" t="s">
        <v>102</v>
      </c>
      <c r="AF305" s="80">
        <v>65496</v>
      </c>
      <c r="AG305" s="84">
        <v>46079</v>
      </c>
      <c r="AH305" s="81" t="s">
        <v>142</v>
      </c>
    </row>
    <row r="306" spans="31:34" x14ac:dyDescent="0.25">
      <c r="AE306" s="79" t="s">
        <v>102</v>
      </c>
      <c r="AF306" s="80">
        <v>27000</v>
      </c>
      <c r="AG306" s="84">
        <v>46079</v>
      </c>
      <c r="AH306" s="81" t="s">
        <v>157</v>
      </c>
    </row>
    <row r="307" spans="31:34" x14ac:dyDescent="0.25">
      <c r="AE307" s="79" t="s">
        <v>102</v>
      </c>
      <c r="AF307" s="80">
        <v>31929</v>
      </c>
      <c r="AG307" s="84">
        <v>46079</v>
      </c>
      <c r="AH307" s="81" t="s">
        <v>147</v>
      </c>
    </row>
    <row r="308" spans="31:34" x14ac:dyDescent="0.25">
      <c r="AE308" s="79" t="s">
        <v>102</v>
      </c>
      <c r="AF308" s="80">
        <v>30936</v>
      </c>
      <c r="AG308" s="84">
        <v>46079</v>
      </c>
      <c r="AH308" s="81" t="s">
        <v>146</v>
      </c>
    </row>
    <row r="309" spans="31:34" x14ac:dyDescent="0.25">
      <c r="AE309" s="79" t="s">
        <v>102</v>
      </c>
      <c r="AF309" s="80">
        <v>27700</v>
      </c>
      <c r="AG309" s="84">
        <v>46079</v>
      </c>
      <c r="AH309" s="81" t="s">
        <v>166</v>
      </c>
    </row>
    <row r="310" spans="31:34" x14ac:dyDescent="0.25">
      <c r="AE310" s="79" t="s">
        <v>102</v>
      </c>
      <c r="AF310" s="80">
        <v>30642</v>
      </c>
      <c r="AG310" s="84">
        <v>46079</v>
      </c>
      <c r="AH310" s="81" t="s">
        <v>157</v>
      </c>
    </row>
    <row r="311" spans="31:34" x14ac:dyDescent="0.25">
      <c r="AE311" s="79" t="s">
        <v>102</v>
      </c>
      <c r="AF311" s="80">
        <v>33000</v>
      </c>
      <c r="AG311" s="84">
        <v>46079</v>
      </c>
      <c r="AH311" s="81" t="s">
        <v>164</v>
      </c>
    </row>
    <row r="312" spans="31:34" x14ac:dyDescent="0.25">
      <c r="AE312" s="79" t="s">
        <v>102</v>
      </c>
      <c r="AF312" s="80">
        <v>9000</v>
      </c>
      <c r="AG312" s="84">
        <v>46079</v>
      </c>
      <c r="AH312" s="81" t="s">
        <v>147</v>
      </c>
    </row>
    <row r="313" spans="31:34" x14ac:dyDescent="0.25">
      <c r="AE313" s="79" t="s">
        <v>102</v>
      </c>
      <c r="AF313" s="80">
        <v>30000</v>
      </c>
      <c r="AG313" s="84">
        <v>46079</v>
      </c>
      <c r="AH313" s="81" t="s">
        <v>146</v>
      </c>
    </row>
    <row r="314" spans="31:34" x14ac:dyDescent="0.25">
      <c r="AE314" s="79" t="s">
        <v>102</v>
      </c>
      <c r="AF314" s="80">
        <v>27500</v>
      </c>
      <c r="AG314" s="84">
        <v>46079</v>
      </c>
      <c r="AH314" s="81" t="s">
        <v>147</v>
      </c>
    </row>
    <row r="315" spans="31:34" x14ac:dyDescent="0.25">
      <c r="AE315" s="79" t="s">
        <v>102</v>
      </c>
      <c r="AF315" s="80">
        <v>25550</v>
      </c>
      <c r="AG315" s="84">
        <v>46079</v>
      </c>
      <c r="AH315" s="81" t="s">
        <v>146</v>
      </c>
    </row>
    <row r="316" spans="31:34" x14ac:dyDescent="0.25">
      <c r="AE316" s="79" t="s">
        <v>102</v>
      </c>
      <c r="AF316" s="80">
        <v>27000</v>
      </c>
      <c r="AG316" s="84">
        <v>46079</v>
      </c>
      <c r="AH316" s="81" t="s">
        <v>147</v>
      </c>
    </row>
    <row r="317" spans="31:34" x14ac:dyDescent="0.25">
      <c r="AE317" s="79" t="s">
        <v>102</v>
      </c>
      <c r="AF317" s="80">
        <v>23500</v>
      </c>
      <c r="AG317" s="84">
        <v>46079</v>
      </c>
      <c r="AH317" s="81" t="s">
        <v>217</v>
      </c>
    </row>
    <row r="318" spans="31:34" x14ac:dyDescent="0.25">
      <c r="AE318" s="79" t="s">
        <v>102</v>
      </c>
      <c r="AF318" s="80">
        <v>22000</v>
      </c>
      <c r="AG318" s="84">
        <v>46079</v>
      </c>
      <c r="AH318" s="81" t="s">
        <v>147</v>
      </c>
    </row>
    <row r="319" spans="31:34" x14ac:dyDescent="0.25">
      <c r="AE319" s="79" t="s">
        <v>102</v>
      </c>
      <c r="AF319" s="80">
        <v>10500</v>
      </c>
      <c r="AG319" s="84">
        <v>46079</v>
      </c>
      <c r="AH319" s="81" t="s">
        <v>150</v>
      </c>
    </row>
    <row r="320" spans="31:34" x14ac:dyDescent="0.25">
      <c r="AE320" s="79" t="s">
        <v>102</v>
      </c>
      <c r="AF320" s="80">
        <v>40500</v>
      </c>
      <c r="AG320" s="84">
        <v>46079</v>
      </c>
      <c r="AH320" s="81" t="s">
        <v>147</v>
      </c>
    </row>
    <row r="321" spans="31:34" x14ac:dyDescent="0.25">
      <c r="AE321" s="79" t="s">
        <v>102</v>
      </c>
      <c r="AF321" s="80">
        <v>48620</v>
      </c>
      <c r="AG321" s="84">
        <v>46079</v>
      </c>
      <c r="AH321" s="81" t="s">
        <v>142</v>
      </c>
    </row>
    <row r="322" spans="31:34" x14ac:dyDescent="0.25">
      <c r="AE322" s="79" t="s">
        <v>102</v>
      </c>
      <c r="AF322" s="80">
        <v>65300</v>
      </c>
      <c r="AG322" s="84">
        <v>46079</v>
      </c>
      <c r="AH322" s="81" t="s">
        <v>142</v>
      </c>
    </row>
    <row r="323" spans="31:34" x14ac:dyDescent="0.25">
      <c r="AE323" s="79" t="s">
        <v>102</v>
      </c>
      <c r="AF323" s="80">
        <v>29679</v>
      </c>
      <c r="AG323" s="84">
        <v>46079</v>
      </c>
      <c r="AH323" s="81" t="s">
        <v>147</v>
      </c>
    </row>
    <row r="324" spans="31:34" x14ac:dyDescent="0.25">
      <c r="AE324" s="79" t="s">
        <v>102</v>
      </c>
      <c r="AF324" s="80">
        <v>31650</v>
      </c>
      <c r="AG324" s="84">
        <v>46079</v>
      </c>
      <c r="AH324" s="81" t="s">
        <v>147</v>
      </c>
    </row>
    <row r="325" spans="31:34" x14ac:dyDescent="0.25">
      <c r="AE325" s="79" t="s">
        <v>102</v>
      </c>
      <c r="AF325" s="80">
        <v>51350</v>
      </c>
      <c r="AG325" s="84">
        <v>46079</v>
      </c>
      <c r="AH325" s="81" t="s">
        <v>1890</v>
      </c>
    </row>
    <row r="326" spans="31:34" x14ac:dyDescent="0.25">
      <c r="AE326" s="79" t="s">
        <v>102</v>
      </c>
      <c r="AF326" s="80">
        <v>31259</v>
      </c>
      <c r="AG326" s="84">
        <v>46079</v>
      </c>
      <c r="AH326" s="81" t="s">
        <v>146</v>
      </c>
    </row>
    <row r="327" spans="31:34" x14ac:dyDescent="0.25">
      <c r="AE327" s="79" t="s">
        <v>102</v>
      </c>
      <c r="AF327" s="80">
        <v>63792</v>
      </c>
      <c r="AG327" s="84">
        <v>46079</v>
      </c>
      <c r="AH327" s="81" t="s">
        <v>155</v>
      </c>
    </row>
    <row r="328" spans="31:34" x14ac:dyDescent="0.25">
      <c r="AE328" s="79" t="s">
        <v>102</v>
      </c>
      <c r="AF328" s="80">
        <v>22500</v>
      </c>
      <c r="AG328" s="84">
        <v>46079</v>
      </c>
      <c r="AH328" s="81" t="s">
        <v>147</v>
      </c>
    </row>
    <row r="329" spans="31:34" x14ac:dyDescent="0.25">
      <c r="AE329" s="79" t="s">
        <v>102</v>
      </c>
      <c r="AF329" s="80">
        <v>24200</v>
      </c>
      <c r="AG329" s="84">
        <v>46079</v>
      </c>
      <c r="AH329" s="81" t="s">
        <v>157</v>
      </c>
    </row>
    <row r="330" spans="31:34" x14ac:dyDescent="0.25">
      <c r="AE330" s="79" t="s">
        <v>102</v>
      </c>
      <c r="AF330" s="80">
        <v>31477</v>
      </c>
      <c r="AG330" s="84">
        <v>46079</v>
      </c>
      <c r="AH330" s="81" t="s">
        <v>146</v>
      </c>
    </row>
    <row r="331" spans="31:34" x14ac:dyDescent="0.25">
      <c r="AE331" s="79" t="s">
        <v>102</v>
      </c>
      <c r="AF331" s="80">
        <v>64148</v>
      </c>
      <c r="AG331" s="84">
        <v>46079</v>
      </c>
      <c r="AH331" s="81" t="s">
        <v>157</v>
      </c>
    </row>
    <row r="332" spans="31:34" x14ac:dyDescent="0.25">
      <c r="AE332" s="79" t="s">
        <v>102</v>
      </c>
      <c r="AF332" s="80">
        <v>27006</v>
      </c>
      <c r="AG332" s="84">
        <v>46079</v>
      </c>
      <c r="AH332" s="81" t="s">
        <v>147</v>
      </c>
    </row>
    <row r="333" spans="31:34" x14ac:dyDescent="0.25">
      <c r="AE333" s="79" t="s">
        <v>102</v>
      </c>
      <c r="AF333" s="80">
        <v>15000</v>
      </c>
      <c r="AG333" s="84">
        <v>46079</v>
      </c>
      <c r="AH333" s="81" t="s">
        <v>201</v>
      </c>
    </row>
    <row r="334" spans="31:34" x14ac:dyDescent="0.25">
      <c r="AE334" s="79" t="s">
        <v>102</v>
      </c>
      <c r="AF334" s="80">
        <v>1000</v>
      </c>
      <c r="AG334" s="84">
        <v>46079</v>
      </c>
      <c r="AH334" s="81" t="s">
        <v>201</v>
      </c>
    </row>
    <row r="335" spans="31:34" x14ac:dyDescent="0.25">
      <c r="AE335" s="79" t="s">
        <v>102</v>
      </c>
      <c r="AF335" s="80">
        <v>12600</v>
      </c>
      <c r="AG335" s="84">
        <v>46079</v>
      </c>
      <c r="AH335" s="81" t="s">
        <v>147</v>
      </c>
    </row>
    <row r="336" spans="31:34" x14ac:dyDescent="0.25">
      <c r="AE336" s="79" t="s">
        <v>102</v>
      </c>
      <c r="AF336" s="80">
        <v>24000</v>
      </c>
      <c r="AG336" s="84">
        <v>46079</v>
      </c>
      <c r="AH336" s="81" t="s">
        <v>147</v>
      </c>
    </row>
    <row r="337" spans="31:34" x14ac:dyDescent="0.25">
      <c r="AE337" s="79" t="s">
        <v>102</v>
      </c>
      <c r="AF337" s="80">
        <v>24146</v>
      </c>
      <c r="AG337" s="84">
        <v>46079</v>
      </c>
      <c r="AH337" s="81" t="s">
        <v>147</v>
      </c>
    </row>
    <row r="338" spans="31:34" x14ac:dyDescent="0.25">
      <c r="AE338" s="79" t="s">
        <v>102</v>
      </c>
      <c r="AF338" s="80">
        <v>53000</v>
      </c>
      <c r="AG338" s="84">
        <v>46079</v>
      </c>
      <c r="AH338" s="81" t="s">
        <v>1891</v>
      </c>
    </row>
    <row r="339" spans="31:34" x14ac:dyDescent="0.25">
      <c r="AE339" s="79" t="s">
        <v>102</v>
      </c>
      <c r="AF339" s="80">
        <v>25636</v>
      </c>
      <c r="AG339" s="84">
        <v>46079</v>
      </c>
      <c r="AH339" s="81" t="s">
        <v>146</v>
      </c>
    </row>
    <row r="340" spans="31:34" x14ac:dyDescent="0.25">
      <c r="AE340" s="79" t="s">
        <v>102</v>
      </c>
      <c r="AF340" s="80">
        <v>30500</v>
      </c>
      <c r="AG340" s="84">
        <v>46079</v>
      </c>
      <c r="AH340" s="81" t="s">
        <v>166</v>
      </c>
    </row>
    <row r="341" spans="31:34" x14ac:dyDescent="0.25">
      <c r="AE341" s="79" t="s">
        <v>102</v>
      </c>
      <c r="AF341" s="80">
        <v>55850</v>
      </c>
      <c r="AG341" s="84">
        <v>46079</v>
      </c>
      <c r="AH341" s="81" t="s">
        <v>142</v>
      </c>
    </row>
    <row r="342" spans="31:34" x14ac:dyDescent="0.25">
      <c r="AE342" s="79" t="s">
        <v>102</v>
      </c>
      <c r="AF342" s="80">
        <v>27000</v>
      </c>
      <c r="AG342" s="84">
        <v>46079</v>
      </c>
      <c r="AH342" s="81" t="s">
        <v>1890</v>
      </c>
    </row>
    <row r="343" spans="31:34" x14ac:dyDescent="0.25">
      <c r="AE343" s="79" t="s">
        <v>102</v>
      </c>
      <c r="AF343" s="80">
        <v>66000</v>
      </c>
      <c r="AG343" s="84">
        <v>46079</v>
      </c>
      <c r="AH343" s="81" t="s">
        <v>142</v>
      </c>
    </row>
    <row r="344" spans="31:34" x14ac:dyDescent="0.25">
      <c r="AE344" s="79" t="s">
        <v>102</v>
      </c>
      <c r="AF344" s="80">
        <v>5000</v>
      </c>
      <c r="AG344" s="84">
        <v>46079</v>
      </c>
      <c r="AH344" s="81" t="s">
        <v>217</v>
      </c>
    </row>
    <row r="345" spans="31:34" x14ac:dyDescent="0.25">
      <c r="AE345" s="79" t="s">
        <v>102</v>
      </c>
      <c r="AF345" s="80">
        <v>61514</v>
      </c>
      <c r="AG345" s="84">
        <v>46079</v>
      </c>
      <c r="AH345" s="81" t="s">
        <v>142</v>
      </c>
    </row>
    <row r="346" spans="31:34" x14ac:dyDescent="0.25">
      <c r="AE346" s="79" t="s">
        <v>102</v>
      </c>
      <c r="AF346" s="80">
        <v>27300</v>
      </c>
      <c r="AG346" s="84">
        <v>46079</v>
      </c>
      <c r="AH346" s="81" t="s">
        <v>147</v>
      </c>
    </row>
    <row r="347" spans="31:34" x14ac:dyDescent="0.25">
      <c r="AE347" s="79" t="s">
        <v>102</v>
      </c>
      <c r="AF347" s="80">
        <v>27685</v>
      </c>
      <c r="AG347" s="84">
        <v>46079</v>
      </c>
      <c r="AH347" s="81" t="s">
        <v>147</v>
      </c>
    </row>
    <row r="348" spans="31:34" x14ac:dyDescent="0.25">
      <c r="AE348" s="79" t="s">
        <v>102</v>
      </c>
      <c r="AF348" s="80">
        <v>31900</v>
      </c>
      <c r="AG348" s="84">
        <v>46079</v>
      </c>
      <c r="AH348" s="81" t="s">
        <v>164</v>
      </c>
    </row>
    <row r="349" spans="31:34" x14ac:dyDescent="0.25">
      <c r="AE349" s="79" t="s">
        <v>102</v>
      </c>
      <c r="AF349" s="80">
        <v>27500</v>
      </c>
      <c r="AG349" s="84">
        <v>46079</v>
      </c>
      <c r="AH349" s="81" t="s">
        <v>146</v>
      </c>
    </row>
    <row r="350" spans="31:34" x14ac:dyDescent="0.25">
      <c r="AE350" s="79" t="s">
        <v>102</v>
      </c>
      <c r="AF350" s="80">
        <v>12913</v>
      </c>
      <c r="AG350" s="84">
        <v>46079</v>
      </c>
      <c r="AH350" s="81" t="s">
        <v>1105</v>
      </c>
    </row>
    <row r="351" spans="31:34" x14ac:dyDescent="0.25">
      <c r="AE351" s="79" t="s">
        <v>102</v>
      </c>
      <c r="AF351" s="80">
        <v>31382</v>
      </c>
      <c r="AG351" s="84">
        <v>46079</v>
      </c>
      <c r="AH351" s="81" t="s">
        <v>148</v>
      </c>
    </row>
    <row r="352" spans="31:34" x14ac:dyDescent="0.25">
      <c r="AE352" s="79" t="s">
        <v>102</v>
      </c>
      <c r="AF352" s="80">
        <v>66000</v>
      </c>
      <c r="AG352" s="84">
        <v>46079</v>
      </c>
      <c r="AH352" s="81" t="s">
        <v>147</v>
      </c>
    </row>
    <row r="353" spans="31:34" x14ac:dyDescent="0.25">
      <c r="AE353" s="79" t="s">
        <v>102</v>
      </c>
      <c r="AF353" s="80">
        <v>27500</v>
      </c>
      <c r="AG353" s="84">
        <v>46079</v>
      </c>
      <c r="AH353" s="81" t="s">
        <v>146</v>
      </c>
    </row>
    <row r="354" spans="31:34" x14ac:dyDescent="0.25">
      <c r="AE354" s="79" t="s">
        <v>102</v>
      </c>
      <c r="AF354" s="80">
        <v>64250</v>
      </c>
      <c r="AG354" s="84">
        <v>46107</v>
      </c>
      <c r="AH354" s="81" t="s">
        <v>147</v>
      </c>
    </row>
    <row r="355" spans="31:34" x14ac:dyDescent="0.25">
      <c r="AE355" s="79" t="s">
        <v>102</v>
      </c>
      <c r="AF355" s="80">
        <v>28500</v>
      </c>
      <c r="AG355" s="84">
        <v>46107</v>
      </c>
      <c r="AH355" s="81" t="s">
        <v>146</v>
      </c>
    </row>
    <row r="356" spans="31:34" x14ac:dyDescent="0.25">
      <c r="AE356" s="79" t="s">
        <v>102</v>
      </c>
      <c r="AF356" s="80">
        <v>65000</v>
      </c>
      <c r="AG356" s="84">
        <v>46107</v>
      </c>
      <c r="AH356" s="81" t="s">
        <v>142</v>
      </c>
    </row>
  </sheetData>
  <mergeCells count="14">
    <mergeCell ref="O116:Q116"/>
    <mergeCell ref="B1:D1"/>
    <mergeCell ref="F1:H1"/>
    <mergeCell ref="J1:L1"/>
    <mergeCell ref="O105:Q105"/>
    <mergeCell ref="O115:Q115"/>
    <mergeCell ref="O152:Q152"/>
    <mergeCell ref="O153:Q153"/>
    <mergeCell ref="O125:Q125"/>
    <mergeCell ref="O126:Q126"/>
    <mergeCell ref="O134:Q134"/>
    <mergeCell ref="O135:Q135"/>
    <mergeCell ref="O143:Q143"/>
    <mergeCell ref="O144:Q144"/>
  </mergeCells>
  <conditionalFormatting sqref="B10">
    <cfRule type="endsWith" dxfId="1793" priority="20" operator="endsWith" text="#">
      <formula>RIGHT(B10,LEN("#"))="#"</formula>
    </cfRule>
  </conditionalFormatting>
  <conditionalFormatting sqref="B39:B40">
    <cfRule type="endsWith" dxfId="1792" priority="15" operator="endsWith" text="#">
      <formula>RIGHT(B39,LEN("#"))="#"</formula>
    </cfRule>
  </conditionalFormatting>
  <conditionalFormatting sqref="B21:C22">
    <cfRule type="endsWith" dxfId="1791" priority="14" operator="endsWith" text="#">
      <formula>RIGHT(B21,LEN("#"))="#"</formula>
    </cfRule>
  </conditionalFormatting>
  <conditionalFormatting sqref="B78:C78 B79:D79 B80:C80 B81:D83">
    <cfRule type="endsWith" dxfId="1790" priority="8" operator="endsWith" text="^">
      <formula>RIGHT(B78,LEN("^"))="^"</formula>
    </cfRule>
  </conditionalFormatting>
  <conditionalFormatting sqref="B3:D3">
    <cfRule type="endsWith" dxfId="1789" priority="29" operator="endsWith" text="#">
      <formula>RIGHT(B3,LEN("#"))="#"</formula>
    </cfRule>
    <cfRule type="endsWith" dxfId="1788" priority="30" operator="endsWith" text="!">
      <formula>RIGHT(B3,LEN("!"))="!"</formula>
    </cfRule>
    <cfRule type="endsWith" dxfId="1787" priority="31" operator="endsWith" text="^">
      <formula>RIGHT(B3,LEN("^"))="^"</formula>
    </cfRule>
  </conditionalFormatting>
  <conditionalFormatting sqref="B3:D5 B6:C6 B7:D8 D9">
    <cfRule type="endsWith" dxfId="1786" priority="24" operator="endsWith" text="#">
      <formula>RIGHT(B3,LEN("#"))="#"</formula>
    </cfRule>
    <cfRule type="endsWith" dxfId="1785" priority="25" operator="endsWith" text="!">
      <formula>RIGHT(B3,LEN("!"))="!"</formula>
    </cfRule>
  </conditionalFormatting>
  <conditionalFormatting sqref="B4:D5 B6:C6 B7:D8 D9">
    <cfRule type="endsWith" dxfId="1784" priority="26" operator="endsWith" text="^">
      <formula>RIGHT(B4,LEN("^"))="^"</formula>
    </cfRule>
  </conditionalFormatting>
  <conditionalFormatting sqref="B10:D14 B18:D52 B54:D62 B65:D77">
    <cfRule type="endsWith" dxfId="1783" priority="23" operator="endsWith" text="^">
      <formula>RIGHT(B10,LEN("^"))="^"</formula>
    </cfRule>
  </conditionalFormatting>
  <conditionalFormatting sqref="B10:D14 B65:D77 B18:D52 B54:D63">
    <cfRule type="endsWith" dxfId="1782" priority="21" operator="endsWith" text="!">
      <formula>RIGHT(B10,LEN("!"))="!"</formula>
    </cfRule>
  </conditionalFormatting>
  <conditionalFormatting sqref="B10:D14">
    <cfRule type="endsWith" dxfId="1781" priority="22" operator="endsWith" text="#">
      <formula>RIGHT(B10,LEN("#"))="#"</formula>
    </cfRule>
  </conditionalFormatting>
  <conditionalFormatting sqref="B18:D52">
    <cfRule type="endsWith" dxfId="1780" priority="18" operator="endsWith" text="#">
      <formula>RIGHT(B18,LEN("#"))="#"</formula>
    </cfRule>
  </conditionalFormatting>
  <conditionalFormatting sqref="B29:D29 B38:D39 B77:D77">
    <cfRule type="endsWith" dxfId="1779" priority="17" operator="endsWith" text="^">
      <formula>RIGHT(B29,LEN("^"))="^"</formula>
    </cfRule>
  </conditionalFormatting>
  <conditionalFormatting sqref="B38:D39 B29:D29">
    <cfRule type="endsWith" dxfId="1778" priority="16" operator="endsWith" text="!">
      <formula>RIGHT(B29,LEN("!"))="!"</formula>
    </cfRule>
  </conditionalFormatting>
  <conditionalFormatting sqref="B54:D64">
    <cfRule type="endsWith" dxfId="1777" priority="11" operator="endsWith" text="#">
      <formula>RIGHT(B54,LEN("#"))="#"</formula>
    </cfRule>
  </conditionalFormatting>
  <conditionalFormatting sqref="B63:D64">
    <cfRule type="endsWith" dxfId="1776" priority="10" operator="endsWith" text="^">
      <formula>RIGHT(B63,LEN("^"))="^"</formula>
    </cfRule>
  </conditionalFormatting>
  <conditionalFormatting sqref="B64:D64">
    <cfRule type="endsWith" dxfId="1775" priority="9" operator="endsWith" text="!">
      <formula>RIGHT(B64,LEN("!"))="!"</formula>
    </cfRule>
  </conditionalFormatting>
  <conditionalFormatting sqref="B65:D77">
    <cfRule type="endsWith" dxfId="1774" priority="19" operator="endsWith" text="#">
      <formula>RIGHT(B65,LEN("#"))="#"</formula>
    </cfRule>
  </conditionalFormatting>
  <conditionalFormatting sqref="B77:D78">
    <cfRule type="endsWith" dxfId="1773" priority="2" operator="endsWith" text="!">
      <formula>RIGHT(B77,LEN("!"))="!"</formula>
    </cfRule>
  </conditionalFormatting>
  <conditionalFormatting sqref="B79:D79 B80:C80 B81:D83 B78:C78">
    <cfRule type="endsWith" dxfId="1772" priority="7" operator="endsWith" text="#">
      <formula>RIGHT(B78,LEN("#"))="#"</formula>
    </cfRule>
  </conditionalFormatting>
  <conditionalFormatting sqref="B79:D83">
    <cfRule type="endsWith" dxfId="1771" priority="5" operator="endsWith" text="!">
      <formula>RIGHT(B79,LEN("!"))="!"</formula>
    </cfRule>
  </conditionalFormatting>
  <conditionalFormatting sqref="D78">
    <cfRule type="endsWith" dxfId="1770" priority="1" operator="endsWith" text="#">
      <formula>RIGHT(D78,LEN("#"))="#"</formula>
    </cfRule>
    <cfRule type="endsWith" dxfId="1769" priority="3" operator="endsWith" text="^">
      <formula>RIGHT(D78,LEN("^"))="^"</formula>
    </cfRule>
  </conditionalFormatting>
  <conditionalFormatting sqref="D80">
    <cfRule type="endsWith" dxfId="1768" priority="4" operator="endsWith" text="#">
      <formula>RIGHT(D80,LEN("#"))="#"</formula>
    </cfRule>
    <cfRule type="endsWith" dxfId="1767" priority="6" operator="endsWith" text="^">
      <formula>RIGHT(D80,LEN("^"))="^"</formula>
    </cfRule>
  </conditionalFormatting>
  <pageMargins left="0.7" right="0.7" top="0.75" bottom="0.75" header="0.3" footer="0.3"/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553E-8660-450D-88E1-30C11A9C43FB}">
  <dimension ref="A1:X163"/>
  <sheetViews>
    <sheetView topLeftCell="B2" workbookViewId="0">
      <selection activeCell="O143" sqref="O143:Q143"/>
    </sheetView>
  </sheetViews>
  <sheetFormatPr defaultRowHeight="15" x14ac:dyDescent="0.25"/>
  <cols>
    <col min="2" max="2" width="16.5703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19.5703125" bestFit="1" customWidth="1"/>
    <col min="23" max="23" width="16.85546875" bestFit="1" customWidth="1"/>
    <col min="24" max="24" width="14.28515625" bestFit="1" customWidth="1"/>
    <col min="25" max="25" width="12.5703125" bestFit="1" customWidth="1"/>
    <col min="26" max="26" width="15.7109375" bestFit="1" customWidth="1"/>
    <col min="27" max="36" width="5.28515625" bestFit="1" customWidth="1"/>
    <col min="37" max="54" width="6.28515625" bestFit="1" customWidth="1"/>
    <col min="55" max="55" width="10.425781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2" t="s">
        <v>0</v>
      </c>
      <c r="C3" s="2" t="s">
        <v>57</v>
      </c>
      <c r="D3" s="2" t="s">
        <v>21</v>
      </c>
      <c r="F3" s="10" t="s">
        <v>0</v>
      </c>
      <c r="G3" s="10" t="s">
        <v>0</v>
      </c>
      <c r="H3" s="10" t="s">
        <v>0</v>
      </c>
      <c r="J3" s="13">
        <v>30</v>
      </c>
      <c r="K3" s="13" t="s">
        <v>52</v>
      </c>
      <c r="L3" s="13" t="s">
        <v>53</v>
      </c>
    </row>
    <row r="4" spans="2:12" x14ac:dyDescent="0.25">
      <c r="B4" s="1">
        <v>33</v>
      </c>
      <c r="C4" s="1" t="s">
        <v>7</v>
      </c>
      <c r="D4" s="1" t="s">
        <v>13</v>
      </c>
      <c r="F4" s="10">
        <v>33</v>
      </c>
      <c r="G4" s="10" t="s">
        <v>52</v>
      </c>
      <c r="H4" s="10" t="s">
        <v>0</v>
      </c>
      <c r="J4" s="13">
        <v>63</v>
      </c>
      <c r="K4" s="13" t="s">
        <v>52</v>
      </c>
      <c r="L4" s="15" t="s">
        <v>0</v>
      </c>
    </row>
    <row r="5" spans="2:12" x14ac:dyDescent="0.25">
      <c r="B5" s="2" t="s">
        <v>0</v>
      </c>
      <c r="C5" s="2" t="s">
        <v>0</v>
      </c>
      <c r="D5" s="2" t="s">
        <v>0</v>
      </c>
      <c r="F5" s="10">
        <v>33</v>
      </c>
      <c r="G5" s="10" t="s">
        <v>52</v>
      </c>
      <c r="H5" s="10" t="s">
        <v>0</v>
      </c>
      <c r="J5" s="14">
        <v>35</v>
      </c>
      <c r="K5" s="14" t="s">
        <v>52</v>
      </c>
      <c r="L5" s="16" t="s">
        <v>16</v>
      </c>
    </row>
    <row r="6" spans="2:12" x14ac:dyDescent="0.25">
      <c r="B6" s="2">
        <v>52</v>
      </c>
      <c r="C6" s="2" t="s">
        <v>1</v>
      </c>
      <c r="D6" s="2" t="s">
        <v>4</v>
      </c>
      <c r="F6" s="10">
        <v>30</v>
      </c>
      <c r="G6" s="10" t="s">
        <v>1870</v>
      </c>
      <c r="H6" s="10" t="s">
        <v>0</v>
      </c>
      <c r="J6" s="13">
        <v>60</v>
      </c>
      <c r="K6" s="13" t="s">
        <v>7</v>
      </c>
      <c r="L6" s="13" t="s">
        <v>16</v>
      </c>
    </row>
    <row r="7" spans="2:12" x14ac:dyDescent="0.25">
      <c r="B7" s="2">
        <v>32</v>
      </c>
      <c r="C7" s="2" t="s">
        <v>1</v>
      </c>
      <c r="D7" s="2" t="s">
        <v>2</v>
      </c>
      <c r="F7" s="10">
        <v>35</v>
      </c>
      <c r="G7" s="10" t="s">
        <v>105</v>
      </c>
      <c r="H7" s="10" t="s">
        <v>21</v>
      </c>
      <c r="J7" s="13">
        <v>54</v>
      </c>
      <c r="K7" s="13" t="s">
        <v>52</v>
      </c>
      <c r="L7" s="13" t="s">
        <v>75</v>
      </c>
    </row>
    <row r="8" spans="2:12" x14ac:dyDescent="0.25">
      <c r="B8" s="1">
        <v>7</v>
      </c>
      <c r="C8" s="1" t="s">
        <v>52</v>
      </c>
      <c r="D8" s="1" t="s">
        <v>109</v>
      </c>
      <c r="F8" s="11">
        <v>57</v>
      </c>
      <c r="G8" s="11" t="s">
        <v>52</v>
      </c>
      <c r="H8" s="11" t="s">
        <v>35</v>
      </c>
      <c r="J8" s="13">
        <v>35</v>
      </c>
      <c r="K8" s="13" t="s">
        <v>52</v>
      </c>
      <c r="L8" s="13" t="s">
        <v>55</v>
      </c>
    </row>
    <row r="9" spans="2:12" x14ac:dyDescent="0.25">
      <c r="B9" s="2">
        <v>29</v>
      </c>
      <c r="C9" s="2" t="s">
        <v>1867</v>
      </c>
      <c r="D9" s="2" t="s">
        <v>0</v>
      </c>
      <c r="F9" s="11">
        <v>30</v>
      </c>
      <c r="G9" s="11" t="s">
        <v>52</v>
      </c>
      <c r="H9" s="11" t="s">
        <v>21</v>
      </c>
      <c r="J9" s="13">
        <v>65</v>
      </c>
      <c r="K9" s="13" t="s">
        <v>52</v>
      </c>
      <c r="L9" s="13" t="s">
        <v>0</v>
      </c>
    </row>
    <row r="10" spans="2:12" x14ac:dyDescent="0.25">
      <c r="B10" s="2" t="s">
        <v>0</v>
      </c>
      <c r="C10" s="2" t="s">
        <v>0</v>
      </c>
      <c r="D10" s="2" t="s">
        <v>0</v>
      </c>
      <c r="F10" s="11">
        <v>31</v>
      </c>
      <c r="G10" s="11" t="s">
        <v>52</v>
      </c>
      <c r="H10" s="11" t="s">
        <v>4</v>
      </c>
      <c r="J10" s="13">
        <v>65</v>
      </c>
      <c r="K10" s="13" t="s">
        <v>7</v>
      </c>
      <c r="L10" s="13" t="s">
        <v>55</v>
      </c>
    </row>
    <row r="11" spans="2:12" x14ac:dyDescent="0.25">
      <c r="B11" s="2">
        <v>35</v>
      </c>
      <c r="C11" s="2" t="s">
        <v>14</v>
      </c>
      <c r="D11" s="2" t="s">
        <v>2</v>
      </c>
      <c r="F11" s="11">
        <v>33</v>
      </c>
      <c r="G11" s="11" t="s">
        <v>52</v>
      </c>
      <c r="H11" s="11" t="s">
        <v>0</v>
      </c>
      <c r="J11" s="13">
        <v>62</v>
      </c>
      <c r="K11" s="13" t="s">
        <v>7</v>
      </c>
      <c r="L11" s="13" t="s">
        <v>16</v>
      </c>
    </row>
    <row r="12" spans="2:12" x14ac:dyDescent="0.25">
      <c r="B12" s="2" t="s">
        <v>0</v>
      </c>
      <c r="C12" s="2" t="s">
        <v>0</v>
      </c>
      <c r="D12" s="1" t="s">
        <v>21</v>
      </c>
      <c r="F12" s="10">
        <v>30</v>
      </c>
      <c r="G12" s="10" t="s">
        <v>52</v>
      </c>
      <c r="H12" s="10" t="s">
        <v>297</v>
      </c>
      <c r="J12" s="13">
        <v>43</v>
      </c>
      <c r="K12" s="13" t="s">
        <v>52</v>
      </c>
      <c r="L12" s="13" t="s">
        <v>55</v>
      </c>
    </row>
    <row r="13" spans="2:12" x14ac:dyDescent="0.25">
      <c r="B13" s="2">
        <v>33</v>
      </c>
      <c r="C13" s="2" t="s">
        <v>7</v>
      </c>
      <c r="D13" s="2" t="s">
        <v>0</v>
      </c>
      <c r="F13" s="11">
        <v>70</v>
      </c>
      <c r="G13" s="11" t="s">
        <v>51</v>
      </c>
      <c r="H13" s="11" t="s">
        <v>0</v>
      </c>
      <c r="J13" s="13">
        <v>65</v>
      </c>
      <c r="K13" s="13" t="s">
        <v>7</v>
      </c>
      <c r="L13" s="13" t="s">
        <v>27</v>
      </c>
    </row>
    <row r="14" spans="2:12" x14ac:dyDescent="0.25">
      <c r="B14" s="2" t="s">
        <v>0</v>
      </c>
      <c r="C14" s="2" t="s">
        <v>0</v>
      </c>
      <c r="D14" s="2" t="s">
        <v>0</v>
      </c>
      <c r="F14" s="11">
        <v>66</v>
      </c>
      <c r="G14" s="11" t="s">
        <v>51</v>
      </c>
      <c r="H14" s="11" t="s">
        <v>6</v>
      </c>
      <c r="J14" s="14">
        <v>68</v>
      </c>
      <c r="K14" s="14" t="s">
        <v>5</v>
      </c>
      <c r="L14" s="14" t="s">
        <v>0</v>
      </c>
    </row>
    <row r="15" spans="2:12" x14ac:dyDescent="0.25">
      <c r="B15" s="2" t="s">
        <v>0</v>
      </c>
      <c r="C15" s="2" t="s">
        <v>7</v>
      </c>
      <c r="D15" s="2" t="s">
        <v>619</v>
      </c>
      <c r="F15" s="10">
        <v>68</v>
      </c>
      <c r="G15" s="10" t="s">
        <v>51</v>
      </c>
      <c r="H15" s="10" t="s">
        <v>6</v>
      </c>
      <c r="J15" s="13">
        <v>48</v>
      </c>
      <c r="K15" s="13" t="s">
        <v>52</v>
      </c>
      <c r="L15" s="13" t="s">
        <v>54</v>
      </c>
    </row>
    <row r="16" spans="2:12" x14ac:dyDescent="0.25">
      <c r="B16" s="2" t="s">
        <v>0</v>
      </c>
      <c r="C16" s="2" t="s">
        <v>0</v>
      </c>
      <c r="D16" s="2" t="s">
        <v>0</v>
      </c>
      <c r="F16" s="11">
        <v>66</v>
      </c>
      <c r="G16" s="11" t="s">
        <v>51</v>
      </c>
      <c r="H16" s="11" t="s">
        <v>6</v>
      </c>
      <c r="J16" s="13">
        <v>65</v>
      </c>
      <c r="K16" s="13" t="s">
        <v>52</v>
      </c>
      <c r="L16" s="13" t="s">
        <v>0</v>
      </c>
    </row>
    <row r="17" spans="2:12" x14ac:dyDescent="0.25">
      <c r="B17" s="2">
        <v>33</v>
      </c>
      <c r="C17" s="2" t="s">
        <v>7</v>
      </c>
      <c r="D17" s="2" t="s">
        <v>4</v>
      </c>
      <c r="F17" s="11">
        <v>7</v>
      </c>
      <c r="G17" s="11" t="s">
        <v>52</v>
      </c>
      <c r="H17" s="11" t="s">
        <v>297</v>
      </c>
      <c r="J17" s="13">
        <v>66</v>
      </c>
      <c r="K17" s="13" t="s">
        <v>5</v>
      </c>
      <c r="L17" s="13" t="s">
        <v>6</v>
      </c>
    </row>
    <row r="18" spans="2:12" x14ac:dyDescent="0.25">
      <c r="B18" s="2">
        <v>70</v>
      </c>
      <c r="C18" s="2" t="s">
        <v>5</v>
      </c>
      <c r="D18" s="2" t="s">
        <v>6</v>
      </c>
      <c r="F18" s="10">
        <v>59</v>
      </c>
      <c r="G18" s="10" t="s">
        <v>51</v>
      </c>
      <c r="H18" s="10" t="s">
        <v>6</v>
      </c>
      <c r="J18" s="13">
        <v>65</v>
      </c>
      <c r="K18" s="13" t="s">
        <v>7</v>
      </c>
      <c r="L18" s="13" t="s">
        <v>16</v>
      </c>
    </row>
    <row r="19" spans="2:12" x14ac:dyDescent="0.25">
      <c r="B19" s="2">
        <v>65</v>
      </c>
      <c r="C19" s="2" t="s">
        <v>52</v>
      </c>
      <c r="D19" s="2" t="s">
        <v>0</v>
      </c>
      <c r="F19" s="10">
        <v>66</v>
      </c>
      <c r="G19" s="10" t="s">
        <v>51</v>
      </c>
      <c r="H19" s="10" t="s">
        <v>6</v>
      </c>
      <c r="J19" s="13">
        <v>66</v>
      </c>
      <c r="K19" s="13" t="s">
        <v>5</v>
      </c>
      <c r="L19" s="13" t="s">
        <v>56</v>
      </c>
    </row>
    <row r="20" spans="2:12" x14ac:dyDescent="0.25">
      <c r="B20" s="1">
        <v>55</v>
      </c>
      <c r="C20" s="1" t="s">
        <v>5</v>
      </c>
      <c r="D20" s="1" t="s">
        <v>0</v>
      </c>
      <c r="F20" s="10">
        <v>66</v>
      </c>
      <c r="G20" s="10" t="s">
        <v>51</v>
      </c>
      <c r="H20" s="10" t="s">
        <v>6</v>
      </c>
      <c r="J20" s="13">
        <v>66</v>
      </c>
      <c r="K20" s="11" t="s">
        <v>52</v>
      </c>
      <c r="L20" s="13" t="s">
        <v>54</v>
      </c>
    </row>
    <row r="21" spans="2:12" x14ac:dyDescent="0.25">
      <c r="B21" s="5">
        <v>57</v>
      </c>
      <c r="C21" s="47" t="s">
        <v>5</v>
      </c>
      <c r="D21" s="5" t="s">
        <v>15</v>
      </c>
      <c r="F21" s="10">
        <v>66</v>
      </c>
      <c r="G21" s="10" t="s">
        <v>51</v>
      </c>
      <c r="H21" s="10" t="s">
        <v>0</v>
      </c>
      <c r="J21" s="14">
        <v>66</v>
      </c>
      <c r="K21" s="14" t="s">
        <v>20</v>
      </c>
      <c r="L21" s="14" t="s">
        <v>6</v>
      </c>
    </row>
    <row r="22" spans="2:12" x14ac:dyDescent="0.25">
      <c r="B22" s="5">
        <v>28</v>
      </c>
      <c r="C22" s="47" t="s">
        <v>127</v>
      </c>
      <c r="D22" s="5" t="s">
        <v>59</v>
      </c>
      <c r="F22" s="10">
        <v>66</v>
      </c>
      <c r="G22" s="10" t="s">
        <v>51</v>
      </c>
      <c r="H22" s="10" t="s">
        <v>0</v>
      </c>
      <c r="J22" s="13">
        <v>50</v>
      </c>
      <c r="K22" s="13" t="s">
        <v>3</v>
      </c>
      <c r="L22" s="13" t="s">
        <v>16</v>
      </c>
    </row>
    <row r="23" spans="2:12" x14ac:dyDescent="0.25">
      <c r="B23" s="5">
        <v>30</v>
      </c>
      <c r="C23" s="47" t="s">
        <v>126</v>
      </c>
      <c r="D23" s="5" t="s">
        <v>116</v>
      </c>
      <c r="J23" s="14">
        <v>50</v>
      </c>
      <c r="K23" s="14" t="s">
        <v>52</v>
      </c>
      <c r="L23" s="14" t="s">
        <v>16</v>
      </c>
    </row>
    <row r="24" spans="2:12" x14ac:dyDescent="0.25">
      <c r="B24" s="21">
        <v>40</v>
      </c>
      <c r="C24" s="48" t="s">
        <v>10</v>
      </c>
      <c r="D24" s="21" t="s">
        <v>11</v>
      </c>
      <c r="J24" s="13">
        <v>65</v>
      </c>
      <c r="K24" s="13" t="s">
        <v>7</v>
      </c>
      <c r="L24" s="13" t="s">
        <v>55</v>
      </c>
    </row>
    <row r="25" spans="2:12" x14ac:dyDescent="0.25">
      <c r="B25" s="2" t="s">
        <v>0</v>
      </c>
      <c r="C25" s="2" t="s">
        <v>57</v>
      </c>
      <c r="D25" s="2" t="s">
        <v>16</v>
      </c>
      <c r="J25" s="13">
        <v>60</v>
      </c>
      <c r="K25" s="13" t="s">
        <v>5</v>
      </c>
      <c r="L25" s="13" t="s">
        <v>56</v>
      </c>
    </row>
    <row r="26" spans="2:12" x14ac:dyDescent="0.25">
      <c r="B26" s="2">
        <v>55</v>
      </c>
      <c r="C26" s="2" t="s">
        <v>5</v>
      </c>
      <c r="D26" s="2" t="s">
        <v>30</v>
      </c>
      <c r="J26" s="13">
        <v>65</v>
      </c>
      <c r="K26" s="13" t="s">
        <v>7</v>
      </c>
      <c r="L26" s="13" t="s">
        <v>16</v>
      </c>
    </row>
    <row r="27" spans="2:12" x14ac:dyDescent="0.25">
      <c r="B27" s="2">
        <v>66</v>
      </c>
      <c r="C27" s="2" t="s">
        <v>5</v>
      </c>
      <c r="D27" s="2" t="s">
        <v>6</v>
      </c>
      <c r="J27" s="13">
        <v>65</v>
      </c>
      <c r="K27" s="13" t="s">
        <v>7</v>
      </c>
      <c r="L27" s="13" t="s">
        <v>16</v>
      </c>
    </row>
    <row r="28" spans="2:12" x14ac:dyDescent="0.25">
      <c r="B28" s="2">
        <v>53</v>
      </c>
      <c r="C28" s="2" t="s">
        <v>5</v>
      </c>
      <c r="D28" s="2" t="s">
        <v>0</v>
      </c>
      <c r="J28" s="13">
        <v>65</v>
      </c>
      <c r="K28" s="13" t="s">
        <v>7</v>
      </c>
      <c r="L28" s="13" t="s">
        <v>16</v>
      </c>
    </row>
    <row r="29" spans="2:12" x14ac:dyDescent="0.25">
      <c r="B29" s="2">
        <v>66</v>
      </c>
      <c r="C29" s="2" t="s">
        <v>5</v>
      </c>
      <c r="D29" s="2" t="s">
        <v>6</v>
      </c>
      <c r="J29" s="13">
        <v>65</v>
      </c>
      <c r="K29" s="13" t="s">
        <v>5</v>
      </c>
      <c r="L29" s="13" t="s">
        <v>6</v>
      </c>
    </row>
    <row r="30" spans="2:12" x14ac:dyDescent="0.25">
      <c r="B30" s="2">
        <v>66</v>
      </c>
      <c r="C30" s="2" t="s">
        <v>5</v>
      </c>
      <c r="D30" s="2" t="s">
        <v>6</v>
      </c>
      <c r="J30" s="13">
        <v>65</v>
      </c>
      <c r="K30" s="13" t="s">
        <v>7</v>
      </c>
      <c r="L30" s="13" t="s">
        <v>55</v>
      </c>
    </row>
    <row r="31" spans="2:12" x14ac:dyDescent="0.25">
      <c r="B31" s="2" t="s">
        <v>0</v>
      </c>
      <c r="C31" s="2" t="s">
        <v>7</v>
      </c>
      <c r="D31" s="2" t="s">
        <v>4</v>
      </c>
      <c r="J31" s="13">
        <v>65</v>
      </c>
      <c r="K31" s="13" t="s">
        <v>7</v>
      </c>
      <c r="L31" s="13" t="s">
        <v>16</v>
      </c>
    </row>
    <row r="32" spans="2:12" x14ac:dyDescent="0.25">
      <c r="B32" s="2">
        <v>45</v>
      </c>
      <c r="C32" s="2" t="s">
        <v>20</v>
      </c>
      <c r="D32" s="2" t="s">
        <v>37</v>
      </c>
      <c r="J32" s="13">
        <v>65</v>
      </c>
      <c r="K32" s="13" t="s">
        <v>5</v>
      </c>
      <c r="L32" s="13" t="s">
        <v>6</v>
      </c>
    </row>
    <row r="33" spans="2:12" x14ac:dyDescent="0.25">
      <c r="B33" s="2">
        <v>28</v>
      </c>
      <c r="C33" s="2" t="s">
        <v>364</v>
      </c>
      <c r="D33" s="2" t="s">
        <v>13</v>
      </c>
      <c r="J33" s="13">
        <v>65</v>
      </c>
      <c r="K33" s="13" t="s">
        <v>7</v>
      </c>
      <c r="L33" s="13" t="s">
        <v>16</v>
      </c>
    </row>
    <row r="34" spans="2:12" x14ac:dyDescent="0.25">
      <c r="B34" s="2">
        <v>55</v>
      </c>
      <c r="C34" s="2" t="s">
        <v>5</v>
      </c>
      <c r="D34" s="2" t="s">
        <v>30</v>
      </c>
      <c r="J34" s="14">
        <v>65</v>
      </c>
      <c r="K34" s="14" t="s">
        <v>5</v>
      </c>
      <c r="L34" s="14" t="s">
        <v>6</v>
      </c>
    </row>
    <row r="35" spans="2:12" x14ac:dyDescent="0.25">
      <c r="B35" s="2">
        <v>33</v>
      </c>
      <c r="C35" s="2" t="s">
        <v>364</v>
      </c>
      <c r="D35" s="2" t="s">
        <v>1868</v>
      </c>
      <c r="J35" s="13">
        <v>65</v>
      </c>
      <c r="K35" s="13" t="s">
        <v>7</v>
      </c>
      <c r="L35" s="13" t="s">
        <v>55</v>
      </c>
    </row>
    <row r="36" spans="2:12" x14ac:dyDescent="0.25">
      <c r="B36" s="2">
        <v>48</v>
      </c>
      <c r="C36" s="2" t="s">
        <v>3</v>
      </c>
      <c r="D36" s="2" t="s">
        <v>13</v>
      </c>
      <c r="J36" s="13" t="s">
        <v>0</v>
      </c>
      <c r="K36" s="13" t="s">
        <v>0</v>
      </c>
      <c r="L36" s="13" t="s">
        <v>0</v>
      </c>
    </row>
    <row r="37" spans="2:12" x14ac:dyDescent="0.25">
      <c r="B37" s="2">
        <v>30</v>
      </c>
      <c r="C37" s="2" t="s">
        <v>7</v>
      </c>
      <c r="D37" s="2" t="s">
        <v>21</v>
      </c>
      <c r="J37" s="13">
        <v>53</v>
      </c>
      <c r="K37" s="13" t="s">
        <v>20</v>
      </c>
      <c r="L37" s="13" t="s">
        <v>54</v>
      </c>
    </row>
    <row r="38" spans="2:12" x14ac:dyDescent="0.25">
      <c r="B38" s="2">
        <v>45</v>
      </c>
      <c r="C38" s="2" t="s">
        <v>57</v>
      </c>
      <c r="D38" s="2" t="s">
        <v>13</v>
      </c>
      <c r="J38" s="13">
        <v>65</v>
      </c>
      <c r="K38" s="13" t="s">
        <v>7</v>
      </c>
      <c r="L38" s="13" t="s">
        <v>54</v>
      </c>
    </row>
    <row r="39" spans="2:12" x14ac:dyDescent="0.25">
      <c r="B39" s="2" t="s">
        <v>0</v>
      </c>
      <c r="C39" s="2" t="s">
        <v>0</v>
      </c>
      <c r="D39" s="2" t="s">
        <v>571</v>
      </c>
      <c r="J39" s="13">
        <v>66</v>
      </c>
      <c r="K39" s="13" t="s">
        <v>7</v>
      </c>
      <c r="L39" s="13" t="s">
        <v>55</v>
      </c>
    </row>
    <row r="40" spans="2:12" x14ac:dyDescent="0.25">
      <c r="B40" s="2">
        <v>40</v>
      </c>
      <c r="C40" s="2" t="s">
        <v>7</v>
      </c>
      <c r="D40" s="2" t="s">
        <v>109</v>
      </c>
      <c r="J40" s="13">
        <v>60</v>
      </c>
      <c r="K40" s="13" t="s">
        <v>7</v>
      </c>
      <c r="L40" s="13" t="s">
        <v>16</v>
      </c>
    </row>
    <row r="41" spans="2:12" x14ac:dyDescent="0.25">
      <c r="B41" s="1">
        <v>48</v>
      </c>
      <c r="C41" s="1" t="s">
        <v>3</v>
      </c>
      <c r="D41" s="1" t="s">
        <v>13</v>
      </c>
      <c r="J41" s="13" t="s">
        <v>0</v>
      </c>
      <c r="K41" s="13" t="s">
        <v>0</v>
      </c>
      <c r="L41" s="13" t="s">
        <v>0</v>
      </c>
    </row>
    <row r="42" spans="2:12" x14ac:dyDescent="0.25">
      <c r="B42" s="1">
        <v>66</v>
      </c>
      <c r="C42" s="1" t="s">
        <v>5</v>
      </c>
      <c r="D42" s="1" t="s">
        <v>6</v>
      </c>
      <c r="J42" s="14">
        <v>65</v>
      </c>
      <c r="K42" s="14" t="s">
        <v>7</v>
      </c>
      <c r="L42" s="14" t="s">
        <v>16</v>
      </c>
    </row>
    <row r="43" spans="2:12" x14ac:dyDescent="0.25">
      <c r="B43" s="1">
        <v>66</v>
      </c>
      <c r="C43" s="1" t="s">
        <v>5</v>
      </c>
      <c r="D43" s="1" t="s">
        <v>6</v>
      </c>
      <c r="J43" s="14">
        <v>65</v>
      </c>
      <c r="K43" s="14" t="s">
        <v>7</v>
      </c>
      <c r="L43" s="14" t="s">
        <v>53</v>
      </c>
    </row>
    <row r="44" spans="2:12" x14ac:dyDescent="0.25">
      <c r="B44" s="1">
        <v>30</v>
      </c>
      <c r="C44" s="1" t="s">
        <v>7</v>
      </c>
      <c r="D44" s="1" t="s">
        <v>59</v>
      </c>
      <c r="J44" s="13">
        <v>66</v>
      </c>
      <c r="K44" s="13" t="s">
        <v>5</v>
      </c>
      <c r="L44" s="13" t="s">
        <v>6</v>
      </c>
    </row>
    <row r="45" spans="2:12" x14ac:dyDescent="0.25">
      <c r="B45" s="1">
        <v>45</v>
      </c>
      <c r="C45" s="1" t="s">
        <v>364</v>
      </c>
      <c r="D45" s="1" t="s">
        <v>1868</v>
      </c>
      <c r="J45" s="13">
        <v>67</v>
      </c>
      <c r="K45" s="13" t="s">
        <v>5</v>
      </c>
      <c r="L45" s="13" t="s">
        <v>6</v>
      </c>
    </row>
    <row r="46" spans="2:12" x14ac:dyDescent="0.25">
      <c r="B46" s="1">
        <v>51</v>
      </c>
      <c r="C46" s="1" t="s">
        <v>7</v>
      </c>
      <c r="D46" s="1" t="s">
        <v>16</v>
      </c>
      <c r="J46" s="13">
        <v>70</v>
      </c>
      <c r="K46" s="13" t="s">
        <v>52</v>
      </c>
      <c r="L46" s="13" t="s">
        <v>0</v>
      </c>
    </row>
    <row r="47" spans="2:12" x14ac:dyDescent="0.25">
      <c r="B47" s="1">
        <v>63</v>
      </c>
      <c r="C47" s="1" t="s">
        <v>5</v>
      </c>
      <c r="D47" s="1" t="s">
        <v>6</v>
      </c>
      <c r="J47" s="13">
        <v>60</v>
      </c>
      <c r="K47" s="13" t="s">
        <v>7</v>
      </c>
      <c r="L47" s="13" t="s">
        <v>16</v>
      </c>
    </row>
    <row r="48" spans="2:12" x14ac:dyDescent="0.25">
      <c r="B48" s="1">
        <v>46</v>
      </c>
      <c r="C48" s="1" t="s">
        <v>3</v>
      </c>
      <c r="D48" s="1" t="s">
        <v>13</v>
      </c>
      <c r="J48" s="13" t="s">
        <v>0</v>
      </c>
      <c r="K48" s="13" t="s">
        <v>0</v>
      </c>
      <c r="L48" s="13" t="s">
        <v>0</v>
      </c>
    </row>
    <row r="49" spans="2:24" x14ac:dyDescent="0.25">
      <c r="B49" s="1">
        <v>45</v>
      </c>
      <c r="C49" s="1" t="s">
        <v>7</v>
      </c>
      <c r="D49" s="1" t="s">
        <v>13</v>
      </c>
      <c r="J49" s="14" t="s">
        <v>0</v>
      </c>
      <c r="K49" s="14" t="s">
        <v>0</v>
      </c>
      <c r="L49" s="14" t="s">
        <v>0</v>
      </c>
    </row>
    <row r="50" spans="2:24" x14ac:dyDescent="0.25">
      <c r="B50" s="1">
        <v>34</v>
      </c>
      <c r="C50" s="1" t="s">
        <v>111</v>
      </c>
      <c r="D50" s="1" t="s">
        <v>13</v>
      </c>
      <c r="J50" s="18">
        <v>45</v>
      </c>
      <c r="K50" s="10" t="s">
        <v>20</v>
      </c>
      <c r="L50" s="10" t="s">
        <v>54</v>
      </c>
    </row>
    <row r="51" spans="2:24" x14ac:dyDescent="0.25">
      <c r="B51" s="2">
        <v>40</v>
      </c>
      <c r="C51" s="2" t="s">
        <v>7</v>
      </c>
      <c r="D51" s="2" t="s">
        <v>16</v>
      </c>
      <c r="J51" s="17">
        <v>60</v>
      </c>
      <c r="K51" s="15" t="s">
        <v>7</v>
      </c>
      <c r="L51" s="15" t="s">
        <v>54</v>
      </c>
    </row>
    <row r="52" spans="2:24" x14ac:dyDescent="0.25">
      <c r="B52" s="2">
        <v>58</v>
      </c>
      <c r="C52" s="2" t="s">
        <v>5</v>
      </c>
      <c r="D52" s="2" t="s">
        <v>6</v>
      </c>
      <c r="J52" s="17">
        <v>60</v>
      </c>
      <c r="K52" s="15" t="s">
        <v>7</v>
      </c>
      <c r="L52" s="15" t="s">
        <v>16</v>
      </c>
    </row>
    <row r="53" spans="2:24" x14ac:dyDescent="0.25">
      <c r="B53" s="1">
        <v>49</v>
      </c>
      <c r="C53" s="1" t="s">
        <v>364</v>
      </c>
      <c r="D53" s="1" t="s">
        <v>116</v>
      </c>
      <c r="J53" s="17">
        <v>65</v>
      </c>
      <c r="K53" s="15" t="s">
        <v>7</v>
      </c>
      <c r="L53" s="15" t="s">
        <v>16</v>
      </c>
    </row>
    <row r="54" spans="2:24" x14ac:dyDescent="0.25">
      <c r="B54" s="1">
        <v>34</v>
      </c>
      <c r="C54" s="1" t="s">
        <v>111</v>
      </c>
      <c r="D54" s="1" t="s">
        <v>13</v>
      </c>
      <c r="J54" s="17">
        <v>65</v>
      </c>
      <c r="K54" s="15" t="s">
        <v>7</v>
      </c>
      <c r="L54" s="15" t="s">
        <v>55</v>
      </c>
    </row>
    <row r="55" spans="2:24" x14ac:dyDescent="0.25">
      <c r="B55" s="2" t="s">
        <v>0</v>
      </c>
      <c r="C55" s="1" t="s">
        <v>7</v>
      </c>
      <c r="D55" s="1" t="s">
        <v>4</v>
      </c>
      <c r="J55" s="18">
        <v>67</v>
      </c>
      <c r="K55" s="16" t="s">
        <v>7</v>
      </c>
      <c r="L55" s="16" t="s">
        <v>1871</v>
      </c>
    </row>
    <row r="56" spans="2:24" x14ac:dyDescent="0.25">
      <c r="B56" s="2">
        <v>56</v>
      </c>
      <c r="C56" s="2" t="s">
        <v>14</v>
      </c>
      <c r="D56" s="2" t="s">
        <v>4</v>
      </c>
      <c r="J56" s="18">
        <v>68</v>
      </c>
      <c r="K56" s="10" t="s">
        <v>5</v>
      </c>
      <c r="L56" s="10" t="s">
        <v>6</v>
      </c>
    </row>
    <row r="57" spans="2:24" x14ac:dyDescent="0.25">
      <c r="B57" s="2">
        <v>58</v>
      </c>
      <c r="C57" s="2" t="s">
        <v>5</v>
      </c>
      <c r="D57" s="2" t="s">
        <v>30</v>
      </c>
      <c r="J57" s="18">
        <v>68</v>
      </c>
      <c r="K57" s="10" t="s">
        <v>7</v>
      </c>
      <c r="L57" s="10" t="s">
        <v>55</v>
      </c>
      <c r="U57" s="76" t="s">
        <v>170</v>
      </c>
      <c r="V57" s="76" t="s">
        <v>171</v>
      </c>
      <c r="W57" s="76" t="s">
        <v>79</v>
      </c>
      <c r="X57" s="76" t="s">
        <v>172</v>
      </c>
    </row>
    <row r="58" spans="2:24" x14ac:dyDescent="0.25">
      <c r="B58" s="2">
        <v>50</v>
      </c>
      <c r="C58" s="2" t="s">
        <v>94</v>
      </c>
      <c r="D58" s="2" t="s">
        <v>1828</v>
      </c>
      <c r="J58" s="18">
        <v>74</v>
      </c>
      <c r="K58" s="10" t="s">
        <v>7</v>
      </c>
      <c r="L58" s="10" t="s">
        <v>53</v>
      </c>
      <c r="U58" s="72" t="s">
        <v>102</v>
      </c>
      <c r="V58" s="74">
        <v>31382</v>
      </c>
      <c r="W58" s="75" t="s">
        <v>148</v>
      </c>
      <c r="X58" s="75" t="s">
        <v>144</v>
      </c>
    </row>
    <row r="59" spans="2:24" x14ac:dyDescent="0.25">
      <c r="B59" s="1">
        <v>60</v>
      </c>
      <c r="C59" s="1" t="s">
        <v>5</v>
      </c>
      <c r="D59" s="1" t="s">
        <v>30</v>
      </c>
      <c r="J59" s="17">
        <v>61</v>
      </c>
      <c r="K59" s="11" t="s">
        <v>7</v>
      </c>
      <c r="L59" s="11" t="s">
        <v>0</v>
      </c>
      <c r="U59" s="72" t="s">
        <v>163</v>
      </c>
      <c r="V59" s="74">
        <v>30000</v>
      </c>
      <c r="W59" s="75" t="s">
        <v>164</v>
      </c>
      <c r="X59" s="75"/>
    </row>
    <row r="60" spans="2:24" x14ac:dyDescent="0.25">
      <c r="B60" s="1">
        <v>44</v>
      </c>
      <c r="C60" s="1" t="s">
        <v>17</v>
      </c>
      <c r="D60" s="1" t="s">
        <v>18</v>
      </c>
      <c r="J60" s="17">
        <v>68</v>
      </c>
      <c r="K60" s="11" t="s">
        <v>7</v>
      </c>
      <c r="L60" s="11" t="s">
        <v>0</v>
      </c>
      <c r="U60" s="72" t="s">
        <v>102</v>
      </c>
      <c r="V60" s="74">
        <v>11000</v>
      </c>
      <c r="W60" s="75" t="s">
        <v>147</v>
      </c>
      <c r="X60" s="75"/>
    </row>
    <row r="61" spans="2:24" x14ac:dyDescent="0.25">
      <c r="B61" s="21" t="s">
        <v>0</v>
      </c>
      <c r="C61" s="21" t="s">
        <v>0</v>
      </c>
      <c r="D61" s="21" t="s">
        <v>0</v>
      </c>
      <c r="J61" s="18">
        <v>68</v>
      </c>
      <c r="K61" s="10" t="s">
        <v>7</v>
      </c>
      <c r="L61" s="10" t="s">
        <v>0</v>
      </c>
      <c r="U61" s="72" t="s">
        <v>163</v>
      </c>
      <c r="V61" s="74">
        <v>31500</v>
      </c>
      <c r="W61" s="75" t="s">
        <v>164</v>
      </c>
      <c r="X61" s="75"/>
    </row>
    <row r="62" spans="2:24" x14ac:dyDescent="0.25">
      <c r="B62" s="2">
        <v>66</v>
      </c>
      <c r="C62" s="2" t="s">
        <v>5</v>
      </c>
      <c r="D62" s="2" t="s">
        <v>6</v>
      </c>
      <c r="J62" s="50"/>
      <c r="K62" s="50"/>
      <c r="L62" s="50"/>
      <c r="U62" s="72" t="s">
        <v>102</v>
      </c>
      <c r="V62" s="74">
        <v>66000</v>
      </c>
      <c r="W62" s="75" t="s">
        <v>147</v>
      </c>
      <c r="X62" s="75"/>
    </row>
    <row r="63" spans="2:24" x14ac:dyDescent="0.25">
      <c r="B63" s="2">
        <v>50</v>
      </c>
      <c r="C63" s="2" t="s">
        <v>14</v>
      </c>
      <c r="D63" s="2" t="s">
        <v>129</v>
      </c>
      <c r="J63" s="50"/>
      <c r="K63" s="50"/>
      <c r="L63" s="50"/>
      <c r="U63" s="72" t="s">
        <v>102</v>
      </c>
      <c r="V63" s="74">
        <v>64250</v>
      </c>
      <c r="W63" s="75" t="s">
        <v>147</v>
      </c>
      <c r="X63" s="75"/>
    </row>
    <row r="64" spans="2:24" x14ac:dyDescent="0.25">
      <c r="B64" s="2">
        <v>50</v>
      </c>
      <c r="C64" s="2" t="s">
        <v>14</v>
      </c>
      <c r="D64" s="2" t="s">
        <v>4</v>
      </c>
      <c r="J64" s="50"/>
      <c r="K64" s="50"/>
      <c r="L64" s="50"/>
      <c r="U64" s="72" t="s">
        <v>206</v>
      </c>
      <c r="V64" s="74">
        <v>22700</v>
      </c>
      <c r="W64" s="75" t="s">
        <v>147</v>
      </c>
      <c r="X64" s="75"/>
    </row>
    <row r="65" spans="2:24" x14ac:dyDescent="0.25">
      <c r="B65" s="2">
        <v>50</v>
      </c>
      <c r="C65" s="2" t="s">
        <v>57</v>
      </c>
      <c r="D65" s="2" t="s">
        <v>16</v>
      </c>
      <c r="J65" s="50"/>
      <c r="K65" s="50"/>
      <c r="L65" s="50"/>
      <c r="U65" s="72" t="s">
        <v>102</v>
      </c>
      <c r="V65" s="74">
        <v>28500</v>
      </c>
      <c r="W65" s="75" t="s">
        <v>147</v>
      </c>
      <c r="X65" s="75"/>
    </row>
    <row r="66" spans="2:24" x14ac:dyDescent="0.25">
      <c r="B66" s="2">
        <v>28</v>
      </c>
      <c r="C66" s="2" t="s">
        <v>14</v>
      </c>
      <c r="D66" s="2" t="s">
        <v>24</v>
      </c>
      <c r="J66" s="50"/>
      <c r="K66" s="50"/>
      <c r="L66" s="50"/>
      <c r="U66" s="72" t="s">
        <v>102</v>
      </c>
      <c r="V66" s="74">
        <v>25250</v>
      </c>
      <c r="W66" s="75" t="s">
        <v>147</v>
      </c>
      <c r="X66" s="75"/>
    </row>
    <row r="67" spans="2:24" x14ac:dyDescent="0.25">
      <c r="B67" s="2">
        <v>30</v>
      </c>
      <c r="C67" s="2" t="s">
        <v>14</v>
      </c>
      <c r="D67" s="2" t="s">
        <v>31</v>
      </c>
      <c r="J67" s="50"/>
      <c r="K67" s="50"/>
      <c r="L67" s="50"/>
      <c r="U67" s="72" t="s">
        <v>162</v>
      </c>
      <c r="V67" s="74">
        <v>6500</v>
      </c>
      <c r="W67" s="75" t="s">
        <v>147</v>
      </c>
      <c r="X67" s="75"/>
    </row>
    <row r="68" spans="2:24" x14ac:dyDescent="0.25">
      <c r="B68" s="2">
        <v>70</v>
      </c>
      <c r="C68" s="2" t="s">
        <v>5</v>
      </c>
      <c r="D68" s="2" t="s">
        <v>6</v>
      </c>
      <c r="J68" s="50"/>
      <c r="K68" s="50"/>
      <c r="L68" s="50"/>
      <c r="U68" s="72" t="s">
        <v>102</v>
      </c>
      <c r="V68" s="74">
        <v>33000</v>
      </c>
      <c r="W68" s="75" t="s">
        <v>146</v>
      </c>
      <c r="X68" s="75"/>
    </row>
    <row r="69" spans="2:24" x14ac:dyDescent="0.25">
      <c r="B69" s="2" t="s">
        <v>0</v>
      </c>
      <c r="C69" s="2" t="s">
        <v>0</v>
      </c>
      <c r="D69" s="2" t="s">
        <v>0</v>
      </c>
      <c r="J69" s="50"/>
      <c r="K69" s="50"/>
      <c r="L69" s="50"/>
      <c r="U69" s="72" t="s">
        <v>218</v>
      </c>
      <c r="V69" s="74">
        <v>7000</v>
      </c>
      <c r="W69" s="75" t="s">
        <v>157</v>
      </c>
      <c r="X69" s="75"/>
    </row>
    <row r="70" spans="2:24" x14ac:dyDescent="0.25">
      <c r="B70" s="2" t="s">
        <v>0</v>
      </c>
      <c r="C70" s="2" t="s">
        <v>0</v>
      </c>
      <c r="D70" s="2" t="s">
        <v>0</v>
      </c>
      <c r="J70" s="50"/>
      <c r="K70" s="50"/>
      <c r="L70" s="50"/>
      <c r="U70" s="72" t="s">
        <v>138</v>
      </c>
      <c r="V70" s="74">
        <v>8050</v>
      </c>
      <c r="W70" s="75" t="s">
        <v>1105</v>
      </c>
      <c r="X70" s="75"/>
    </row>
    <row r="71" spans="2:24" x14ac:dyDescent="0.25">
      <c r="B71" s="2">
        <v>72</v>
      </c>
      <c r="C71" s="2" t="s">
        <v>7</v>
      </c>
      <c r="D71" s="2" t="s">
        <v>0</v>
      </c>
      <c r="J71" s="50"/>
      <c r="K71" s="50"/>
      <c r="L71" s="50"/>
      <c r="U71" s="72" t="s">
        <v>163</v>
      </c>
      <c r="V71" s="74">
        <v>31300</v>
      </c>
      <c r="W71" s="75" t="s">
        <v>164</v>
      </c>
      <c r="X71" s="75"/>
    </row>
    <row r="72" spans="2:24" x14ac:dyDescent="0.25">
      <c r="B72" s="2">
        <v>62</v>
      </c>
      <c r="C72" s="2" t="s">
        <v>5</v>
      </c>
      <c r="D72" s="2" t="s">
        <v>71</v>
      </c>
      <c r="J72" s="50"/>
      <c r="K72" s="50"/>
      <c r="L72" s="50"/>
      <c r="U72" s="72" t="s">
        <v>158</v>
      </c>
      <c r="V72" s="74">
        <v>30000</v>
      </c>
      <c r="W72" s="75" t="s">
        <v>169</v>
      </c>
      <c r="X72" s="75"/>
    </row>
    <row r="73" spans="2:24" x14ac:dyDescent="0.25">
      <c r="B73" s="2" t="s">
        <v>0</v>
      </c>
      <c r="C73" s="2" t="s">
        <v>0</v>
      </c>
      <c r="D73" s="2" t="s">
        <v>0</v>
      </c>
      <c r="J73" s="50"/>
      <c r="K73" s="50"/>
      <c r="L73" s="50"/>
      <c r="U73" s="72" t="s">
        <v>192</v>
      </c>
      <c r="V73" s="74">
        <v>4200</v>
      </c>
      <c r="W73" s="75" t="s">
        <v>148</v>
      </c>
      <c r="X73" s="75"/>
    </row>
    <row r="74" spans="2:24" x14ac:dyDescent="0.25">
      <c r="B74" s="2" t="s">
        <v>0</v>
      </c>
      <c r="C74" s="2" t="s">
        <v>0</v>
      </c>
      <c r="D74" s="2" t="s">
        <v>0</v>
      </c>
      <c r="J74" s="50"/>
      <c r="K74" s="50"/>
      <c r="L74" s="50"/>
      <c r="U74" s="72" t="s">
        <v>163</v>
      </c>
      <c r="V74" s="74">
        <v>6000</v>
      </c>
      <c r="W74" s="75" t="s">
        <v>147</v>
      </c>
      <c r="X74" s="75"/>
    </row>
    <row r="75" spans="2:24" x14ac:dyDescent="0.25">
      <c r="B75" s="2">
        <v>25</v>
      </c>
      <c r="C75" s="2" t="s">
        <v>5</v>
      </c>
      <c r="D75" s="2" t="s">
        <v>71</v>
      </c>
      <c r="J75" s="50"/>
      <c r="K75" s="50"/>
      <c r="L75" s="50"/>
      <c r="U75" s="72" t="s">
        <v>218</v>
      </c>
      <c r="V75" s="74">
        <v>5500</v>
      </c>
      <c r="W75" s="75" t="s">
        <v>157</v>
      </c>
      <c r="X75" s="75"/>
    </row>
    <row r="76" spans="2:24" x14ac:dyDescent="0.25">
      <c r="B76" s="1">
        <v>55</v>
      </c>
      <c r="C76" s="1" t="s">
        <v>5</v>
      </c>
      <c r="D76" s="1" t="s">
        <v>0</v>
      </c>
      <c r="J76" s="50"/>
      <c r="K76" s="50"/>
      <c r="L76" s="50"/>
      <c r="U76" s="72" t="s">
        <v>153</v>
      </c>
      <c r="V76" s="74">
        <v>6000</v>
      </c>
      <c r="W76" s="75" t="s">
        <v>147</v>
      </c>
      <c r="X76" s="75"/>
    </row>
    <row r="77" spans="2:24" x14ac:dyDescent="0.25">
      <c r="B77" s="1">
        <v>55</v>
      </c>
      <c r="C77" s="1" t="s">
        <v>7</v>
      </c>
      <c r="D77" s="1" t="s">
        <v>0</v>
      </c>
      <c r="J77" s="50"/>
      <c r="K77" s="50"/>
      <c r="L77" s="50"/>
      <c r="U77" s="72" t="s">
        <v>102</v>
      </c>
      <c r="V77" s="74">
        <v>31900</v>
      </c>
      <c r="W77" s="75" t="s">
        <v>164</v>
      </c>
      <c r="X77" s="75"/>
    </row>
    <row r="78" spans="2:24" x14ac:dyDescent="0.25">
      <c r="B78" s="1">
        <v>50</v>
      </c>
      <c r="C78" s="1" t="s">
        <v>7</v>
      </c>
      <c r="D78" s="1" t="s">
        <v>4</v>
      </c>
      <c r="J78" s="51"/>
      <c r="K78" s="51"/>
      <c r="L78" s="51"/>
      <c r="U78" s="72" t="s">
        <v>102</v>
      </c>
      <c r="V78" s="74">
        <v>27500</v>
      </c>
      <c r="W78" s="75" t="s">
        <v>146</v>
      </c>
      <c r="X78" s="75"/>
    </row>
    <row r="79" spans="2:24" x14ac:dyDescent="0.25">
      <c r="B79" s="1">
        <v>34</v>
      </c>
      <c r="C79" s="1" t="s">
        <v>5</v>
      </c>
      <c r="D79" s="1" t="s">
        <v>71</v>
      </c>
      <c r="J79" s="50"/>
      <c r="K79" s="50"/>
      <c r="L79" s="50"/>
      <c r="U79" s="72" t="s">
        <v>102</v>
      </c>
      <c r="V79" s="74">
        <v>12913</v>
      </c>
      <c r="W79" s="75" t="s">
        <v>147</v>
      </c>
      <c r="X79" s="75"/>
    </row>
    <row r="80" spans="2:24" x14ac:dyDescent="0.25">
      <c r="B80" s="5" t="s">
        <v>0</v>
      </c>
      <c r="C80" s="5" t="s">
        <v>0</v>
      </c>
      <c r="D80" s="5" t="s">
        <v>0</v>
      </c>
      <c r="J80" s="51"/>
      <c r="K80" s="51"/>
      <c r="L80" s="51"/>
      <c r="U80" s="72" t="s">
        <v>102</v>
      </c>
      <c r="V80" s="74">
        <v>21500</v>
      </c>
      <c r="W80" s="75" t="s">
        <v>147</v>
      </c>
      <c r="X80" s="75"/>
    </row>
    <row r="81" spans="2:24" x14ac:dyDescent="0.25">
      <c r="B81" s="2">
        <v>30</v>
      </c>
      <c r="C81" s="2" t="s">
        <v>20</v>
      </c>
      <c r="D81" s="2" t="s">
        <v>0</v>
      </c>
      <c r="J81" s="50"/>
      <c r="K81" s="50"/>
      <c r="L81" s="50"/>
      <c r="U81" s="72" t="s">
        <v>153</v>
      </c>
      <c r="V81" s="74">
        <v>5800</v>
      </c>
      <c r="W81" s="75" t="s">
        <v>147</v>
      </c>
      <c r="X81" s="75"/>
    </row>
    <row r="82" spans="2:24" x14ac:dyDescent="0.25">
      <c r="B82" s="1">
        <v>28</v>
      </c>
      <c r="C82" s="1" t="s">
        <v>99</v>
      </c>
      <c r="D82" s="1" t="s">
        <v>4</v>
      </c>
      <c r="J82" s="50"/>
      <c r="K82" s="50"/>
      <c r="L82" s="50"/>
      <c r="U82" s="72" t="s">
        <v>152</v>
      </c>
      <c r="V82" s="74">
        <v>5400</v>
      </c>
      <c r="W82" s="75" t="s">
        <v>147</v>
      </c>
    </row>
    <row r="83" spans="2:24" x14ac:dyDescent="0.25">
      <c r="B83" s="1">
        <v>33</v>
      </c>
      <c r="C83" s="1" t="s">
        <v>7</v>
      </c>
      <c r="D83" s="2" t="s">
        <v>0</v>
      </c>
      <c r="J83" s="50"/>
      <c r="K83" s="50"/>
      <c r="L83" s="50"/>
      <c r="U83" s="72" t="s">
        <v>102</v>
      </c>
      <c r="V83" s="74">
        <v>30000</v>
      </c>
      <c r="W83" s="75" t="s">
        <v>147</v>
      </c>
    </row>
    <row r="84" spans="2:24" x14ac:dyDescent="0.25">
      <c r="B84" s="1">
        <v>32</v>
      </c>
      <c r="C84" s="1" t="s">
        <v>1869</v>
      </c>
      <c r="D84" s="1" t="s">
        <v>2</v>
      </c>
      <c r="J84" s="50"/>
      <c r="K84" s="50"/>
      <c r="L84" s="50"/>
      <c r="U84" s="72" t="s">
        <v>153</v>
      </c>
      <c r="V84" s="74">
        <v>3250</v>
      </c>
      <c r="W84" s="75" t="s">
        <v>146</v>
      </c>
    </row>
    <row r="85" spans="2:24" x14ac:dyDescent="0.25">
      <c r="B85" s="1">
        <v>60</v>
      </c>
      <c r="C85" s="1" t="s">
        <v>20</v>
      </c>
      <c r="D85" s="1" t="s">
        <v>115</v>
      </c>
      <c r="J85" s="50"/>
      <c r="K85" s="50"/>
      <c r="L85" s="50"/>
      <c r="U85" s="72" t="s">
        <v>102</v>
      </c>
      <c r="V85" s="74">
        <v>28500</v>
      </c>
      <c r="W85" s="75" t="s">
        <v>146</v>
      </c>
    </row>
    <row r="86" spans="2:24" x14ac:dyDescent="0.25">
      <c r="B86" s="5" t="s">
        <v>0</v>
      </c>
      <c r="C86" s="5" t="s">
        <v>0</v>
      </c>
      <c r="D86" s="5" t="s">
        <v>0</v>
      </c>
      <c r="J86" s="50"/>
      <c r="K86" s="50"/>
      <c r="L86" s="50"/>
      <c r="U86" s="72" t="s">
        <v>102</v>
      </c>
      <c r="V86" s="74">
        <v>65000</v>
      </c>
      <c r="W86" s="75" t="s">
        <v>142</v>
      </c>
    </row>
    <row r="87" spans="2:24" x14ac:dyDescent="0.25">
      <c r="B87" s="21">
        <v>53</v>
      </c>
      <c r="C87" s="21" t="s">
        <v>5</v>
      </c>
      <c r="D87" s="21" t="s">
        <v>30</v>
      </c>
      <c r="J87" s="50"/>
      <c r="K87" s="50"/>
      <c r="L87" s="50"/>
      <c r="U87" s="72" t="s">
        <v>102</v>
      </c>
      <c r="V87" s="74">
        <v>65000</v>
      </c>
      <c r="W87" s="75" t="s">
        <v>142</v>
      </c>
    </row>
    <row r="88" spans="2:24" x14ac:dyDescent="0.25">
      <c r="B88" s="142"/>
      <c r="C88" s="139"/>
      <c r="D88" s="139"/>
      <c r="J88" s="50"/>
      <c r="K88" s="50"/>
      <c r="L88" s="50"/>
      <c r="U88" s="72" t="s">
        <v>153</v>
      </c>
      <c r="V88" s="74">
        <v>2000</v>
      </c>
      <c r="W88" s="75" t="s">
        <v>142</v>
      </c>
    </row>
    <row r="89" spans="2:24" x14ac:dyDescent="0.25">
      <c r="B89" s="142"/>
      <c r="C89" s="139"/>
      <c r="D89" s="139"/>
      <c r="J89" s="50"/>
      <c r="K89" s="50"/>
      <c r="L89" s="50"/>
      <c r="U89" s="72" t="s">
        <v>163</v>
      </c>
      <c r="V89" s="74">
        <v>28000</v>
      </c>
      <c r="W89" s="75" t="s">
        <v>164</v>
      </c>
    </row>
    <row r="90" spans="2:24" x14ac:dyDescent="0.25">
      <c r="B90" s="142"/>
      <c r="C90" s="139"/>
      <c r="D90" s="139"/>
      <c r="J90" s="50"/>
      <c r="K90" s="50"/>
      <c r="L90" s="50"/>
      <c r="U90" s="72" t="s">
        <v>102</v>
      </c>
      <c r="V90" s="74">
        <v>27500</v>
      </c>
      <c r="W90" s="75" t="s">
        <v>141</v>
      </c>
    </row>
    <row r="91" spans="2:24" x14ac:dyDescent="0.25">
      <c r="B91" s="142"/>
      <c r="C91" s="139"/>
      <c r="D91" s="139"/>
      <c r="J91" s="50"/>
      <c r="K91" s="50"/>
      <c r="L91" s="50"/>
      <c r="U91" s="72" t="s">
        <v>153</v>
      </c>
      <c r="V91" s="74">
        <v>6600</v>
      </c>
      <c r="W91" s="75" t="s">
        <v>142</v>
      </c>
    </row>
    <row r="92" spans="2:24" x14ac:dyDescent="0.25">
      <c r="B92" s="142"/>
      <c r="C92" s="139"/>
      <c r="D92" s="139"/>
      <c r="J92" s="50"/>
      <c r="K92" s="50"/>
      <c r="L92" s="50"/>
      <c r="U92" s="72" t="s">
        <v>102</v>
      </c>
      <c r="V92" s="74">
        <v>15000</v>
      </c>
      <c r="W92" s="75" t="s">
        <v>141</v>
      </c>
    </row>
    <row r="93" spans="2:24" x14ac:dyDescent="0.25">
      <c r="B93" s="142"/>
      <c r="C93" s="139"/>
      <c r="D93" s="139"/>
      <c r="J93" s="50"/>
      <c r="K93" s="50"/>
      <c r="L93" s="50"/>
      <c r="U93" s="72"/>
      <c r="V93" s="74"/>
      <c r="W93" s="75"/>
    </row>
    <row r="94" spans="2:24" x14ac:dyDescent="0.25">
      <c r="B94" s="142"/>
      <c r="C94" s="139"/>
      <c r="D94" s="139"/>
      <c r="J94" s="50"/>
      <c r="K94" s="50"/>
      <c r="L94" s="50"/>
      <c r="U94" s="72"/>
      <c r="V94" s="74"/>
      <c r="W94" s="75"/>
    </row>
    <row r="95" spans="2:24" x14ac:dyDescent="0.25">
      <c r="B95" s="142"/>
      <c r="C95" s="139"/>
      <c r="D95" s="139"/>
      <c r="J95" s="50"/>
      <c r="K95" s="50"/>
      <c r="L95" s="50"/>
      <c r="U95" s="72"/>
      <c r="V95" s="74"/>
      <c r="W95" s="75"/>
    </row>
    <row r="96" spans="2:24" x14ac:dyDescent="0.25">
      <c r="B96" s="142"/>
      <c r="C96" s="139"/>
      <c r="D96" s="139"/>
      <c r="J96" s="50"/>
      <c r="K96" s="50"/>
      <c r="L96" s="50"/>
      <c r="U96" s="72"/>
      <c r="V96" s="74"/>
      <c r="W96" s="75"/>
    </row>
    <row r="97" spans="2:23" x14ac:dyDescent="0.25">
      <c r="B97" s="142"/>
      <c r="C97" s="139"/>
      <c r="D97" s="139"/>
      <c r="J97" s="50"/>
      <c r="K97" s="50"/>
      <c r="L97" s="50"/>
      <c r="U97" s="72"/>
      <c r="V97" s="74"/>
      <c r="W97" s="75"/>
    </row>
    <row r="98" spans="2:23" x14ac:dyDescent="0.25">
      <c r="B98" s="142"/>
      <c r="C98" s="139"/>
      <c r="D98" s="139"/>
      <c r="J98" s="50"/>
      <c r="K98" s="50"/>
      <c r="L98" s="50"/>
      <c r="U98" s="72"/>
      <c r="V98" s="74"/>
      <c r="W98" s="75"/>
    </row>
    <row r="99" spans="2:23" x14ac:dyDescent="0.25">
      <c r="B99" s="142"/>
      <c r="C99" s="139"/>
      <c r="D99" s="139"/>
      <c r="J99" s="50"/>
      <c r="K99" s="50"/>
      <c r="L99" s="50"/>
      <c r="U99" s="72"/>
      <c r="V99" s="74"/>
      <c r="W99" s="75"/>
    </row>
    <row r="100" spans="2:23" x14ac:dyDescent="0.25">
      <c r="B100" s="142"/>
      <c r="C100" s="139"/>
      <c r="D100" s="139"/>
      <c r="J100" s="50"/>
      <c r="K100" s="50"/>
      <c r="L100" s="50"/>
      <c r="U100" s="72"/>
      <c r="V100" s="74"/>
      <c r="W100" s="75"/>
    </row>
    <row r="101" spans="2:23" x14ac:dyDescent="0.25">
      <c r="B101" s="142"/>
      <c r="C101" s="139"/>
      <c r="D101" s="139"/>
      <c r="J101" s="50"/>
      <c r="K101" s="50"/>
      <c r="L101" s="50"/>
      <c r="U101" s="72"/>
      <c r="V101" s="74"/>
      <c r="W101" s="75"/>
    </row>
    <row r="102" spans="2:23" x14ac:dyDescent="0.25">
      <c r="B102" s="142"/>
      <c r="C102" s="139"/>
      <c r="D102" s="139"/>
      <c r="J102" s="50"/>
      <c r="K102" s="50"/>
      <c r="L102" s="50"/>
      <c r="U102" s="72"/>
      <c r="V102" s="74"/>
      <c r="W102" s="75"/>
    </row>
    <row r="103" spans="2:23" x14ac:dyDescent="0.25">
      <c r="B103" s="142"/>
      <c r="C103" s="139"/>
      <c r="D103" s="139"/>
      <c r="J103" s="50"/>
      <c r="K103" s="50"/>
      <c r="L103" s="50"/>
      <c r="U103" s="72"/>
      <c r="V103" s="74"/>
      <c r="W103" s="75"/>
    </row>
    <row r="104" spans="2:23" ht="15.75" thickBot="1" x14ac:dyDescent="0.3">
      <c r="B104" s="139"/>
      <c r="C104" s="139"/>
      <c r="D104" s="139"/>
      <c r="J104" s="50"/>
      <c r="K104" s="50"/>
      <c r="L104" s="50"/>
      <c r="U104" s="72"/>
      <c r="V104" s="74"/>
      <c r="W104" s="75"/>
    </row>
    <row r="105" spans="2:23" ht="19.5" thickBot="1" x14ac:dyDescent="0.35">
      <c r="B105" s="8" t="s">
        <v>46</v>
      </c>
      <c r="C105" t="s">
        <v>48</v>
      </c>
      <c r="D105" t="s">
        <v>49</v>
      </c>
      <c r="F105" s="8" t="s">
        <v>46</v>
      </c>
      <c r="G105" t="s">
        <v>48</v>
      </c>
      <c r="H105" t="s">
        <v>49</v>
      </c>
      <c r="J105" s="8" t="s">
        <v>46</v>
      </c>
      <c r="K105" t="s">
        <v>83</v>
      </c>
      <c r="L105" t="s">
        <v>84</v>
      </c>
      <c r="O105" s="407" t="s">
        <v>182</v>
      </c>
      <c r="P105" s="408"/>
      <c r="Q105" s="409"/>
      <c r="U105" s="72"/>
      <c r="V105" s="74"/>
      <c r="W105" s="75"/>
    </row>
    <row r="106" spans="2:23" x14ac:dyDescent="0.25">
      <c r="B106" s="9" t="s">
        <v>127</v>
      </c>
      <c r="C106">
        <v>1</v>
      </c>
      <c r="D106">
        <v>28</v>
      </c>
      <c r="F106" s="9" t="s">
        <v>0</v>
      </c>
      <c r="G106">
        <v>1</v>
      </c>
      <c r="H106">
        <v>0</v>
      </c>
      <c r="J106" s="9" t="s">
        <v>7</v>
      </c>
      <c r="K106">
        <v>29</v>
      </c>
      <c r="L106">
        <v>1874</v>
      </c>
      <c r="O106" s="52" t="s">
        <v>85</v>
      </c>
      <c r="P106" s="53" t="s">
        <v>86</v>
      </c>
      <c r="Q106" s="54" t="s">
        <v>77</v>
      </c>
      <c r="U106" s="72"/>
      <c r="V106" s="74"/>
      <c r="W106" s="75"/>
    </row>
    <row r="107" spans="2:23" x14ac:dyDescent="0.25">
      <c r="B107" s="9" t="s">
        <v>7</v>
      </c>
      <c r="C107">
        <v>16</v>
      </c>
      <c r="D107">
        <v>545</v>
      </c>
      <c r="F107" s="9" t="s">
        <v>51</v>
      </c>
      <c r="G107">
        <v>9</v>
      </c>
      <c r="H107">
        <v>593</v>
      </c>
      <c r="J107" s="9" t="s">
        <v>20</v>
      </c>
      <c r="K107">
        <v>3</v>
      </c>
      <c r="L107">
        <v>164</v>
      </c>
      <c r="O107" s="55" t="s">
        <v>7</v>
      </c>
      <c r="P107" s="37">
        <v>16</v>
      </c>
      <c r="Q107" s="56">
        <v>545</v>
      </c>
      <c r="U107" s="72"/>
      <c r="V107" s="74"/>
      <c r="W107" s="75"/>
    </row>
    <row r="108" spans="2:23" x14ac:dyDescent="0.25">
      <c r="B108" s="9" t="s">
        <v>17</v>
      </c>
      <c r="C108">
        <v>1</v>
      </c>
      <c r="D108">
        <v>44</v>
      </c>
      <c r="F108" s="9" t="s">
        <v>52</v>
      </c>
      <c r="G108">
        <v>8</v>
      </c>
      <c r="H108">
        <v>254</v>
      </c>
      <c r="J108" s="9" t="s">
        <v>52</v>
      </c>
      <c r="K108">
        <v>12</v>
      </c>
      <c r="L108">
        <v>624</v>
      </c>
      <c r="O108" s="55" t="s">
        <v>5</v>
      </c>
      <c r="P108" s="37">
        <v>22</v>
      </c>
      <c r="Q108" s="56">
        <v>1279</v>
      </c>
      <c r="U108" s="72"/>
      <c r="V108" s="74"/>
      <c r="W108" s="75"/>
    </row>
    <row r="109" spans="2:23" x14ac:dyDescent="0.25">
      <c r="B109" s="9" t="s">
        <v>14</v>
      </c>
      <c r="C109">
        <v>6</v>
      </c>
      <c r="D109">
        <v>249</v>
      </c>
      <c r="F109" s="9" t="s">
        <v>1870</v>
      </c>
      <c r="G109">
        <v>1</v>
      </c>
      <c r="H109">
        <v>30</v>
      </c>
      <c r="J109" s="9" t="s">
        <v>5</v>
      </c>
      <c r="K109">
        <v>10</v>
      </c>
      <c r="L109">
        <v>656</v>
      </c>
      <c r="O109" s="55" t="s">
        <v>20</v>
      </c>
      <c r="P109" s="37">
        <v>3</v>
      </c>
      <c r="Q109" s="56">
        <v>135</v>
      </c>
      <c r="U109" s="72"/>
      <c r="V109" s="74"/>
      <c r="W109" s="75"/>
    </row>
    <row r="110" spans="2:23" x14ac:dyDescent="0.25">
      <c r="B110" s="9" t="s">
        <v>1</v>
      </c>
      <c r="C110">
        <v>2</v>
      </c>
      <c r="D110">
        <v>84</v>
      </c>
      <c r="F110" s="9" t="s">
        <v>105</v>
      </c>
      <c r="G110">
        <v>1</v>
      </c>
      <c r="H110">
        <v>35</v>
      </c>
      <c r="J110" s="9" t="s">
        <v>3</v>
      </c>
      <c r="K110">
        <v>1</v>
      </c>
      <c r="L110">
        <v>50</v>
      </c>
      <c r="O110" s="55" t="s">
        <v>52</v>
      </c>
      <c r="P110" s="37">
        <v>2</v>
      </c>
      <c r="Q110" s="56">
        <v>72</v>
      </c>
      <c r="U110" s="72"/>
      <c r="V110" s="74"/>
      <c r="W110" s="75"/>
    </row>
    <row r="111" spans="2:23" x14ac:dyDescent="0.25">
      <c r="B111" s="9" t="s">
        <v>57</v>
      </c>
      <c r="C111">
        <v>4</v>
      </c>
      <c r="D111">
        <v>95</v>
      </c>
      <c r="F111" s="9" t="s">
        <v>47</v>
      </c>
      <c r="G111">
        <v>20</v>
      </c>
      <c r="H111">
        <v>912</v>
      </c>
      <c r="J111" s="9" t="s">
        <v>0</v>
      </c>
      <c r="K111">
        <v>4</v>
      </c>
      <c r="L111">
        <v>0</v>
      </c>
      <c r="O111" s="57" t="s">
        <v>14</v>
      </c>
      <c r="P111" s="37">
        <v>6</v>
      </c>
      <c r="Q111" s="56">
        <v>249</v>
      </c>
      <c r="U111" s="72"/>
      <c r="V111" s="74"/>
      <c r="W111" s="75"/>
    </row>
    <row r="112" spans="2:23" x14ac:dyDescent="0.25">
      <c r="B112" s="9" t="s">
        <v>0</v>
      </c>
      <c r="C112">
        <v>13</v>
      </c>
      <c r="D112">
        <v>0</v>
      </c>
      <c r="J112" s="9" t="s">
        <v>47</v>
      </c>
      <c r="K112">
        <v>59</v>
      </c>
      <c r="L112">
        <v>3368</v>
      </c>
      <c r="O112" s="57" t="s">
        <v>1</v>
      </c>
      <c r="P112" s="37">
        <v>2</v>
      </c>
      <c r="Q112" s="56">
        <v>84</v>
      </c>
      <c r="U112" s="72"/>
      <c r="V112" s="74"/>
      <c r="W112" s="75"/>
    </row>
    <row r="113" spans="2:23" ht="15.75" thickBot="1" x14ac:dyDescent="0.3">
      <c r="B113" s="9" t="s">
        <v>20</v>
      </c>
      <c r="C113">
        <v>3</v>
      </c>
      <c r="D113">
        <v>135</v>
      </c>
      <c r="O113" s="58" t="s">
        <v>0</v>
      </c>
      <c r="P113" s="38">
        <v>13</v>
      </c>
      <c r="Q113" s="59">
        <v>0</v>
      </c>
      <c r="U113" s="72"/>
      <c r="V113" s="74"/>
      <c r="W113" s="75"/>
    </row>
    <row r="114" spans="2:23" ht="16.5" thickTop="1" thickBot="1" x14ac:dyDescent="0.3">
      <c r="B114" s="9" t="s">
        <v>52</v>
      </c>
      <c r="C114">
        <v>2</v>
      </c>
      <c r="D114">
        <v>72</v>
      </c>
      <c r="O114" s="60" t="s">
        <v>47</v>
      </c>
      <c r="P114" s="61">
        <v>85</v>
      </c>
      <c r="Q114" s="62">
        <v>3105</v>
      </c>
      <c r="U114" s="72"/>
      <c r="V114" s="74"/>
      <c r="W114" s="75"/>
    </row>
    <row r="115" spans="2:23" ht="19.5" thickBot="1" x14ac:dyDescent="0.35">
      <c r="B115" s="9" t="s">
        <v>5</v>
      </c>
      <c r="C115">
        <v>22</v>
      </c>
      <c r="D115">
        <v>1279</v>
      </c>
      <c r="O115" s="419">
        <v>46078</v>
      </c>
      <c r="P115" s="419"/>
      <c r="Q115" s="419"/>
      <c r="U115" s="72"/>
      <c r="V115" s="74"/>
      <c r="W115" s="75"/>
    </row>
    <row r="116" spans="2:23" ht="19.5" thickBot="1" x14ac:dyDescent="0.35">
      <c r="B116" s="9" t="s">
        <v>94</v>
      </c>
      <c r="C116">
        <v>1</v>
      </c>
      <c r="D116">
        <v>50</v>
      </c>
      <c r="O116" s="420" t="s">
        <v>82</v>
      </c>
      <c r="P116" s="421"/>
      <c r="Q116" s="422"/>
      <c r="U116" s="72"/>
      <c r="V116" s="74"/>
      <c r="W116" s="75"/>
    </row>
    <row r="117" spans="2:23" x14ac:dyDescent="0.25">
      <c r="B117" s="9" t="s">
        <v>99</v>
      </c>
      <c r="C117">
        <v>1</v>
      </c>
      <c r="D117">
        <v>28</v>
      </c>
      <c r="O117" s="34" t="s">
        <v>85</v>
      </c>
      <c r="P117" s="36" t="s">
        <v>86</v>
      </c>
      <c r="Q117" s="35" t="s">
        <v>77</v>
      </c>
      <c r="U117" s="72"/>
      <c r="V117" s="74"/>
      <c r="W117" s="75"/>
    </row>
    <row r="118" spans="2:23" x14ac:dyDescent="0.25">
      <c r="B118" s="9" t="s">
        <v>1867</v>
      </c>
      <c r="C118">
        <v>1</v>
      </c>
      <c r="D118">
        <v>29</v>
      </c>
      <c r="O118" s="30" t="s">
        <v>7</v>
      </c>
      <c r="P118" s="37">
        <v>29</v>
      </c>
      <c r="Q118" s="42">
        <v>1874</v>
      </c>
      <c r="U118" s="72"/>
      <c r="V118" s="74"/>
      <c r="W118" s="75"/>
    </row>
    <row r="119" spans="2:23" x14ac:dyDescent="0.25">
      <c r="B119" s="9" t="s">
        <v>126</v>
      </c>
      <c r="C119">
        <v>1</v>
      </c>
      <c r="D119">
        <v>30</v>
      </c>
      <c r="O119" s="30" t="s">
        <v>20</v>
      </c>
      <c r="P119" s="37">
        <v>3</v>
      </c>
      <c r="Q119" s="42">
        <v>164</v>
      </c>
      <c r="U119" s="72"/>
      <c r="V119" s="74"/>
      <c r="W119" s="75"/>
    </row>
    <row r="120" spans="2:23" x14ac:dyDescent="0.25">
      <c r="B120" s="9" t="s">
        <v>10</v>
      </c>
      <c r="C120">
        <v>1</v>
      </c>
      <c r="D120">
        <v>40</v>
      </c>
      <c r="O120" s="30" t="s">
        <v>52</v>
      </c>
      <c r="P120" s="37">
        <v>12</v>
      </c>
      <c r="Q120" s="42">
        <v>624</v>
      </c>
      <c r="U120" s="72"/>
      <c r="V120" s="74"/>
      <c r="W120" s="75"/>
    </row>
    <row r="121" spans="2:23" x14ac:dyDescent="0.25">
      <c r="B121" s="9" t="s">
        <v>364</v>
      </c>
      <c r="C121">
        <v>4</v>
      </c>
      <c r="D121">
        <v>155</v>
      </c>
      <c r="O121" s="30" t="s">
        <v>5</v>
      </c>
      <c r="P121" s="37">
        <v>10</v>
      </c>
      <c r="Q121" s="42">
        <v>656</v>
      </c>
      <c r="U121" s="72"/>
      <c r="V121" s="74"/>
      <c r="W121" s="75"/>
    </row>
    <row r="122" spans="2:23" x14ac:dyDescent="0.25">
      <c r="B122" s="9" t="s">
        <v>3</v>
      </c>
      <c r="C122">
        <v>3</v>
      </c>
      <c r="D122">
        <v>142</v>
      </c>
      <c r="O122" s="30" t="s">
        <v>192</v>
      </c>
      <c r="P122" s="37">
        <v>0</v>
      </c>
      <c r="Q122" s="42">
        <v>0</v>
      </c>
      <c r="U122" s="72"/>
      <c r="V122" s="74"/>
      <c r="W122" s="75"/>
    </row>
    <row r="123" spans="2:23" ht="15.75" thickBot="1" x14ac:dyDescent="0.3">
      <c r="B123" s="9" t="s">
        <v>111</v>
      </c>
      <c r="C123">
        <v>2</v>
      </c>
      <c r="D123">
        <v>68</v>
      </c>
      <c r="O123" s="33" t="s">
        <v>0</v>
      </c>
      <c r="P123" s="38">
        <v>4</v>
      </c>
      <c r="Q123" s="43">
        <v>0</v>
      </c>
      <c r="U123" s="72"/>
      <c r="V123" s="74"/>
      <c r="W123" s="75"/>
    </row>
    <row r="124" spans="2:23" ht="16.5" thickTop="1" thickBot="1" x14ac:dyDescent="0.3">
      <c r="B124" s="9" t="s">
        <v>1869</v>
      </c>
      <c r="C124">
        <v>1</v>
      </c>
      <c r="D124">
        <v>32</v>
      </c>
      <c r="O124" s="31" t="s">
        <v>47</v>
      </c>
      <c r="P124" s="32">
        <v>59</v>
      </c>
      <c r="Q124" s="44">
        <v>3368</v>
      </c>
      <c r="U124" s="72"/>
      <c r="V124" s="74"/>
      <c r="W124" s="75"/>
    </row>
    <row r="125" spans="2:23" ht="19.5" thickBot="1" x14ac:dyDescent="0.35">
      <c r="B125" s="9" t="s">
        <v>47</v>
      </c>
      <c r="C125">
        <v>85</v>
      </c>
      <c r="D125">
        <v>3105</v>
      </c>
      <c r="O125" s="413">
        <f>O115</f>
        <v>46078</v>
      </c>
      <c r="P125" s="413"/>
      <c r="Q125" s="413"/>
      <c r="U125" s="72"/>
      <c r="V125" s="74"/>
      <c r="W125" s="75"/>
    </row>
    <row r="126" spans="2:23" ht="19.5" thickBot="1" x14ac:dyDescent="0.35">
      <c r="O126" s="420" t="s">
        <v>101</v>
      </c>
      <c r="P126" s="421"/>
      <c r="Q126" s="422"/>
      <c r="U126" s="72"/>
      <c r="V126" s="74"/>
      <c r="W126" s="75"/>
    </row>
    <row r="127" spans="2:23" x14ac:dyDescent="0.25">
      <c r="O127" s="34" t="s">
        <v>85</v>
      </c>
      <c r="P127" s="36" t="s">
        <v>86</v>
      </c>
      <c r="Q127" s="35" t="s">
        <v>77</v>
      </c>
      <c r="U127" s="72"/>
      <c r="V127" s="74"/>
      <c r="W127" s="75"/>
    </row>
    <row r="128" spans="2:23" x14ac:dyDescent="0.25">
      <c r="O128" s="30" t="s">
        <v>52</v>
      </c>
      <c r="P128" s="37">
        <v>8</v>
      </c>
      <c r="Q128" s="42">
        <v>254</v>
      </c>
      <c r="U128" s="72"/>
      <c r="V128" s="74"/>
      <c r="W128" s="75"/>
    </row>
    <row r="129" spans="1:24" x14ac:dyDescent="0.25">
      <c r="O129" s="30" t="s">
        <v>51</v>
      </c>
      <c r="P129" s="37">
        <v>9</v>
      </c>
      <c r="Q129" s="42">
        <v>593</v>
      </c>
      <c r="U129" s="72"/>
      <c r="V129" s="74"/>
      <c r="W129" s="75"/>
    </row>
    <row r="130" spans="1:24" x14ac:dyDescent="0.25">
      <c r="O130" s="30" t="s">
        <v>102</v>
      </c>
      <c r="P130" s="37">
        <v>1</v>
      </c>
      <c r="Q130" s="42">
        <v>35</v>
      </c>
      <c r="U130" s="72"/>
      <c r="V130" s="74"/>
      <c r="W130" s="75"/>
    </row>
    <row r="131" spans="1:24" x14ac:dyDescent="0.25">
      <c r="O131" s="30" t="s">
        <v>103</v>
      </c>
      <c r="P131" s="37">
        <v>0</v>
      </c>
      <c r="Q131" s="42">
        <v>0</v>
      </c>
      <c r="U131" s="72"/>
      <c r="V131" s="74"/>
      <c r="W131" s="75"/>
    </row>
    <row r="132" spans="1:24" ht="15.75" thickBot="1" x14ac:dyDescent="0.3">
      <c r="O132" s="33" t="s">
        <v>0</v>
      </c>
      <c r="P132" s="38">
        <v>1</v>
      </c>
      <c r="Q132" s="43">
        <v>0</v>
      </c>
      <c r="U132" s="72"/>
      <c r="V132" s="74"/>
      <c r="W132" s="75"/>
    </row>
    <row r="133" spans="1:24" ht="17.25" thickTop="1" thickBot="1" x14ac:dyDescent="0.3">
      <c r="A133" s="155" t="s">
        <v>1854</v>
      </c>
      <c r="O133" s="31" t="s">
        <v>47</v>
      </c>
      <c r="P133" s="32">
        <v>20</v>
      </c>
      <c r="Q133" s="44">
        <v>912</v>
      </c>
      <c r="U133" s="72"/>
      <c r="V133" s="74"/>
      <c r="W133" s="75"/>
    </row>
    <row r="134" spans="1:24" ht="19.5" thickBot="1" x14ac:dyDescent="0.35">
      <c r="O134" s="413">
        <f>O115</f>
        <v>46078</v>
      </c>
      <c r="P134" s="413"/>
      <c r="Q134" s="413"/>
      <c r="U134" s="72"/>
      <c r="V134" s="74"/>
      <c r="W134" s="75"/>
    </row>
    <row r="135" spans="1:24" ht="19.5" thickBot="1" x14ac:dyDescent="0.35">
      <c r="A135" s="156" t="s">
        <v>1856</v>
      </c>
      <c r="O135" s="423" t="s">
        <v>134</v>
      </c>
      <c r="P135" s="424"/>
      <c r="Q135" s="425"/>
      <c r="U135" s="72"/>
      <c r="V135" s="74"/>
      <c r="W135" s="75"/>
      <c r="X135" s="75"/>
    </row>
    <row r="136" spans="1:24" ht="15.75" x14ac:dyDescent="0.25">
      <c r="A136" s="156" t="s">
        <v>1857</v>
      </c>
      <c r="O136" s="34" t="s">
        <v>85</v>
      </c>
      <c r="P136" s="36" t="s">
        <v>86</v>
      </c>
      <c r="Q136" s="35" t="s">
        <v>1893</v>
      </c>
      <c r="U136" s="72"/>
      <c r="V136" s="74"/>
      <c r="W136" s="75"/>
      <c r="X136" s="75"/>
    </row>
    <row r="137" spans="1:24" ht="15.75" x14ac:dyDescent="0.25">
      <c r="A137" s="156" t="s">
        <v>1858</v>
      </c>
      <c r="O137" s="30" t="s">
        <v>103</v>
      </c>
      <c r="P137" s="37">
        <v>58</v>
      </c>
      <c r="Q137" s="42">
        <v>3109</v>
      </c>
      <c r="U137" s="72"/>
      <c r="V137" s="74"/>
      <c r="W137" s="75"/>
      <c r="X137" s="75"/>
    </row>
    <row r="138" spans="1:24" ht="15.75" x14ac:dyDescent="0.25">
      <c r="A138" s="157"/>
      <c r="O138" s="30" t="s">
        <v>102</v>
      </c>
      <c r="P138" s="37">
        <v>4</v>
      </c>
      <c r="Q138" s="42">
        <v>165</v>
      </c>
      <c r="U138" s="72"/>
      <c r="V138" s="74"/>
      <c r="W138" s="75"/>
      <c r="X138" s="75"/>
    </row>
    <row r="139" spans="1:24" ht="15.75" x14ac:dyDescent="0.25">
      <c r="A139" s="155" t="s">
        <v>1859</v>
      </c>
      <c r="O139" s="30" t="s">
        <v>137</v>
      </c>
      <c r="P139" s="37">
        <v>10</v>
      </c>
      <c r="Q139" s="42">
        <v>155</v>
      </c>
      <c r="U139" s="72"/>
      <c r="V139" s="74"/>
      <c r="W139" s="75"/>
      <c r="X139" s="75"/>
    </row>
    <row r="140" spans="1:24" ht="15.75" x14ac:dyDescent="0.25">
      <c r="A140" s="155" t="s">
        <v>1855</v>
      </c>
      <c r="O140" s="30" t="s">
        <v>138</v>
      </c>
      <c r="P140" s="37">
        <v>6</v>
      </c>
      <c r="Q140" s="42">
        <v>310</v>
      </c>
      <c r="U140" s="72"/>
      <c r="V140" s="74"/>
      <c r="W140" s="75"/>
      <c r="X140" s="75"/>
    </row>
    <row r="141" spans="1:24" ht="15.75" thickBot="1" x14ac:dyDescent="0.3">
      <c r="O141" s="33" t="s">
        <v>139</v>
      </c>
      <c r="P141" s="38">
        <v>0</v>
      </c>
      <c r="Q141" s="43">
        <v>0</v>
      </c>
      <c r="U141" s="72"/>
      <c r="V141" s="74"/>
      <c r="W141" s="75"/>
      <c r="X141" s="75"/>
    </row>
    <row r="142" spans="1:24" ht="17.25" thickTop="1" thickBot="1" x14ac:dyDescent="0.3">
      <c r="A142" s="156"/>
      <c r="O142" s="31" t="s">
        <v>47</v>
      </c>
      <c r="P142" s="32">
        <v>78</v>
      </c>
      <c r="Q142" s="44">
        <v>3740</v>
      </c>
      <c r="U142" s="72"/>
      <c r="V142" s="74"/>
      <c r="W142" s="75"/>
      <c r="X142" s="75"/>
    </row>
    <row r="143" spans="1:24" ht="19.5" thickBot="1" x14ac:dyDescent="0.35">
      <c r="A143" s="155"/>
      <c r="O143" s="413">
        <f>O134</f>
        <v>46078</v>
      </c>
      <c r="P143" s="413"/>
      <c r="Q143" s="413"/>
      <c r="U143" s="72"/>
      <c r="V143" s="74"/>
      <c r="W143" s="75"/>
      <c r="X143" s="75"/>
    </row>
    <row r="144" spans="1:24" ht="19.5" thickBot="1" x14ac:dyDescent="0.35">
      <c r="A144" s="156"/>
      <c r="O144" s="426" t="s">
        <v>179</v>
      </c>
      <c r="P144" s="427"/>
      <c r="Q144" s="428"/>
      <c r="U144" s="72"/>
      <c r="V144" s="74"/>
      <c r="W144" s="75"/>
      <c r="X144" s="75"/>
    </row>
    <row r="145" spans="1:24" ht="15.75" x14ac:dyDescent="0.25">
      <c r="A145" s="156"/>
      <c r="O145" s="34" t="s">
        <v>85</v>
      </c>
      <c r="P145" s="36" t="s">
        <v>86</v>
      </c>
      <c r="Q145" s="35" t="s">
        <v>77</v>
      </c>
      <c r="U145" s="72"/>
      <c r="V145" s="74"/>
      <c r="W145" s="75"/>
      <c r="X145" s="75"/>
    </row>
    <row r="146" spans="1:24" ht="15.75" x14ac:dyDescent="0.25">
      <c r="A146" s="156"/>
      <c r="O146" s="30" t="s">
        <v>103</v>
      </c>
      <c r="P146" s="37"/>
      <c r="Q146" s="42">
        <v>0</v>
      </c>
      <c r="U146" s="72"/>
      <c r="V146" s="74"/>
      <c r="W146" s="75"/>
      <c r="X146" s="75"/>
    </row>
    <row r="147" spans="1:24" ht="15.75" x14ac:dyDescent="0.25">
      <c r="A147" s="156"/>
      <c r="O147" s="30" t="s">
        <v>102</v>
      </c>
      <c r="P147" s="37"/>
      <c r="Q147" s="42">
        <v>1451</v>
      </c>
      <c r="U147" s="72"/>
      <c r="V147" s="74"/>
      <c r="W147" s="75"/>
      <c r="X147" s="75"/>
    </row>
    <row r="148" spans="1:24" ht="15.75" x14ac:dyDescent="0.25">
      <c r="A148" s="156"/>
      <c r="O148" s="30" t="s">
        <v>163</v>
      </c>
      <c r="P148" s="37"/>
      <c r="Q148" s="42">
        <v>1329</v>
      </c>
      <c r="U148" s="72"/>
      <c r="V148" s="74"/>
      <c r="W148" s="75"/>
      <c r="X148" s="75"/>
    </row>
    <row r="149" spans="1:24" x14ac:dyDescent="0.25">
      <c r="O149" s="30" t="s">
        <v>137</v>
      </c>
      <c r="P149" s="37"/>
      <c r="Q149" s="42">
        <v>1700</v>
      </c>
      <c r="U149" s="72"/>
      <c r="V149" s="74"/>
      <c r="W149" s="75"/>
      <c r="X149" s="75"/>
    </row>
    <row r="150" spans="1:24" ht="15.75" thickBot="1" x14ac:dyDescent="0.3">
      <c r="O150" s="33" t="s">
        <v>185</v>
      </c>
      <c r="P150" s="38"/>
      <c r="Q150" s="43">
        <v>341</v>
      </c>
      <c r="U150" s="72"/>
      <c r="V150" s="74"/>
      <c r="W150" s="75"/>
      <c r="X150" s="75"/>
    </row>
    <row r="151" spans="1:24" ht="16.5" thickTop="1" thickBot="1" x14ac:dyDescent="0.3">
      <c r="O151" s="31" t="s">
        <v>47</v>
      </c>
      <c r="P151" s="32"/>
      <c r="Q151" s="44">
        <v>5413</v>
      </c>
      <c r="U151" s="72"/>
      <c r="V151" s="74"/>
      <c r="W151" s="75"/>
      <c r="X151" s="75"/>
    </row>
    <row r="152" spans="1:24" ht="19.5" thickBot="1" x14ac:dyDescent="0.35">
      <c r="O152" s="413">
        <f>O134</f>
        <v>46078</v>
      </c>
      <c r="P152" s="413"/>
      <c r="Q152" s="413"/>
      <c r="U152" s="8" t="s">
        <v>46</v>
      </c>
      <c r="V152" t="s">
        <v>1866</v>
      </c>
      <c r="W152" t="s">
        <v>173</v>
      </c>
      <c r="X152" s="75"/>
    </row>
    <row r="153" spans="1:24" ht="19.5" thickBot="1" x14ac:dyDescent="0.35">
      <c r="O153" s="414" t="s">
        <v>143</v>
      </c>
      <c r="P153" s="415"/>
      <c r="Q153" s="416"/>
      <c r="U153" s="9" t="s">
        <v>206</v>
      </c>
      <c r="V153">
        <v>1</v>
      </c>
      <c r="W153" s="73">
        <v>22700</v>
      </c>
      <c r="X153" s="75"/>
    </row>
    <row r="154" spans="1:24" x14ac:dyDescent="0.25">
      <c r="O154" s="34" t="s">
        <v>85</v>
      </c>
      <c r="P154" s="36" t="s">
        <v>86</v>
      </c>
      <c r="Q154" s="35" t="s">
        <v>140</v>
      </c>
      <c r="U154" s="9" t="s">
        <v>102</v>
      </c>
      <c r="V154">
        <v>17</v>
      </c>
      <c r="W154" s="73">
        <v>584195</v>
      </c>
    </row>
    <row r="155" spans="1:24" x14ac:dyDescent="0.25">
      <c r="O155" s="70" t="s">
        <v>163</v>
      </c>
      <c r="P155" s="37">
        <v>5</v>
      </c>
      <c r="Q155" s="42">
        <v>123</v>
      </c>
      <c r="U155" s="9" t="s">
        <v>158</v>
      </c>
      <c r="V155">
        <v>1</v>
      </c>
      <c r="W155" s="73">
        <v>30000</v>
      </c>
    </row>
    <row r="156" spans="1:24" x14ac:dyDescent="0.25">
      <c r="O156" s="30" t="s">
        <v>103</v>
      </c>
      <c r="P156" s="37">
        <v>1</v>
      </c>
      <c r="Q156" s="42">
        <v>6</v>
      </c>
      <c r="U156" s="9" t="s">
        <v>192</v>
      </c>
      <c r="V156">
        <v>1</v>
      </c>
      <c r="W156" s="73">
        <v>4200</v>
      </c>
    </row>
    <row r="157" spans="1:24" x14ac:dyDescent="0.25">
      <c r="O157" s="30" t="s">
        <v>158</v>
      </c>
      <c r="P157" s="37">
        <v>1</v>
      </c>
      <c r="Q157" s="42">
        <v>30</v>
      </c>
      <c r="U157" s="9" t="s">
        <v>152</v>
      </c>
      <c r="V157">
        <v>1</v>
      </c>
      <c r="W157" s="73">
        <v>5400</v>
      </c>
    </row>
    <row r="158" spans="1:24" x14ac:dyDescent="0.25">
      <c r="O158" s="30" t="s">
        <v>102</v>
      </c>
      <c r="P158" s="37">
        <v>17</v>
      </c>
      <c r="Q158" s="42">
        <v>548</v>
      </c>
      <c r="U158" s="9" t="s">
        <v>138</v>
      </c>
      <c r="V158">
        <v>1</v>
      </c>
      <c r="W158" s="73">
        <v>8050</v>
      </c>
    </row>
    <row r="159" spans="1:24" x14ac:dyDescent="0.25">
      <c r="O159" s="30" t="s">
        <v>138</v>
      </c>
      <c r="P159" s="37">
        <v>1</v>
      </c>
      <c r="Q159" s="42">
        <v>8</v>
      </c>
      <c r="U159" s="9" t="s">
        <v>218</v>
      </c>
      <c r="V159">
        <v>2</v>
      </c>
      <c r="W159" s="73">
        <v>12500</v>
      </c>
    </row>
    <row r="160" spans="1:24" ht="15.75" thickBot="1" x14ac:dyDescent="0.3">
      <c r="O160" s="33" t="s">
        <v>153</v>
      </c>
      <c r="P160" s="38">
        <v>5</v>
      </c>
      <c r="Q160" s="43">
        <v>24</v>
      </c>
      <c r="U160" s="9" t="s">
        <v>153</v>
      </c>
      <c r="V160">
        <v>5</v>
      </c>
      <c r="W160" s="73">
        <v>23650</v>
      </c>
    </row>
    <row r="161" spans="15:23" ht="16.5" thickTop="1" thickBot="1" x14ac:dyDescent="0.3">
      <c r="O161" s="31" t="s">
        <v>47</v>
      </c>
      <c r="P161" s="32">
        <v>35</v>
      </c>
      <c r="Q161" s="44">
        <v>824</v>
      </c>
      <c r="U161" s="9" t="s">
        <v>163</v>
      </c>
      <c r="V161">
        <v>5</v>
      </c>
      <c r="W161" s="73">
        <v>126800</v>
      </c>
    </row>
    <row r="162" spans="15:23" x14ac:dyDescent="0.25">
      <c r="U162" s="9" t="s">
        <v>162</v>
      </c>
      <c r="V162">
        <v>1</v>
      </c>
      <c r="W162" s="73">
        <v>6500</v>
      </c>
    </row>
    <row r="163" spans="15:23" x14ac:dyDescent="0.25">
      <c r="U163" s="9" t="s">
        <v>47</v>
      </c>
      <c r="V163">
        <v>35</v>
      </c>
      <c r="W163" s="73">
        <v>823995</v>
      </c>
    </row>
  </sheetData>
  <mergeCells count="14">
    <mergeCell ref="O153:Q153"/>
    <mergeCell ref="O143:Q143"/>
    <mergeCell ref="O152:Q152"/>
    <mergeCell ref="O144:Q144"/>
    <mergeCell ref="B1:D1"/>
    <mergeCell ref="F1:H1"/>
    <mergeCell ref="J1:L1"/>
    <mergeCell ref="O115:Q115"/>
    <mergeCell ref="O105:Q105"/>
    <mergeCell ref="O135:Q135"/>
    <mergeCell ref="O134:Q134"/>
    <mergeCell ref="O126:Q126"/>
    <mergeCell ref="O125:Q125"/>
    <mergeCell ref="O116:Q116"/>
  </mergeCells>
  <conditionalFormatting sqref="B14:B16">
    <cfRule type="endsWith" dxfId="1765" priority="33" operator="endsWith" text="#">
      <formula>RIGHT(B14,LEN("#"))="#"</formula>
    </cfRule>
  </conditionalFormatting>
  <conditionalFormatting sqref="B25">
    <cfRule type="endsWith" dxfId="1764" priority="20" operator="endsWith" text="#">
      <formula>RIGHT(B25,LEN("#"))="#"</formula>
    </cfRule>
  </conditionalFormatting>
  <conditionalFormatting sqref="B31">
    <cfRule type="endsWith" dxfId="1763" priority="19" operator="endsWith" text="#">
      <formula>RIGHT(B31,LEN("#"))="#"</formula>
    </cfRule>
  </conditionalFormatting>
  <conditionalFormatting sqref="B55">
    <cfRule type="endsWith" dxfId="1762" priority="17" operator="endsWith" text="#">
      <formula>RIGHT(B55,LEN("#"))="#"</formula>
    </cfRule>
  </conditionalFormatting>
  <conditionalFormatting sqref="B39:C39">
    <cfRule type="endsWith" dxfId="1761" priority="18" operator="endsWith" text="#">
      <formula>RIGHT(B39,LEN("#"))="#"</formula>
    </cfRule>
  </conditionalFormatting>
  <conditionalFormatting sqref="B81:C81 B82:D82 B83:C83 B84:D85">
    <cfRule type="endsWith" dxfId="1760" priority="7" operator="endsWith" text="#">
      <formula>RIGHT(B81,LEN("#"))="#"</formula>
    </cfRule>
    <cfRule type="endsWith" dxfId="1759" priority="8" operator="endsWith" text="^">
      <formula>RIGHT(B81,LEN("^"))="^"</formula>
    </cfRule>
  </conditionalFormatting>
  <conditionalFormatting sqref="B3:D4">
    <cfRule type="endsWith" dxfId="1758" priority="44" operator="endsWith" text="^">
      <formula>RIGHT(B3,LEN("^"))="^"</formula>
    </cfRule>
    <cfRule type="endsWith" dxfId="1757" priority="43" operator="endsWith" text="!">
      <formula>RIGHT(B3,LEN("!"))="!"</formula>
    </cfRule>
    <cfRule type="endsWith" dxfId="1756" priority="42" operator="endsWith" text="#">
      <formula>RIGHT(B3,LEN("#"))="#"</formula>
    </cfRule>
  </conditionalFormatting>
  <conditionalFormatting sqref="B3:D12">
    <cfRule type="endsWith" dxfId="1755" priority="38" operator="endsWith" text="!">
      <formula>RIGHT(B3,LEN("!"))="!"</formula>
    </cfRule>
  </conditionalFormatting>
  <conditionalFormatting sqref="B3:D20">
    <cfRule type="endsWith" dxfId="1754" priority="35" operator="endsWith" text="#">
      <formula>RIGHT(B3,LEN("#"))="#"</formula>
    </cfRule>
  </conditionalFormatting>
  <conditionalFormatting sqref="B5:D12">
    <cfRule type="endsWith" dxfId="1753" priority="39" operator="endsWith" text="^">
      <formula>RIGHT(B5,LEN("^"))="^"</formula>
    </cfRule>
  </conditionalFormatting>
  <conditionalFormatting sqref="B13:D20">
    <cfRule type="endsWith" dxfId="1752" priority="36" operator="endsWith" text="^">
      <formula>RIGHT(B13,LEN("^"))="^"</formula>
    </cfRule>
    <cfRule type="endsWith" dxfId="1751" priority="34" operator="endsWith" text="!">
      <formula>RIGHT(B13,LEN("!"))="!"</formula>
    </cfRule>
  </conditionalFormatting>
  <conditionalFormatting sqref="B25:D55">
    <cfRule type="endsWith" dxfId="1750" priority="28" operator="endsWith" text="^">
      <formula>RIGHT(B25,LEN("^"))="^"</formula>
    </cfRule>
    <cfRule type="endsWith" dxfId="1749" priority="27" operator="endsWith" text="#">
      <formula>RIGHT(B25,LEN("#"))="#"</formula>
    </cfRule>
    <cfRule type="endsWith" dxfId="1748" priority="25" operator="endsWith" text="!">
      <formula>RIGHT(B25,LEN("!"))="!"</formula>
    </cfRule>
  </conditionalFormatting>
  <conditionalFormatting sqref="B31:D32">
    <cfRule type="endsWith" dxfId="1747" priority="26" operator="endsWith" text="^">
      <formula>RIGHT(B31,LEN("^"))="^"</formula>
    </cfRule>
    <cfRule type="endsWith" dxfId="1746" priority="24" operator="endsWith" text="#">
      <formula>RIGHT(B31,LEN("#"))="#"</formula>
    </cfRule>
  </conditionalFormatting>
  <conditionalFormatting sqref="B40:D45">
    <cfRule type="endsWith" dxfId="1745" priority="21" operator="endsWith" text="!">
      <formula>RIGHT(B40,LEN("!"))="!"</formula>
    </cfRule>
    <cfRule type="endsWith" dxfId="1744" priority="22" operator="endsWith" text="^">
      <formula>RIGHT(B40,LEN("^"))="^"</formula>
    </cfRule>
    <cfRule type="endsWith" dxfId="1743" priority="29" operator="endsWith" text="#">
      <formula>RIGHT(B40,LEN("#"))="#"</formula>
    </cfRule>
  </conditionalFormatting>
  <conditionalFormatting sqref="B44:D45">
    <cfRule type="endsWith" dxfId="1742" priority="23" operator="endsWith" text="#">
      <formula>RIGHT(B44,LEN("#"))="#"</formula>
    </cfRule>
  </conditionalFormatting>
  <conditionalFormatting sqref="B56:D60">
    <cfRule type="endsWith" dxfId="1741" priority="16" operator="endsWith" text="#">
      <formula>RIGHT(B56,LEN("#"))="#"</formula>
    </cfRule>
    <cfRule type="endsWith" dxfId="1740" priority="15" operator="endsWith" text="^">
      <formula>RIGHT(B56,LEN("^"))="^"</formula>
    </cfRule>
    <cfRule type="endsWith" dxfId="1739" priority="14" operator="endsWith" text="!">
      <formula>RIGHT(B56,LEN("!"))="!"</formula>
    </cfRule>
  </conditionalFormatting>
  <conditionalFormatting sqref="B62:D62 B67:D67 B69:D79">
    <cfRule type="endsWith" dxfId="1738" priority="12" operator="endsWith" text="#">
      <formula>RIGHT(B62,LEN("#"))="#"</formula>
    </cfRule>
  </conditionalFormatting>
  <conditionalFormatting sqref="B62:D68">
    <cfRule type="endsWith" dxfId="1737" priority="13" operator="endsWith" text="^">
      <formula>RIGHT(B62,LEN("^"))="^"</formula>
    </cfRule>
  </conditionalFormatting>
  <conditionalFormatting sqref="B62:D79">
    <cfRule type="endsWith" dxfId="1736" priority="11" operator="endsWith" text="!">
      <formula>RIGHT(B62,LEN("!"))="!"</formula>
    </cfRule>
  </conditionalFormatting>
  <conditionalFormatting sqref="B63:D68">
    <cfRule type="endsWith" dxfId="1735" priority="10" operator="endsWith" text="#">
      <formula>RIGHT(B63,LEN("#"))="#"</formula>
    </cfRule>
  </conditionalFormatting>
  <conditionalFormatting sqref="B69:D79">
    <cfRule type="endsWith" dxfId="1734" priority="9" operator="endsWith" text="^">
      <formula>RIGHT(B69,LEN("^"))="^"</formula>
    </cfRule>
  </conditionalFormatting>
  <conditionalFormatting sqref="B81:D82">
    <cfRule type="endsWith" dxfId="1733" priority="5" operator="endsWith" text="!">
      <formula>RIGHT(B81,LEN("!"))="!"</formula>
    </cfRule>
  </conditionalFormatting>
  <conditionalFormatting sqref="B83:D85">
    <cfRule type="endsWith" dxfId="1732" priority="2" operator="endsWith" text="!">
      <formula>RIGHT(B83,LEN("!"))="!"</formula>
    </cfRule>
  </conditionalFormatting>
  <conditionalFormatting sqref="C14:D14">
    <cfRule type="endsWith" dxfId="1731" priority="32" operator="endsWith" text="#">
      <formula>RIGHT(C14,LEN("#"))="#"</formula>
    </cfRule>
  </conditionalFormatting>
  <conditionalFormatting sqref="C16:D16">
    <cfRule type="endsWith" dxfId="1730" priority="30" operator="endsWith" text="#">
      <formula>RIGHT(C16,LEN("#"))="#"</formula>
    </cfRule>
  </conditionalFormatting>
  <conditionalFormatting sqref="D13">
    <cfRule type="endsWith" dxfId="1729" priority="31" operator="endsWith" text="#">
      <formula>RIGHT(D13,LEN("#"))="#"</formula>
    </cfRule>
  </conditionalFormatting>
  <conditionalFormatting sqref="D81">
    <cfRule type="endsWith" dxfId="1728" priority="6" operator="endsWith" text="^">
      <formula>RIGHT(D81,LEN("^"))="^"</formula>
    </cfRule>
    <cfRule type="endsWith" dxfId="1727" priority="4" operator="endsWith" text="#">
      <formula>RIGHT(D81,LEN("#"))="#"</formula>
    </cfRule>
  </conditionalFormatting>
  <conditionalFormatting sqref="D83">
    <cfRule type="endsWith" dxfId="1726" priority="3" operator="endsWith" text="^">
      <formula>RIGHT(D83,LEN("^"))="^"</formula>
    </cfRule>
    <cfRule type="endsWith" dxfId="1725" priority="1" operator="endsWith" text="#">
      <formula>RIGHT(D83,LEN("#"))="#"</formula>
    </cfRule>
  </conditionalFormatting>
  <pageMargins left="0.7" right="0.7" top="0.75" bottom="0.75" header="0.3" footer="0.3"/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06B44-3FDD-41C3-8C50-79A62C8C346E}">
  <dimension ref="A1:AA170"/>
  <sheetViews>
    <sheetView topLeftCell="A125" workbookViewId="0">
      <selection activeCell="Q146" sqref="Q146:Q151"/>
    </sheetView>
  </sheetViews>
  <sheetFormatPr defaultRowHeight="15" x14ac:dyDescent="0.25"/>
  <cols>
    <col min="2" max="2" width="17.425781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22" bestFit="1" customWidth="1"/>
    <col min="23" max="23" width="16.85546875" bestFit="1" customWidth="1"/>
    <col min="24" max="24" width="14.28515625" bestFit="1" customWidth="1"/>
    <col min="25" max="25" width="17.5703125" bestFit="1" customWidth="1"/>
    <col min="26" max="26" width="11.42578125" bestFit="1" customWidth="1"/>
    <col min="27" max="27" width="11.285156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137" t="s">
        <v>0</v>
      </c>
      <c r="C3" s="137" t="s">
        <v>0</v>
      </c>
      <c r="D3" s="137" t="s">
        <v>0</v>
      </c>
      <c r="F3" s="141">
        <v>55</v>
      </c>
      <c r="G3" s="141" t="s">
        <v>51</v>
      </c>
      <c r="H3" s="141" t="s">
        <v>6</v>
      </c>
      <c r="J3" s="50">
        <v>65</v>
      </c>
      <c r="K3" s="149" t="s">
        <v>102</v>
      </c>
      <c r="L3" s="149" t="s">
        <v>55</v>
      </c>
    </row>
    <row r="4" spans="2:12" x14ac:dyDescent="0.25">
      <c r="B4" s="137" t="s">
        <v>0</v>
      </c>
      <c r="C4" s="137" t="s">
        <v>57</v>
      </c>
      <c r="D4" s="137" t="s">
        <v>21</v>
      </c>
      <c r="F4" s="141">
        <v>65</v>
      </c>
      <c r="G4" s="141" t="s">
        <v>51</v>
      </c>
      <c r="H4" s="141" t="s">
        <v>6</v>
      </c>
      <c r="J4" s="50">
        <v>66</v>
      </c>
      <c r="K4" s="150" t="s">
        <v>103</v>
      </c>
      <c r="L4" s="150" t="s">
        <v>6</v>
      </c>
    </row>
    <row r="5" spans="2:12" x14ac:dyDescent="0.25">
      <c r="B5" s="137">
        <v>31</v>
      </c>
      <c r="C5" s="137" t="s">
        <v>124</v>
      </c>
      <c r="D5" s="137" t="s">
        <v>59</v>
      </c>
      <c r="F5" s="141">
        <v>66</v>
      </c>
      <c r="G5" s="141" t="s">
        <v>51</v>
      </c>
      <c r="H5" s="141" t="s">
        <v>6</v>
      </c>
      <c r="J5" s="50">
        <v>66</v>
      </c>
      <c r="K5" s="150" t="s">
        <v>103</v>
      </c>
      <c r="L5" s="150" t="s">
        <v>6</v>
      </c>
    </row>
    <row r="6" spans="2:12" x14ac:dyDescent="0.25">
      <c r="B6" s="137" t="s">
        <v>0</v>
      </c>
      <c r="C6" s="137" t="s">
        <v>7</v>
      </c>
      <c r="D6" s="137" t="s">
        <v>13</v>
      </c>
      <c r="F6" s="141">
        <v>68</v>
      </c>
      <c r="G6" s="141" t="s">
        <v>51</v>
      </c>
      <c r="H6" s="141" t="s">
        <v>6</v>
      </c>
      <c r="J6" s="50">
        <v>63</v>
      </c>
      <c r="K6" s="150" t="s">
        <v>102</v>
      </c>
      <c r="L6" s="150" t="s">
        <v>16</v>
      </c>
    </row>
    <row r="7" spans="2:12" x14ac:dyDescent="0.25">
      <c r="B7" s="138" t="s">
        <v>0</v>
      </c>
      <c r="C7" s="138" t="s">
        <v>0</v>
      </c>
      <c r="D7" s="138" t="s">
        <v>0</v>
      </c>
      <c r="F7" s="141">
        <v>68</v>
      </c>
      <c r="G7" s="141" t="s">
        <v>51</v>
      </c>
      <c r="H7" s="141" t="s">
        <v>6</v>
      </c>
      <c r="J7" s="50">
        <v>66</v>
      </c>
      <c r="K7" s="150" t="s">
        <v>102</v>
      </c>
      <c r="L7" s="150" t="s">
        <v>32</v>
      </c>
    </row>
    <row r="8" spans="2:12" x14ac:dyDescent="0.25">
      <c r="B8" s="139" t="s">
        <v>0</v>
      </c>
      <c r="C8" s="139" t="s">
        <v>0</v>
      </c>
      <c r="D8" s="139" t="s">
        <v>0</v>
      </c>
      <c r="F8" s="141">
        <v>60</v>
      </c>
      <c r="G8" s="141" t="s">
        <v>51</v>
      </c>
      <c r="H8" s="141" t="s">
        <v>6</v>
      </c>
      <c r="J8" s="50">
        <v>66</v>
      </c>
      <c r="K8" s="150" t="s">
        <v>103</v>
      </c>
      <c r="L8" s="150" t="s">
        <v>6</v>
      </c>
    </row>
    <row r="9" spans="2:12" x14ac:dyDescent="0.25">
      <c r="B9" s="140" t="s">
        <v>0</v>
      </c>
      <c r="C9" s="140" t="s">
        <v>5</v>
      </c>
      <c r="D9" s="140" t="s">
        <v>0</v>
      </c>
      <c r="F9" s="141">
        <v>7</v>
      </c>
      <c r="G9" s="141" t="s">
        <v>1846</v>
      </c>
      <c r="H9" s="141" t="s">
        <v>297</v>
      </c>
      <c r="J9" s="50">
        <v>67</v>
      </c>
      <c r="K9" s="150" t="s">
        <v>103</v>
      </c>
      <c r="L9" s="150" t="s">
        <v>6</v>
      </c>
    </row>
    <row r="10" spans="2:12" x14ac:dyDescent="0.25">
      <c r="B10" s="138">
        <v>52</v>
      </c>
      <c r="C10" s="138" t="s">
        <v>1</v>
      </c>
      <c r="D10" s="138" t="s">
        <v>4</v>
      </c>
      <c r="F10" s="141">
        <v>66</v>
      </c>
      <c r="G10" s="141" t="s">
        <v>51</v>
      </c>
      <c r="H10" s="141" t="s">
        <v>6</v>
      </c>
      <c r="J10" s="67">
        <v>65</v>
      </c>
      <c r="K10" s="150" t="s">
        <v>102</v>
      </c>
      <c r="L10" s="150" t="s">
        <v>16</v>
      </c>
    </row>
    <row r="11" spans="2:12" x14ac:dyDescent="0.25">
      <c r="B11" s="138">
        <v>35</v>
      </c>
      <c r="C11" s="138" t="s">
        <v>7</v>
      </c>
      <c r="D11" s="138" t="s">
        <v>21</v>
      </c>
      <c r="F11" s="146" t="s">
        <v>0</v>
      </c>
      <c r="G11" s="146" t="s">
        <v>0</v>
      </c>
      <c r="H11" s="146" t="s">
        <v>0</v>
      </c>
      <c r="J11" s="50">
        <v>66</v>
      </c>
      <c r="K11" s="149" t="s">
        <v>102</v>
      </c>
      <c r="L11" s="149" t="s">
        <v>55</v>
      </c>
    </row>
    <row r="12" spans="2:12" x14ac:dyDescent="0.25">
      <c r="B12" s="138">
        <v>32</v>
      </c>
      <c r="C12" s="138" t="s">
        <v>1</v>
      </c>
      <c r="D12" s="138" t="s">
        <v>2</v>
      </c>
      <c r="F12" s="146">
        <v>33</v>
      </c>
      <c r="G12" s="146" t="s">
        <v>7</v>
      </c>
      <c r="H12" s="146" t="s">
        <v>131</v>
      </c>
      <c r="J12" s="50">
        <v>31</v>
      </c>
      <c r="K12" s="149" t="s">
        <v>102</v>
      </c>
      <c r="L12" s="149" t="s">
        <v>16</v>
      </c>
    </row>
    <row r="13" spans="2:12" x14ac:dyDescent="0.25">
      <c r="B13" s="138">
        <v>35</v>
      </c>
      <c r="C13" s="138" t="s">
        <v>14</v>
      </c>
      <c r="D13" s="138" t="s">
        <v>2</v>
      </c>
      <c r="F13" s="147">
        <v>55</v>
      </c>
      <c r="G13" s="147" t="s">
        <v>51</v>
      </c>
      <c r="H13" s="147" t="s">
        <v>0</v>
      </c>
      <c r="J13" s="50">
        <v>20</v>
      </c>
      <c r="K13" s="149" t="s">
        <v>163</v>
      </c>
      <c r="L13" s="149" t="s">
        <v>53</v>
      </c>
    </row>
    <row r="14" spans="2:12" x14ac:dyDescent="0.25">
      <c r="B14" s="138">
        <v>7</v>
      </c>
      <c r="C14" s="138" t="s">
        <v>52</v>
      </c>
      <c r="D14" s="138" t="s">
        <v>109</v>
      </c>
      <c r="F14" s="146">
        <v>33</v>
      </c>
      <c r="G14" s="146" t="s">
        <v>52</v>
      </c>
      <c r="H14" s="146" t="s">
        <v>0</v>
      </c>
      <c r="J14" s="50">
        <v>48</v>
      </c>
      <c r="K14" s="149" t="s">
        <v>163</v>
      </c>
      <c r="L14" s="149" t="s">
        <v>54</v>
      </c>
    </row>
    <row r="15" spans="2:12" x14ac:dyDescent="0.25">
      <c r="B15" s="141">
        <v>50</v>
      </c>
      <c r="C15" s="141" t="s">
        <v>1823</v>
      </c>
      <c r="D15" s="141" t="s">
        <v>93</v>
      </c>
      <c r="F15" s="147">
        <v>57</v>
      </c>
      <c r="G15" s="147" t="s">
        <v>52</v>
      </c>
      <c r="H15" s="147" t="s">
        <v>35</v>
      </c>
      <c r="J15" s="50">
        <v>60</v>
      </c>
      <c r="K15" s="149" t="s">
        <v>163</v>
      </c>
      <c r="L15" s="149" t="s">
        <v>54</v>
      </c>
    </row>
    <row r="16" spans="2:12" x14ac:dyDescent="0.25">
      <c r="B16" s="141">
        <v>30</v>
      </c>
      <c r="C16" s="141" t="s">
        <v>1824</v>
      </c>
      <c r="D16" s="141" t="s">
        <v>4</v>
      </c>
      <c r="F16" s="147">
        <v>33</v>
      </c>
      <c r="G16" s="147" t="s">
        <v>52</v>
      </c>
      <c r="H16" s="147" t="s">
        <v>0</v>
      </c>
      <c r="J16" s="50">
        <v>65</v>
      </c>
      <c r="K16" s="149" t="s">
        <v>163</v>
      </c>
      <c r="L16" s="149" t="s">
        <v>56</v>
      </c>
    </row>
    <row r="17" spans="2:12" x14ac:dyDescent="0.25">
      <c r="B17" s="141">
        <v>33</v>
      </c>
      <c r="C17" s="141" t="s">
        <v>1825</v>
      </c>
      <c r="D17" s="141" t="s">
        <v>9</v>
      </c>
      <c r="F17" s="147">
        <v>33</v>
      </c>
      <c r="G17" s="147" t="s">
        <v>52</v>
      </c>
      <c r="H17" s="147" t="s">
        <v>21</v>
      </c>
      <c r="J17" s="50">
        <v>66</v>
      </c>
      <c r="K17" s="149" t="s">
        <v>103</v>
      </c>
      <c r="L17" s="149" t="s">
        <v>6</v>
      </c>
    </row>
    <row r="18" spans="2:12" x14ac:dyDescent="0.25">
      <c r="B18" s="141">
        <v>34</v>
      </c>
      <c r="C18" s="141" t="s">
        <v>1823</v>
      </c>
      <c r="D18" s="141" t="s">
        <v>116</v>
      </c>
      <c r="F18" s="148" t="s">
        <v>0</v>
      </c>
      <c r="G18" s="137" t="s">
        <v>52</v>
      </c>
      <c r="H18" s="148" t="s">
        <v>4</v>
      </c>
      <c r="J18" s="50">
        <v>50</v>
      </c>
      <c r="K18" s="149" t="s">
        <v>1847</v>
      </c>
      <c r="L18" s="149" t="s">
        <v>16</v>
      </c>
    </row>
    <row r="19" spans="2:12" x14ac:dyDescent="0.25">
      <c r="B19" s="143">
        <v>66</v>
      </c>
      <c r="C19" s="143" t="s">
        <v>5</v>
      </c>
      <c r="D19" s="143" t="s">
        <v>6</v>
      </c>
      <c r="F19" s="67"/>
      <c r="G19" s="67"/>
      <c r="H19" s="68"/>
      <c r="J19" s="50">
        <v>33</v>
      </c>
      <c r="K19" s="149" t="s">
        <v>163</v>
      </c>
      <c r="L19" s="149" t="s">
        <v>55</v>
      </c>
    </row>
    <row r="20" spans="2:12" x14ac:dyDescent="0.25">
      <c r="B20" s="141">
        <v>33</v>
      </c>
      <c r="C20" s="141" t="s">
        <v>1823</v>
      </c>
      <c r="D20" s="141" t="s">
        <v>4</v>
      </c>
      <c r="F20" s="10"/>
      <c r="G20" s="11"/>
      <c r="H20" s="11"/>
      <c r="J20" s="50">
        <v>63</v>
      </c>
      <c r="K20" s="149" t="s">
        <v>20</v>
      </c>
      <c r="L20" s="149" t="s">
        <v>54</v>
      </c>
    </row>
    <row r="21" spans="2:12" x14ac:dyDescent="0.25">
      <c r="B21" s="141">
        <v>70</v>
      </c>
      <c r="C21" s="141" t="s">
        <v>1823</v>
      </c>
      <c r="D21" s="141" t="s">
        <v>22</v>
      </c>
      <c r="F21" s="10"/>
      <c r="G21" s="10"/>
      <c r="H21" s="10"/>
      <c r="J21" s="50">
        <v>65</v>
      </c>
      <c r="K21" s="149" t="s">
        <v>102</v>
      </c>
      <c r="L21" s="149" t="s">
        <v>55</v>
      </c>
    </row>
    <row r="22" spans="2:12" x14ac:dyDescent="0.25">
      <c r="B22" s="141">
        <v>76</v>
      </c>
      <c r="C22" s="141" t="s">
        <v>1826</v>
      </c>
      <c r="D22" s="141" t="s">
        <v>6</v>
      </c>
      <c r="J22" s="51">
        <v>20</v>
      </c>
      <c r="K22" s="149" t="s">
        <v>163</v>
      </c>
      <c r="L22" s="149" t="s">
        <v>55</v>
      </c>
    </row>
    <row r="23" spans="2:12" x14ac:dyDescent="0.25">
      <c r="B23" s="141">
        <v>70</v>
      </c>
      <c r="C23" s="141" t="s">
        <v>5</v>
      </c>
      <c r="D23" s="141" t="s">
        <v>6</v>
      </c>
      <c r="J23" s="51">
        <v>65</v>
      </c>
      <c r="K23" s="149" t="s">
        <v>102</v>
      </c>
      <c r="L23" s="149" t="s">
        <v>55</v>
      </c>
    </row>
    <row r="24" spans="2:12" x14ac:dyDescent="0.25">
      <c r="B24" s="141">
        <v>57</v>
      </c>
      <c r="C24" s="141" t="s">
        <v>5</v>
      </c>
      <c r="D24" s="141" t="s">
        <v>1827</v>
      </c>
      <c r="J24" s="51">
        <v>65</v>
      </c>
      <c r="K24" s="149" t="s">
        <v>102</v>
      </c>
      <c r="L24" s="149" t="s">
        <v>53</v>
      </c>
    </row>
    <row r="25" spans="2:12" x14ac:dyDescent="0.25">
      <c r="B25" s="141">
        <v>28</v>
      </c>
      <c r="C25" s="141" t="s">
        <v>127</v>
      </c>
      <c r="D25" s="141" t="s">
        <v>59</v>
      </c>
      <c r="J25" s="51">
        <v>66</v>
      </c>
      <c r="K25" s="149" t="s">
        <v>102</v>
      </c>
      <c r="L25" s="149" t="s">
        <v>55</v>
      </c>
    </row>
    <row r="26" spans="2:12" x14ac:dyDescent="0.25">
      <c r="B26" s="141">
        <v>30</v>
      </c>
      <c r="C26" s="143" t="s">
        <v>1832</v>
      </c>
      <c r="D26" s="144" t="s">
        <v>21</v>
      </c>
      <c r="J26" s="51">
        <v>61</v>
      </c>
      <c r="K26" s="149" t="s">
        <v>102</v>
      </c>
      <c r="L26" s="149" t="s">
        <v>16</v>
      </c>
    </row>
    <row r="27" spans="2:12" x14ac:dyDescent="0.25">
      <c r="B27" s="141">
        <v>47</v>
      </c>
      <c r="C27" s="141" t="s">
        <v>1823</v>
      </c>
      <c r="D27" s="144" t="s">
        <v>13</v>
      </c>
      <c r="J27" s="51">
        <v>65</v>
      </c>
      <c r="K27" s="149" t="s">
        <v>102</v>
      </c>
      <c r="L27" s="149" t="s">
        <v>16</v>
      </c>
    </row>
    <row r="28" spans="2:12" x14ac:dyDescent="0.25">
      <c r="B28" s="141">
        <v>65</v>
      </c>
      <c r="C28" s="141" t="s">
        <v>1823</v>
      </c>
      <c r="D28" s="144" t="s">
        <v>22</v>
      </c>
      <c r="J28" s="51">
        <v>65</v>
      </c>
      <c r="K28" s="149" t="s">
        <v>102</v>
      </c>
      <c r="L28" s="149" t="s">
        <v>53</v>
      </c>
    </row>
    <row r="29" spans="2:12" x14ac:dyDescent="0.25">
      <c r="B29" s="141">
        <v>45</v>
      </c>
      <c r="C29" s="141" t="s">
        <v>20</v>
      </c>
      <c r="D29" s="141" t="s">
        <v>37</v>
      </c>
      <c r="J29" s="50">
        <v>66</v>
      </c>
      <c r="K29" s="149" t="s">
        <v>103</v>
      </c>
      <c r="L29" s="149" t="s">
        <v>6</v>
      </c>
    </row>
    <row r="30" spans="2:12" x14ac:dyDescent="0.25">
      <c r="B30" s="141">
        <v>35</v>
      </c>
      <c r="C30" s="141" t="s">
        <v>1823</v>
      </c>
      <c r="D30" s="144" t="s">
        <v>9</v>
      </c>
      <c r="J30" s="51">
        <v>67</v>
      </c>
      <c r="K30" s="149" t="s">
        <v>103</v>
      </c>
      <c r="L30" s="149" t="s">
        <v>56</v>
      </c>
    </row>
    <row r="31" spans="2:12" x14ac:dyDescent="0.25">
      <c r="B31" s="141">
        <v>50</v>
      </c>
      <c r="C31" s="141" t="s">
        <v>1825</v>
      </c>
      <c r="D31" s="144" t="s">
        <v>4</v>
      </c>
      <c r="J31" s="50">
        <v>60</v>
      </c>
      <c r="K31" s="149" t="s">
        <v>102</v>
      </c>
      <c r="L31" s="149" t="s">
        <v>16</v>
      </c>
    </row>
    <row r="32" spans="2:12" x14ac:dyDescent="0.25">
      <c r="B32" s="141">
        <v>50</v>
      </c>
      <c r="C32" s="141" t="s">
        <v>1833</v>
      </c>
      <c r="D32" s="144" t="s">
        <v>16</v>
      </c>
      <c r="J32" s="50">
        <v>35</v>
      </c>
      <c r="K32" s="149" t="s">
        <v>163</v>
      </c>
      <c r="L32" s="149" t="s">
        <v>55</v>
      </c>
    </row>
    <row r="33" spans="2:12" x14ac:dyDescent="0.25">
      <c r="B33" s="141">
        <v>45</v>
      </c>
      <c r="C33" s="141" t="s">
        <v>1834</v>
      </c>
      <c r="D33" s="144" t="s">
        <v>13</v>
      </c>
      <c r="J33" s="50">
        <v>30</v>
      </c>
      <c r="K33" s="149" t="s">
        <v>163</v>
      </c>
      <c r="L33" s="149" t="s">
        <v>53</v>
      </c>
    </row>
    <row r="34" spans="2:12" x14ac:dyDescent="0.25">
      <c r="B34" s="141">
        <v>51</v>
      </c>
      <c r="C34" s="141" t="s">
        <v>1835</v>
      </c>
      <c r="D34" s="144" t="s">
        <v>16</v>
      </c>
      <c r="J34" s="50">
        <v>65</v>
      </c>
      <c r="K34" s="149" t="s">
        <v>163</v>
      </c>
      <c r="L34" s="149" t="s">
        <v>56</v>
      </c>
    </row>
    <row r="35" spans="2:12" x14ac:dyDescent="0.25">
      <c r="B35" s="141">
        <v>45</v>
      </c>
      <c r="C35" s="141" t="s">
        <v>1823</v>
      </c>
      <c r="D35" s="144" t="s">
        <v>13</v>
      </c>
      <c r="J35" s="50">
        <v>67</v>
      </c>
      <c r="K35" s="149" t="s">
        <v>102</v>
      </c>
      <c r="L35" s="149" t="s">
        <v>56</v>
      </c>
    </row>
    <row r="36" spans="2:12" x14ac:dyDescent="0.25">
      <c r="B36" s="139">
        <v>69</v>
      </c>
      <c r="C36" s="139" t="s">
        <v>5</v>
      </c>
      <c r="D36" s="139" t="s">
        <v>6</v>
      </c>
      <c r="J36" s="51">
        <v>56</v>
      </c>
      <c r="K36" s="149" t="s">
        <v>163</v>
      </c>
      <c r="L36" s="149" t="s">
        <v>75</v>
      </c>
    </row>
    <row r="37" spans="2:12" x14ac:dyDescent="0.25">
      <c r="B37" s="139">
        <v>58</v>
      </c>
      <c r="C37" s="139" t="s">
        <v>5</v>
      </c>
      <c r="D37" s="139" t="s">
        <v>30</v>
      </c>
      <c r="J37" s="50">
        <v>60</v>
      </c>
      <c r="K37" s="149" t="s">
        <v>102</v>
      </c>
      <c r="L37" s="149" t="s">
        <v>16</v>
      </c>
    </row>
    <row r="38" spans="2:12" x14ac:dyDescent="0.25">
      <c r="B38" s="139">
        <v>56</v>
      </c>
      <c r="C38" s="139" t="s">
        <v>14</v>
      </c>
      <c r="D38" s="139" t="s">
        <v>4</v>
      </c>
      <c r="J38" s="50">
        <v>65</v>
      </c>
      <c r="K38" s="149" t="s">
        <v>163</v>
      </c>
      <c r="L38" s="149" t="s">
        <v>56</v>
      </c>
    </row>
    <row r="39" spans="2:12" x14ac:dyDescent="0.25">
      <c r="B39" s="141">
        <v>50</v>
      </c>
      <c r="C39" s="141" t="s">
        <v>94</v>
      </c>
      <c r="D39" s="141" t="s">
        <v>1828</v>
      </c>
      <c r="J39" s="50">
        <v>65</v>
      </c>
      <c r="K39" s="149" t="s">
        <v>102</v>
      </c>
      <c r="L39" s="149" t="s">
        <v>55</v>
      </c>
    </row>
    <row r="40" spans="2:12" x14ac:dyDescent="0.25">
      <c r="B40" s="141">
        <v>55</v>
      </c>
      <c r="C40" s="141" t="s">
        <v>5</v>
      </c>
      <c r="D40" s="141" t="s">
        <v>30</v>
      </c>
      <c r="J40" s="50">
        <v>62</v>
      </c>
      <c r="K40" s="149" t="s">
        <v>102</v>
      </c>
      <c r="L40" s="149" t="s">
        <v>16</v>
      </c>
    </row>
    <row r="41" spans="2:12" x14ac:dyDescent="0.25">
      <c r="B41" s="141">
        <v>44</v>
      </c>
      <c r="C41" s="141" t="s">
        <v>17</v>
      </c>
      <c r="D41" s="141" t="s">
        <v>18</v>
      </c>
      <c r="J41" s="50">
        <v>43</v>
      </c>
      <c r="K41" s="149" t="s">
        <v>163</v>
      </c>
      <c r="L41" s="149" t="s">
        <v>55</v>
      </c>
    </row>
    <row r="42" spans="2:12" x14ac:dyDescent="0.25">
      <c r="B42" s="141">
        <v>22</v>
      </c>
      <c r="C42" s="145" t="s">
        <v>1836</v>
      </c>
      <c r="D42" s="141" t="s">
        <v>29</v>
      </c>
      <c r="J42" s="50">
        <v>65</v>
      </c>
      <c r="K42" s="149" t="s">
        <v>102</v>
      </c>
      <c r="L42" s="149" t="s">
        <v>27</v>
      </c>
    </row>
    <row r="43" spans="2:12" x14ac:dyDescent="0.25">
      <c r="B43" s="141">
        <v>34</v>
      </c>
      <c r="C43" s="141" t="s">
        <v>1837</v>
      </c>
      <c r="D43" s="144" t="s">
        <v>93</v>
      </c>
      <c r="J43" s="50">
        <v>68</v>
      </c>
      <c r="K43" s="149" t="s">
        <v>103</v>
      </c>
      <c r="L43" s="149" t="s">
        <v>56</v>
      </c>
    </row>
    <row r="44" spans="2:12" x14ac:dyDescent="0.25">
      <c r="B44" s="141">
        <v>35</v>
      </c>
      <c r="C44" s="141" t="s">
        <v>1823</v>
      </c>
      <c r="D44" s="144" t="s">
        <v>2</v>
      </c>
      <c r="J44" s="51">
        <v>55</v>
      </c>
      <c r="K44" s="143" t="s">
        <v>102</v>
      </c>
      <c r="L44" s="143" t="s">
        <v>16</v>
      </c>
    </row>
    <row r="45" spans="2:12" x14ac:dyDescent="0.25">
      <c r="B45" s="141">
        <v>32</v>
      </c>
      <c r="C45" s="141" t="s">
        <v>1838</v>
      </c>
      <c r="D45" s="141" t="s">
        <v>13</v>
      </c>
      <c r="J45" s="50">
        <v>71</v>
      </c>
      <c r="K45" s="143" t="s">
        <v>103</v>
      </c>
      <c r="L45" s="143" t="s">
        <v>6</v>
      </c>
    </row>
    <row r="46" spans="2:12" x14ac:dyDescent="0.25">
      <c r="B46" s="141">
        <v>28</v>
      </c>
      <c r="C46" s="141" t="s">
        <v>1839</v>
      </c>
      <c r="D46" s="141" t="s">
        <v>13</v>
      </c>
      <c r="J46" s="50">
        <v>60</v>
      </c>
      <c r="K46" s="143" t="s">
        <v>102</v>
      </c>
      <c r="L46" s="143" t="s">
        <v>54</v>
      </c>
    </row>
    <row r="47" spans="2:12" x14ac:dyDescent="0.25">
      <c r="B47" s="141">
        <v>30</v>
      </c>
      <c r="C47" s="141" t="s">
        <v>1840</v>
      </c>
      <c r="D47" s="141" t="s">
        <v>21</v>
      </c>
      <c r="J47" s="50">
        <v>65</v>
      </c>
      <c r="K47" s="143" t="s">
        <v>102</v>
      </c>
      <c r="L47" s="143" t="s">
        <v>16</v>
      </c>
    </row>
    <row r="48" spans="2:12" x14ac:dyDescent="0.25">
      <c r="B48" s="141">
        <v>33</v>
      </c>
      <c r="C48" s="141" t="s">
        <v>1841</v>
      </c>
      <c r="D48" s="141" t="s">
        <v>1829</v>
      </c>
      <c r="J48" s="51">
        <v>67</v>
      </c>
      <c r="K48" s="143" t="s">
        <v>102</v>
      </c>
      <c r="L48" s="143" t="s">
        <v>53</v>
      </c>
    </row>
    <row r="49" spans="2:24" x14ac:dyDescent="0.25">
      <c r="B49" s="141">
        <v>48</v>
      </c>
      <c r="C49" s="141" t="s">
        <v>1842</v>
      </c>
      <c r="D49" s="141" t="s">
        <v>13</v>
      </c>
      <c r="J49" s="50">
        <v>65</v>
      </c>
      <c r="K49" s="143" t="s">
        <v>102</v>
      </c>
      <c r="L49" s="143" t="s">
        <v>16</v>
      </c>
    </row>
    <row r="50" spans="2:24" x14ac:dyDescent="0.25">
      <c r="B50" s="141">
        <v>30</v>
      </c>
      <c r="C50" s="141" t="s">
        <v>1843</v>
      </c>
      <c r="D50" s="141" t="s">
        <v>116</v>
      </c>
      <c r="J50" s="51">
        <v>72</v>
      </c>
      <c r="K50" s="143" t="s">
        <v>102</v>
      </c>
      <c r="L50" s="143" t="s">
        <v>1848</v>
      </c>
    </row>
    <row r="51" spans="2:24" x14ac:dyDescent="0.25">
      <c r="B51" s="141">
        <v>66</v>
      </c>
      <c r="C51" s="141" t="s">
        <v>5</v>
      </c>
      <c r="D51" s="144" t="s">
        <v>6</v>
      </c>
      <c r="J51" s="50">
        <v>68</v>
      </c>
      <c r="K51" s="143" t="s">
        <v>102</v>
      </c>
      <c r="L51" s="143" t="s">
        <v>1848</v>
      </c>
    </row>
    <row r="52" spans="2:24" x14ac:dyDescent="0.25">
      <c r="B52" s="141">
        <v>57</v>
      </c>
      <c r="C52" s="141" t="s">
        <v>5</v>
      </c>
      <c r="D52" s="144" t="s">
        <v>1830</v>
      </c>
      <c r="J52" s="50">
        <v>68</v>
      </c>
      <c r="K52" s="143" t="s">
        <v>102</v>
      </c>
      <c r="L52" s="143" t="s">
        <v>53</v>
      </c>
    </row>
    <row r="53" spans="2:24" x14ac:dyDescent="0.25">
      <c r="B53" s="141">
        <v>66</v>
      </c>
      <c r="C53" s="141" t="s">
        <v>5</v>
      </c>
      <c r="D53" s="144" t="s">
        <v>6</v>
      </c>
      <c r="J53" s="50">
        <v>68</v>
      </c>
      <c r="K53" s="143" t="s">
        <v>103</v>
      </c>
      <c r="L53" s="143" t="s">
        <v>6</v>
      </c>
    </row>
    <row r="54" spans="2:24" x14ac:dyDescent="0.25">
      <c r="B54" s="141">
        <v>55</v>
      </c>
      <c r="C54" s="141" t="s">
        <v>5</v>
      </c>
      <c r="D54" s="144" t="s">
        <v>30</v>
      </c>
      <c r="J54" s="50">
        <v>45</v>
      </c>
      <c r="K54" s="143" t="s">
        <v>20</v>
      </c>
      <c r="L54" s="146" t="s">
        <v>1849</v>
      </c>
    </row>
    <row r="55" spans="2:24" x14ac:dyDescent="0.25">
      <c r="B55" s="141">
        <v>66</v>
      </c>
      <c r="C55" s="141" t="s">
        <v>5</v>
      </c>
      <c r="D55" s="144" t="s">
        <v>6</v>
      </c>
      <c r="J55" s="50">
        <v>45</v>
      </c>
      <c r="K55" s="143" t="s">
        <v>20</v>
      </c>
      <c r="L55" s="146" t="s">
        <v>1849</v>
      </c>
    </row>
    <row r="56" spans="2:24" x14ac:dyDescent="0.25">
      <c r="B56" s="141">
        <v>66</v>
      </c>
      <c r="C56" s="141" t="s">
        <v>5</v>
      </c>
      <c r="D56" s="144" t="s">
        <v>6</v>
      </c>
      <c r="J56" s="50"/>
      <c r="K56" s="50"/>
      <c r="L56" s="50"/>
    </row>
    <row r="57" spans="2:24" x14ac:dyDescent="0.25">
      <c r="B57" s="141">
        <v>66</v>
      </c>
      <c r="C57" s="141" t="s">
        <v>5</v>
      </c>
      <c r="D57" s="144" t="s">
        <v>6</v>
      </c>
      <c r="J57" s="50"/>
      <c r="K57" s="50"/>
      <c r="L57" s="50"/>
      <c r="U57" s="76" t="s">
        <v>170</v>
      </c>
      <c r="V57" s="76" t="s">
        <v>171</v>
      </c>
      <c r="W57" s="76" t="s">
        <v>79</v>
      </c>
      <c r="X57" s="76" t="s">
        <v>172</v>
      </c>
    </row>
    <row r="58" spans="2:24" x14ac:dyDescent="0.25">
      <c r="B58" s="141">
        <v>55</v>
      </c>
      <c r="C58" s="141" t="s">
        <v>5</v>
      </c>
      <c r="D58" s="144" t="s">
        <v>30</v>
      </c>
      <c r="J58" s="50"/>
      <c r="K58" s="50"/>
      <c r="L58" s="50"/>
      <c r="U58" s="72" t="s">
        <v>138</v>
      </c>
      <c r="V58" s="74">
        <v>5500</v>
      </c>
      <c r="W58" s="75" t="s">
        <v>145</v>
      </c>
      <c r="X58" s="75" t="s">
        <v>144</v>
      </c>
    </row>
    <row r="59" spans="2:24" x14ac:dyDescent="0.25">
      <c r="B59" s="141">
        <v>34</v>
      </c>
      <c r="C59" s="141" t="s">
        <v>1823</v>
      </c>
      <c r="D59" s="141" t="s">
        <v>13</v>
      </c>
      <c r="J59" s="50"/>
      <c r="K59" s="50"/>
      <c r="L59" s="50"/>
      <c r="U59" s="72"/>
      <c r="V59" s="74"/>
      <c r="W59" s="75"/>
      <c r="X59" s="75"/>
    </row>
    <row r="60" spans="2:24" x14ac:dyDescent="0.25">
      <c r="B60" s="141">
        <v>45</v>
      </c>
      <c r="C60" s="141" t="s">
        <v>1844</v>
      </c>
      <c r="D60" s="141" t="s">
        <v>13</v>
      </c>
      <c r="J60" s="50"/>
      <c r="K60" s="50"/>
      <c r="L60" s="50"/>
      <c r="U60" s="72"/>
      <c r="V60" s="74"/>
      <c r="W60" s="75"/>
      <c r="X60" s="75"/>
    </row>
    <row r="61" spans="2:24" x14ac:dyDescent="0.25">
      <c r="B61" s="141">
        <v>32</v>
      </c>
      <c r="C61" s="141" t="s">
        <v>1823</v>
      </c>
      <c r="D61" s="141" t="s">
        <v>9</v>
      </c>
      <c r="J61" s="50"/>
      <c r="K61" s="50"/>
      <c r="L61" s="50"/>
      <c r="U61" s="72"/>
      <c r="V61" s="74"/>
      <c r="W61" s="75"/>
      <c r="X61" s="75"/>
    </row>
    <row r="62" spans="2:24" x14ac:dyDescent="0.25">
      <c r="B62" s="141">
        <v>50</v>
      </c>
      <c r="C62" s="141" t="s">
        <v>1845</v>
      </c>
      <c r="D62" s="141" t="s">
        <v>4</v>
      </c>
      <c r="J62" s="50"/>
      <c r="K62" s="50"/>
      <c r="L62" s="50"/>
      <c r="U62" s="72"/>
      <c r="V62" s="74"/>
      <c r="W62" s="75"/>
      <c r="X62" s="75"/>
    </row>
    <row r="63" spans="2:24" x14ac:dyDescent="0.25">
      <c r="B63" s="141">
        <v>28</v>
      </c>
      <c r="C63" s="141" t="s">
        <v>1845</v>
      </c>
      <c r="D63" s="141" t="s">
        <v>24</v>
      </c>
      <c r="J63" s="50"/>
      <c r="K63" s="50"/>
      <c r="L63" s="50"/>
      <c r="U63" s="72"/>
      <c r="V63" s="74"/>
      <c r="W63" s="75"/>
      <c r="X63" s="75"/>
    </row>
    <row r="64" spans="2:24" x14ac:dyDescent="0.25">
      <c r="B64" s="141">
        <v>49</v>
      </c>
      <c r="C64" s="141" t="s">
        <v>5</v>
      </c>
      <c r="D64" s="141" t="s">
        <v>6</v>
      </c>
      <c r="J64" s="50"/>
      <c r="K64" s="50"/>
      <c r="L64" s="50"/>
      <c r="U64" s="72"/>
      <c r="V64" s="74"/>
      <c r="W64" s="75"/>
      <c r="X64" s="75"/>
    </row>
    <row r="65" spans="2:24" x14ac:dyDescent="0.25">
      <c r="B65" s="141">
        <v>50</v>
      </c>
      <c r="C65" s="141" t="s">
        <v>1845</v>
      </c>
      <c r="D65" s="141" t="s">
        <v>1831</v>
      </c>
      <c r="J65" s="50"/>
      <c r="K65" s="50"/>
      <c r="L65" s="50"/>
      <c r="U65" s="72"/>
      <c r="V65" s="74"/>
      <c r="W65" s="75"/>
      <c r="X65" s="75"/>
    </row>
    <row r="66" spans="2:24" x14ac:dyDescent="0.25">
      <c r="B66" s="141">
        <v>70</v>
      </c>
      <c r="C66" s="141" t="s">
        <v>5</v>
      </c>
      <c r="D66" s="141" t="s">
        <v>6</v>
      </c>
      <c r="J66" s="50"/>
      <c r="K66" s="50"/>
      <c r="L66" s="50"/>
      <c r="U66" s="72"/>
      <c r="V66" s="74"/>
      <c r="W66" s="75"/>
      <c r="X66" s="75"/>
    </row>
    <row r="67" spans="2:24" x14ac:dyDescent="0.25">
      <c r="B67" s="142" t="s">
        <v>0</v>
      </c>
      <c r="C67" s="139" t="s">
        <v>0</v>
      </c>
      <c r="D67" s="139" t="s">
        <v>0</v>
      </c>
      <c r="J67" s="50"/>
      <c r="K67" s="50"/>
      <c r="L67" s="50"/>
      <c r="U67" s="72"/>
      <c r="V67" s="74"/>
      <c r="W67" s="75"/>
      <c r="X67" s="75"/>
    </row>
    <row r="68" spans="2:24" x14ac:dyDescent="0.25">
      <c r="B68" s="139" t="s">
        <v>0</v>
      </c>
      <c r="C68" s="139" t="s">
        <v>0</v>
      </c>
      <c r="D68" s="139" t="s">
        <v>0</v>
      </c>
      <c r="J68" s="50"/>
      <c r="K68" s="50"/>
      <c r="L68" s="50"/>
      <c r="U68" s="72"/>
      <c r="V68" s="74"/>
      <c r="W68" s="75"/>
      <c r="X68" s="75"/>
    </row>
    <row r="69" spans="2:24" x14ac:dyDescent="0.25">
      <c r="B69" s="139">
        <v>72</v>
      </c>
      <c r="C69" s="139" t="s">
        <v>7</v>
      </c>
      <c r="D69" s="139" t="s">
        <v>0</v>
      </c>
      <c r="J69" s="50"/>
      <c r="K69" s="50"/>
      <c r="L69" s="50"/>
      <c r="U69" s="72"/>
      <c r="V69" s="74"/>
      <c r="W69" s="75"/>
      <c r="X69" s="75"/>
    </row>
    <row r="70" spans="2:24" x14ac:dyDescent="0.25">
      <c r="B70" s="139">
        <v>66</v>
      </c>
      <c r="C70" s="139" t="s">
        <v>5</v>
      </c>
      <c r="D70" s="139" t="s">
        <v>6</v>
      </c>
      <c r="J70" s="50"/>
      <c r="K70" s="50"/>
      <c r="L70" s="50"/>
      <c r="U70" s="72"/>
      <c r="V70" s="74"/>
      <c r="W70" s="75"/>
      <c r="X70" s="75"/>
    </row>
    <row r="71" spans="2:24" x14ac:dyDescent="0.25">
      <c r="B71" s="139">
        <v>25</v>
      </c>
      <c r="C71" s="139" t="s">
        <v>5</v>
      </c>
      <c r="D71" s="139" t="s">
        <v>71</v>
      </c>
      <c r="J71" s="50"/>
      <c r="K71" s="50"/>
      <c r="L71" s="50"/>
      <c r="U71" s="72"/>
      <c r="V71" s="74"/>
      <c r="W71" s="75"/>
      <c r="X71" s="75"/>
    </row>
    <row r="72" spans="2:24" x14ac:dyDescent="0.25">
      <c r="B72" s="142">
        <v>33</v>
      </c>
      <c r="C72" s="142" t="s">
        <v>14</v>
      </c>
      <c r="D72" s="142" t="s">
        <v>2</v>
      </c>
      <c r="J72" s="50"/>
      <c r="K72" s="50"/>
      <c r="L72" s="50"/>
      <c r="U72" s="72"/>
      <c r="V72" s="74"/>
      <c r="W72" s="75"/>
      <c r="X72" s="75"/>
    </row>
    <row r="73" spans="2:24" x14ac:dyDescent="0.25">
      <c r="B73" s="142">
        <v>43</v>
      </c>
      <c r="C73" s="139" t="s">
        <v>36</v>
      </c>
      <c r="D73" s="139" t="s">
        <v>116</v>
      </c>
      <c r="J73" s="50"/>
      <c r="K73" s="50"/>
      <c r="L73" s="50"/>
      <c r="U73" s="72"/>
      <c r="V73" s="74"/>
      <c r="W73" s="75"/>
      <c r="X73" s="75"/>
    </row>
    <row r="74" spans="2:24" x14ac:dyDescent="0.25">
      <c r="B74" s="139">
        <v>49</v>
      </c>
      <c r="C74" s="139" t="s">
        <v>130</v>
      </c>
      <c r="D74" s="139" t="s">
        <v>4</v>
      </c>
      <c r="J74" s="50"/>
      <c r="K74" s="50"/>
      <c r="L74" s="50"/>
      <c r="U74" s="72"/>
      <c r="V74" s="74"/>
      <c r="W74" s="75"/>
      <c r="X74" s="75"/>
    </row>
    <row r="75" spans="2:24" x14ac:dyDescent="0.25">
      <c r="B75" s="140">
        <v>30</v>
      </c>
      <c r="C75" s="140" t="s">
        <v>25</v>
      </c>
      <c r="D75" s="140" t="s">
        <v>18</v>
      </c>
      <c r="J75" s="50"/>
      <c r="K75" s="50"/>
      <c r="L75" s="50"/>
      <c r="U75" s="72"/>
      <c r="V75" s="74"/>
      <c r="W75" s="75"/>
      <c r="X75" s="75"/>
    </row>
    <row r="76" spans="2:24" x14ac:dyDescent="0.25">
      <c r="B76" s="139">
        <v>33</v>
      </c>
      <c r="C76" s="139" t="s">
        <v>17</v>
      </c>
      <c r="D76" s="139" t="s">
        <v>2</v>
      </c>
      <c r="J76" s="50"/>
      <c r="K76" s="50"/>
      <c r="L76" s="50"/>
      <c r="U76" s="72"/>
      <c r="V76" s="74"/>
      <c r="W76" s="75"/>
      <c r="X76" s="75"/>
    </row>
    <row r="77" spans="2:24" x14ac:dyDescent="0.25">
      <c r="B77" s="140">
        <v>28</v>
      </c>
      <c r="C77" s="140" t="s">
        <v>99</v>
      </c>
      <c r="D77" s="140" t="s">
        <v>4</v>
      </c>
      <c r="J77" s="50"/>
      <c r="K77" s="50"/>
      <c r="L77" s="50"/>
      <c r="U77" s="72"/>
      <c r="V77" s="74"/>
      <c r="W77" s="75"/>
      <c r="X77" s="75"/>
    </row>
    <row r="78" spans="2:24" x14ac:dyDescent="0.25">
      <c r="B78" s="140">
        <v>30</v>
      </c>
      <c r="C78" s="140" t="s">
        <v>20</v>
      </c>
      <c r="D78" s="140" t="s">
        <v>0</v>
      </c>
      <c r="J78" s="51"/>
      <c r="K78" s="51"/>
      <c r="L78" s="51"/>
      <c r="U78" s="72"/>
      <c r="V78" s="74"/>
      <c r="W78" s="75"/>
      <c r="X78" s="75"/>
    </row>
    <row r="79" spans="2:24" x14ac:dyDescent="0.25">
      <c r="B79" s="140">
        <v>33</v>
      </c>
      <c r="C79" s="140" t="s">
        <v>7</v>
      </c>
      <c r="D79" s="140" t="s">
        <v>0</v>
      </c>
      <c r="J79" s="50"/>
      <c r="K79" s="50"/>
      <c r="L79" s="50"/>
      <c r="U79" s="72"/>
      <c r="V79" s="74"/>
      <c r="W79" s="75"/>
      <c r="X79" s="75"/>
    </row>
    <row r="80" spans="2:24" x14ac:dyDescent="0.25">
      <c r="B80" s="140">
        <v>60</v>
      </c>
      <c r="C80" s="140" t="s">
        <v>20</v>
      </c>
      <c r="D80" s="140" t="s">
        <v>115</v>
      </c>
      <c r="J80" s="51"/>
      <c r="K80" s="51"/>
      <c r="L80" s="51"/>
      <c r="U80" s="72"/>
      <c r="V80" s="74"/>
      <c r="W80" s="75"/>
      <c r="X80" s="75"/>
    </row>
    <row r="81" spans="2:27" x14ac:dyDescent="0.25">
      <c r="B81" s="142" t="s">
        <v>0</v>
      </c>
      <c r="C81" s="139" t="s">
        <v>0</v>
      </c>
      <c r="D81" s="139" t="s">
        <v>0</v>
      </c>
      <c r="J81" s="50"/>
      <c r="K81" s="50"/>
      <c r="L81" s="50"/>
      <c r="U81" s="72"/>
      <c r="V81" s="74"/>
      <c r="W81" s="75"/>
      <c r="X81" s="75"/>
    </row>
    <row r="82" spans="2:27" x14ac:dyDescent="0.25">
      <c r="B82" s="139">
        <v>53</v>
      </c>
      <c r="C82" s="139" t="s">
        <v>5</v>
      </c>
      <c r="D82" s="139" t="s">
        <v>30</v>
      </c>
      <c r="J82" s="50"/>
      <c r="K82" s="50"/>
      <c r="L82" s="50"/>
      <c r="U82" t="s">
        <v>85</v>
      </c>
      <c r="V82" t="s">
        <v>1850</v>
      </c>
      <c r="W82" t="s">
        <v>1822</v>
      </c>
      <c r="Y82" s="346"/>
      <c r="Z82" s="347"/>
      <c r="AA82" s="348"/>
    </row>
    <row r="83" spans="2:27" x14ac:dyDescent="0.25">
      <c r="B83" s="8" t="s">
        <v>46</v>
      </c>
      <c r="C83" t="s">
        <v>48</v>
      </c>
      <c r="D83" t="s">
        <v>49</v>
      </c>
      <c r="J83" s="51"/>
      <c r="K83" s="51"/>
      <c r="L83" s="51"/>
      <c r="U83" s="72" t="s">
        <v>138</v>
      </c>
      <c r="V83" s="74">
        <v>5500</v>
      </c>
      <c r="W83" s="75" t="s">
        <v>145</v>
      </c>
      <c r="Y83" s="349"/>
      <c r="Z83" s="350"/>
      <c r="AA83" s="351"/>
    </row>
    <row r="84" spans="2:27" x14ac:dyDescent="0.25">
      <c r="B84" s="9" t="s">
        <v>127</v>
      </c>
      <c r="C84">
        <v>1</v>
      </c>
      <c r="D84">
        <v>28</v>
      </c>
      <c r="U84" s="72" t="s">
        <v>102</v>
      </c>
      <c r="V84" s="74">
        <v>31382</v>
      </c>
      <c r="W84" s="75" t="s">
        <v>148</v>
      </c>
      <c r="Y84" s="349"/>
      <c r="Z84" s="350"/>
      <c r="AA84" s="351"/>
    </row>
    <row r="85" spans="2:27" x14ac:dyDescent="0.25">
      <c r="B85" s="9" t="s">
        <v>124</v>
      </c>
      <c r="C85">
        <v>1</v>
      </c>
      <c r="D85">
        <v>31</v>
      </c>
      <c r="U85" s="72" t="s">
        <v>152</v>
      </c>
      <c r="V85" s="74">
        <v>9000</v>
      </c>
      <c r="W85" s="75" t="s">
        <v>147</v>
      </c>
      <c r="Y85" s="349"/>
      <c r="Z85" s="350"/>
      <c r="AA85" s="351"/>
    </row>
    <row r="86" spans="2:27" x14ac:dyDescent="0.25">
      <c r="B86" s="9" t="s">
        <v>7</v>
      </c>
      <c r="C86">
        <v>4</v>
      </c>
      <c r="D86">
        <v>140</v>
      </c>
      <c r="U86" s="72" t="s">
        <v>149</v>
      </c>
      <c r="V86" s="74">
        <v>2500</v>
      </c>
      <c r="W86" s="75" t="s">
        <v>150</v>
      </c>
      <c r="Y86" s="349"/>
      <c r="Z86" s="350"/>
      <c r="AA86" s="351"/>
    </row>
    <row r="87" spans="2:27" x14ac:dyDescent="0.25">
      <c r="B87" s="9" t="s">
        <v>25</v>
      </c>
      <c r="C87">
        <v>1</v>
      </c>
      <c r="D87">
        <v>30</v>
      </c>
      <c r="U87" s="72" t="s">
        <v>102</v>
      </c>
      <c r="V87" s="74">
        <v>40500</v>
      </c>
      <c r="W87" s="75" t="s">
        <v>142</v>
      </c>
      <c r="Y87" s="349"/>
      <c r="Z87" s="350"/>
      <c r="AA87" s="351"/>
    </row>
    <row r="88" spans="2:27" x14ac:dyDescent="0.25">
      <c r="B88" s="9" t="s">
        <v>17</v>
      </c>
      <c r="C88">
        <v>2</v>
      </c>
      <c r="D88">
        <v>77</v>
      </c>
      <c r="U88" s="72" t="s">
        <v>152</v>
      </c>
      <c r="V88" s="74">
        <v>14500</v>
      </c>
      <c r="W88" s="75" t="s">
        <v>141</v>
      </c>
      <c r="Y88" s="349"/>
      <c r="Z88" s="350"/>
      <c r="AA88" s="351"/>
    </row>
    <row r="89" spans="2:27" x14ac:dyDescent="0.25">
      <c r="B89" s="9" t="s">
        <v>14</v>
      </c>
      <c r="C89">
        <v>3</v>
      </c>
      <c r="D89">
        <v>124</v>
      </c>
      <c r="U89" s="72" t="s">
        <v>102</v>
      </c>
      <c r="V89" s="74">
        <v>5000</v>
      </c>
      <c r="W89" s="75" t="s">
        <v>147</v>
      </c>
      <c r="Y89" s="349"/>
      <c r="Z89" s="350"/>
      <c r="AA89" s="351"/>
    </row>
    <row r="90" spans="2:27" x14ac:dyDescent="0.25">
      <c r="B90" s="9" t="s">
        <v>1</v>
      </c>
      <c r="C90">
        <v>2</v>
      </c>
      <c r="D90">
        <v>84</v>
      </c>
      <c r="U90" s="72" t="s">
        <v>160</v>
      </c>
      <c r="V90" s="74">
        <v>4365</v>
      </c>
      <c r="W90" s="75" t="s">
        <v>142</v>
      </c>
      <c r="Y90" s="349"/>
      <c r="Z90" s="350"/>
      <c r="AA90" s="351"/>
    </row>
    <row r="91" spans="2:27" x14ac:dyDescent="0.25">
      <c r="B91" s="9" t="s">
        <v>57</v>
      </c>
      <c r="C91">
        <v>1</v>
      </c>
      <c r="D91">
        <v>0</v>
      </c>
      <c r="U91" s="72" t="s">
        <v>162</v>
      </c>
      <c r="V91" s="74">
        <v>5350</v>
      </c>
      <c r="W91" s="75" t="s">
        <v>147</v>
      </c>
      <c r="Y91" s="349"/>
      <c r="Z91" s="350"/>
      <c r="AA91" s="351"/>
    </row>
    <row r="92" spans="2:27" x14ac:dyDescent="0.25">
      <c r="B92" s="9" t="s">
        <v>130</v>
      </c>
      <c r="C92">
        <v>1</v>
      </c>
      <c r="D92">
        <v>49</v>
      </c>
      <c r="U92" s="72" t="s">
        <v>152</v>
      </c>
      <c r="V92" s="74">
        <v>30000</v>
      </c>
      <c r="W92" s="75" t="s">
        <v>155</v>
      </c>
      <c r="Y92" s="349"/>
      <c r="Z92" s="350"/>
      <c r="AA92" s="351"/>
    </row>
    <row r="93" spans="2:27" x14ac:dyDescent="0.25">
      <c r="B93" s="9" t="s">
        <v>36</v>
      </c>
      <c r="C93">
        <v>1</v>
      </c>
      <c r="D93">
        <v>43</v>
      </c>
      <c r="U93" s="72" t="s">
        <v>102</v>
      </c>
      <c r="V93" s="74">
        <v>10000</v>
      </c>
      <c r="W93" s="75" t="s">
        <v>150</v>
      </c>
      <c r="Y93" s="349"/>
      <c r="Z93" s="350"/>
      <c r="AA93" s="351"/>
    </row>
    <row r="94" spans="2:27" x14ac:dyDescent="0.25">
      <c r="B94" s="9" t="s">
        <v>0</v>
      </c>
      <c r="C94">
        <v>6</v>
      </c>
      <c r="D94">
        <v>0</v>
      </c>
      <c r="U94" s="72" t="s">
        <v>138</v>
      </c>
      <c r="V94" s="74">
        <v>6000</v>
      </c>
      <c r="W94" s="75" t="s">
        <v>142</v>
      </c>
      <c r="Y94" s="349"/>
      <c r="Z94" s="350"/>
      <c r="AA94" s="351"/>
    </row>
    <row r="95" spans="2:27" x14ac:dyDescent="0.25">
      <c r="B95" s="9" t="s">
        <v>20</v>
      </c>
      <c r="C95">
        <v>3</v>
      </c>
      <c r="D95">
        <v>135</v>
      </c>
      <c r="U95" s="72" t="s">
        <v>102</v>
      </c>
      <c r="V95" s="74">
        <v>27700</v>
      </c>
      <c r="W95" s="75" t="s">
        <v>146</v>
      </c>
      <c r="Y95" s="349"/>
      <c r="Z95" s="350"/>
      <c r="AA95" s="351"/>
    </row>
    <row r="96" spans="2:27" x14ac:dyDescent="0.25">
      <c r="B96" s="9" t="s">
        <v>52</v>
      </c>
      <c r="C96">
        <v>1</v>
      </c>
      <c r="D96">
        <v>7</v>
      </c>
      <c r="U96" s="72" t="s">
        <v>153</v>
      </c>
      <c r="V96" s="74">
        <v>2900</v>
      </c>
      <c r="W96" s="75" t="s">
        <v>142</v>
      </c>
      <c r="Y96" s="349"/>
      <c r="Z96" s="350"/>
      <c r="AA96" s="351"/>
    </row>
    <row r="97" spans="2:27" x14ac:dyDescent="0.25">
      <c r="B97" s="9" t="s">
        <v>5</v>
      </c>
      <c r="C97">
        <v>20</v>
      </c>
      <c r="D97">
        <v>1135</v>
      </c>
      <c r="U97" s="72" t="s">
        <v>152</v>
      </c>
      <c r="V97" s="74">
        <v>11000</v>
      </c>
      <c r="W97" s="75" t="s">
        <v>157</v>
      </c>
      <c r="Y97" s="349"/>
      <c r="Z97" s="350"/>
      <c r="AA97" s="351"/>
    </row>
    <row r="98" spans="2:27" x14ac:dyDescent="0.25">
      <c r="B98" s="9" t="s">
        <v>1823</v>
      </c>
      <c r="C98">
        <v>11</v>
      </c>
      <c r="D98">
        <v>480</v>
      </c>
      <c r="U98" s="72" t="s">
        <v>102</v>
      </c>
      <c r="V98" s="74">
        <v>25550</v>
      </c>
      <c r="W98" s="75" t="s">
        <v>146</v>
      </c>
      <c r="Y98" s="349"/>
      <c r="Z98" s="350"/>
      <c r="AA98" s="351"/>
    </row>
    <row r="99" spans="2:27" x14ac:dyDescent="0.25">
      <c r="B99" s="9" t="s">
        <v>1824</v>
      </c>
      <c r="C99">
        <v>1</v>
      </c>
      <c r="D99">
        <v>30</v>
      </c>
      <c r="U99" s="72" t="s">
        <v>162</v>
      </c>
      <c r="V99" s="74">
        <v>6400</v>
      </c>
      <c r="W99" s="75" t="s">
        <v>147</v>
      </c>
      <c r="Y99" s="352"/>
      <c r="Z99" s="353"/>
      <c r="AA99" s="354"/>
    </row>
    <row r="100" spans="2:27" x14ac:dyDescent="0.25">
      <c r="B100" s="9" t="s">
        <v>1825</v>
      </c>
      <c r="C100">
        <v>2</v>
      </c>
      <c r="D100">
        <v>83</v>
      </c>
      <c r="U100" s="72" t="s">
        <v>102</v>
      </c>
      <c r="V100" s="74">
        <v>65000</v>
      </c>
      <c r="W100" s="75" t="s">
        <v>142</v>
      </c>
    </row>
    <row r="101" spans="2:27" x14ac:dyDescent="0.25">
      <c r="B101" s="9" t="s">
        <v>1826</v>
      </c>
      <c r="C101">
        <v>1</v>
      </c>
      <c r="D101">
        <v>76</v>
      </c>
      <c r="U101" s="72" t="s">
        <v>161</v>
      </c>
      <c r="V101" s="74">
        <v>16500</v>
      </c>
      <c r="W101" s="75" t="s">
        <v>166</v>
      </c>
    </row>
    <row r="102" spans="2:27" x14ac:dyDescent="0.25">
      <c r="B102" s="9" t="s">
        <v>1832</v>
      </c>
      <c r="C102">
        <v>1</v>
      </c>
      <c r="D102">
        <v>30</v>
      </c>
      <c r="U102" s="72" t="s">
        <v>102</v>
      </c>
      <c r="V102" s="74">
        <v>9000</v>
      </c>
      <c r="W102" s="75" t="s">
        <v>150</v>
      </c>
    </row>
    <row r="103" spans="2:27" x14ac:dyDescent="0.25">
      <c r="B103" s="9" t="s">
        <v>1833</v>
      </c>
      <c r="C103">
        <v>1</v>
      </c>
      <c r="D103">
        <v>50</v>
      </c>
      <c r="U103" s="72" t="s">
        <v>153</v>
      </c>
      <c r="V103" s="74">
        <v>12000</v>
      </c>
      <c r="W103" s="75" t="s">
        <v>142</v>
      </c>
    </row>
    <row r="104" spans="2:27" x14ac:dyDescent="0.25">
      <c r="B104" s="9" t="s">
        <v>1834</v>
      </c>
      <c r="C104">
        <v>1</v>
      </c>
      <c r="D104">
        <v>45</v>
      </c>
      <c r="U104" s="72" t="s">
        <v>102</v>
      </c>
      <c r="V104" s="74">
        <v>30000</v>
      </c>
      <c r="W104" s="75" t="s">
        <v>146</v>
      </c>
    </row>
    <row r="105" spans="2:27" x14ac:dyDescent="0.25">
      <c r="B105" s="9" t="s">
        <v>1835</v>
      </c>
      <c r="C105">
        <v>1</v>
      </c>
      <c r="D105">
        <v>51</v>
      </c>
      <c r="U105" s="72" t="s">
        <v>102</v>
      </c>
      <c r="V105" s="74">
        <v>22500</v>
      </c>
      <c r="W105" s="75" t="s">
        <v>147</v>
      </c>
    </row>
    <row r="106" spans="2:27" x14ac:dyDescent="0.25">
      <c r="B106" s="9" t="s">
        <v>94</v>
      </c>
      <c r="C106">
        <v>1</v>
      </c>
      <c r="D106">
        <v>50</v>
      </c>
      <c r="U106" s="72" t="s">
        <v>102</v>
      </c>
      <c r="V106" s="74">
        <v>12000</v>
      </c>
      <c r="W106" s="75" t="s">
        <v>201</v>
      </c>
    </row>
    <row r="107" spans="2:27" x14ac:dyDescent="0.25">
      <c r="B107" s="9" t="s">
        <v>1836</v>
      </c>
      <c r="C107">
        <v>1</v>
      </c>
      <c r="D107">
        <v>22</v>
      </c>
      <c r="U107" s="72" t="s">
        <v>161</v>
      </c>
      <c r="V107" s="74">
        <v>66000</v>
      </c>
      <c r="W107" s="75" t="s">
        <v>155</v>
      </c>
    </row>
    <row r="108" spans="2:27" x14ac:dyDescent="0.25">
      <c r="B108" s="9" t="s">
        <v>1837</v>
      </c>
      <c r="C108">
        <v>1</v>
      </c>
      <c r="D108">
        <v>34</v>
      </c>
      <c r="J108" s="8" t="s">
        <v>46</v>
      </c>
      <c r="K108" t="s">
        <v>83</v>
      </c>
      <c r="L108" t="s">
        <v>84</v>
      </c>
      <c r="U108" s="72" t="s">
        <v>152</v>
      </c>
      <c r="V108" s="74">
        <v>5500</v>
      </c>
      <c r="W108" s="75" t="s">
        <v>147</v>
      </c>
    </row>
    <row r="109" spans="2:27" x14ac:dyDescent="0.25">
      <c r="B109" s="9" t="s">
        <v>1838</v>
      </c>
      <c r="C109">
        <v>1</v>
      </c>
      <c r="D109">
        <v>32</v>
      </c>
      <c r="J109" s="9" t="s">
        <v>102</v>
      </c>
      <c r="K109">
        <v>27</v>
      </c>
      <c r="L109">
        <v>1707</v>
      </c>
      <c r="U109" s="72" t="s">
        <v>102</v>
      </c>
      <c r="V109" s="74">
        <v>27000</v>
      </c>
      <c r="W109" s="75" t="s">
        <v>147</v>
      </c>
    </row>
    <row r="110" spans="2:27" x14ac:dyDescent="0.25">
      <c r="B110" s="9" t="s">
        <v>1839</v>
      </c>
      <c r="C110">
        <v>1</v>
      </c>
      <c r="D110">
        <v>28</v>
      </c>
      <c r="J110" s="9" t="s">
        <v>20</v>
      </c>
      <c r="K110">
        <v>3</v>
      </c>
      <c r="L110">
        <v>153</v>
      </c>
      <c r="U110" s="72" t="s">
        <v>102</v>
      </c>
      <c r="V110" s="74">
        <v>27500</v>
      </c>
      <c r="W110" s="75" t="s">
        <v>146</v>
      </c>
    </row>
    <row r="111" spans="2:27" x14ac:dyDescent="0.25">
      <c r="B111" s="9" t="s">
        <v>1840</v>
      </c>
      <c r="C111">
        <v>1</v>
      </c>
      <c r="D111">
        <v>30</v>
      </c>
      <c r="J111" s="9" t="s">
        <v>103</v>
      </c>
      <c r="K111">
        <v>10</v>
      </c>
      <c r="L111">
        <v>671</v>
      </c>
      <c r="U111" s="72" t="s">
        <v>102</v>
      </c>
      <c r="V111" s="74">
        <v>48620</v>
      </c>
      <c r="W111" s="75" t="s">
        <v>157</v>
      </c>
    </row>
    <row r="112" spans="2:27" ht="15.75" thickBot="1" x14ac:dyDescent="0.3">
      <c r="B112" s="9" t="s">
        <v>1841</v>
      </c>
      <c r="C112">
        <v>1</v>
      </c>
      <c r="D112">
        <v>33</v>
      </c>
      <c r="J112" s="9" t="s">
        <v>163</v>
      </c>
      <c r="K112">
        <v>12</v>
      </c>
      <c r="L112">
        <v>540</v>
      </c>
      <c r="U112" s="72" t="s">
        <v>102</v>
      </c>
      <c r="V112" s="74">
        <v>24500</v>
      </c>
      <c r="W112" s="75" t="s">
        <v>147</v>
      </c>
    </row>
    <row r="113" spans="1:23" ht="19.5" thickBot="1" x14ac:dyDescent="0.35">
      <c r="B113" s="9" t="s">
        <v>1842</v>
      </c>
      <c r="C113">
        <v>1</v>
      </c>
      <c r="D113">
        <v>48</v>
      </c>
      <c r="F113" s="8" t="s">
        <v>46</v>
      </c>
      <c r="G113" t="s">
        <v>48</v>
      </c>
      <c r="H113" t="s">
        <v>49</v>
      </c>
      <c r="J113" s="9" t="s">
        <v>1847</v>
      </c>
      <c r="K113">
        <v>1</v>
      </c>
      <c r="L113">
        <v>50</v>
      </c>
      <c r="O113" s="432" t="s">
        <v>87</v>
      </c>
      <c r="P113" s="433"/>
      <c r="Q113" s="434"/>
      <c r="U113" s="72" t="s">
        <v>161</v>
      </c>
      <c r="V113" s="74">
        <v>66000</v>
      </c>
      <c r="W113" s="75" t="s">
        <v>157</v>
      </c>
    </row>
    <row r="114" spans="1:23" x14ac:dyDescent="0.25">
      <c r="B114" s="9" t="s">
        <v>1843</v>
      </c>
      <c r="C114">
        <v>1</v>
      </c>
      <c r="D114">
        <v>30</v>
      </c>
      <c r="F114" s="9" t="s">
        <v>7</v>
      </c>
      <c r="G114">
        <v>1</v>
      </c>
      <c r="H114">
        <v>33</v>
      </c>
      <c r="J114" s="9" t="s">
        <v>47</v>
      </c>
      <c r="K114">
        <v>53</v>
      </c>
      <c r="L114">
        <v>3121</v>
      </c>
      <c r="O114" s="52" t="s">
        <v>85</v>
      </c>
      <c r="P114" s="53" t="s">
        <v>86</v>
      </c>
      <c r="Q114" s="54" t="s">
        <v>77</v>
      </c>
      <c r="U114" s="72" t="s">
        <v>153</v>
      </c>
      <c r="V114" s="74">
        <v>5100</v>
      </c>
      <c r="W114" s="75" t="s">
        <v>147</v>
      </c>
    </row>
    <row r="115" spans="1:23" x14ac:dyDescent="0.25">
      <c r="B115" s="9" t="s">
        <v>1844</v>
      </c>
      <c r="C115">
        <v>1</v>
      </c>
      <c r="D115">
        <v>45</v>
      </c>
      <c r="F115" s="9" t="s">
        <v>0</v>
      </c>
      <c r="G115">
        <v>1</v>
      </c>
      <c r="H115">
        <v>0</v>
      </c>
      <c r="O115" s="55" t="s">
        <v>7</v>
      </c>
      <c r="P115" s="37">
        <v>18</v>
      </c>
      <c r="Q115" s="56">
        <v>577</v>
      </c>
      <c r="U115" s="72" t="s">
        <v>163</v>
      </c>
      <c r="V115" s="74">
        <v>60000</v>
      </c>
      <c r="W115" s="75" t="s">
        <v>204</v>
      </c>
    </row>
    <row r="116" spans="1:23" x14ac:dyDescent="0.25">
      <c r="B116" s="9" t="s">
        <v>1845</v>
      </c>
      <c r="C116">
        <v>3</v>
      </c>
      <c r="D116">
        <v>128</v>
      </c>
      <c r="F116" s="9" t="s">
        <v>51</v>
      </c>
      <c r="G116">
        <v>8</v>
      </c>
      <c r="H116">
        <v>503</v>
      </c>
      <c r="O116" s="55" t="s">
        <v>5</v>
      </c>
      <c r="P116" s="37">
        <v>20</v>
      </c>
      <c r="Q116" s="56">
        <v>1179</v>
      </c>
      <c r="U116" s="72" t="s">
        <v>102</v>
      </c>
      <c r="V116" s="74">
        <v>60000</v>
      </c>
      <c r="W116" s="75" t="s">
        <v>155</v>
      </c>
    </row>
    <row r="117" spans="1:23" x14ac:dyDescent="0.25">
      <c r="B117" s="9" t="s">
        <v>99</v>
      </c>
      <c r="C117">
        <v>1</v>
      </c>
      <c r="D117">
        <v>28</v>
      </c>
      <c r="F117" s="9" t="s">
        <v>52</v>
      </c>
      <c r="G117">
        <v>5</v>
      </c>
      <c r="H117">
        <v>156</v>
      </c>
      <c r="O117" s="55" t="s">
        <v>20</v>
      </c>
      <c r="P117" s="37">
        <v>4</v>
      </c>
      <c r="Q117" s="56">
        <v>200</v>
      </c>
      <c r="U117" s="72" t="s">
        <v>102</v>
      </c>
      <c r="V117" s="74">
        <v>23500</v>
      </c>
      <c r="W117" s="75" t="s">
        <v>146</v>
      </c>
    </row>
    <row r="118" spans="1:23" x14ac:dyDescent="0.25">
      <c r="B118" s="9" t="s">
        <v>47</v>
      </c>
      <c r="C118">
        <v>80</v>
      </c>
      <c r="D118">
        <v>3236</v>
      </c>
      <c r="F118" s="9" t="s">
        <v>1846</v>
      </c>
      <c r="G118">
        <v>1</v>
      </c>
      <c r="H118">
        <v>7</v>
      </c>
      <c r="O118" s="55" t="s">
        <v>52</v>
      </c>
      <c r="P118" s="37">
        <v>2</v>
      </c>
      <c r="Q118" s="56">
        <v>95</v>
      </c>
      <c r="U118" s="72" t="s">
        <v>153</v>
      </c>
      <c r="V118" s="74">
        <v>6100</v>
      </c>
      <c r="W118" s="75" t="s">
        <v>147</v>
      </c>
    </row>
    <row r="119" spans="1:23" x14ac:dyDescent="0.25">
      <c r="F119" s="9" t="s">
        <v>47</v>
      </c>
      <c r="G119">
        <v>16</v>
      </c>
      <c r="H119">
        <v>699</v>
      </c>
      <c r="O119" s="57" t="s">
        <v>14</v>
      </c>
      <c r="P119" s="37">
        <v>2</v>
      </c>
      <c r="Q119" s="56">
        <v>32</v>
      </c>
      <c r="U119" s="72" t="s">
        <v>153</v>
      </c>
      <c r="V119" s="74">
        <v>8000</v>
      </c>
      <c r="W119" s="75" t="s">
        <v>146</v>
      </c>
    </row>
    <row r="120" spans="1:23" ht="15.75" x14ac:dyDescent="0.25">
      <c r="A120" s="155" t="s">
        <v>1854</v>
      </c>
      <c r="O120" s="57" t="s">
        <v>1</v>
      </c>
      <c r="P120" s="37">
        <v>2</v>
      </c>
      <c r="Q120" s="56">
        <v>84</v>
      </c>
      <c r="U120" s="72" t="s">
        <v>163</v>
      </c>
      <c r="V120" s="74">
        <v>30000</v>
      </c>
      <c r="W120" s="75" t="s">
        <v>164</v>
      </c>
    </row>
    <row r="121" spans="1:23" ht="15.75" thickBot="1" x14ac:dyDescent="0.3">
      <c r="O121" s="58" t="s">
        <v>0</v>
      </c>
      <c r="P121" s="38">
        <v>16</v>
      </c>
      <c r="Q121" s="59">
        <v>49</v>
      </c>
      <c r="U121" s="72" t="s">
        <v>163</v>
      </c>
      <c r="V121" s="74">
        <v>11000</v>
      </c>
      <c r="W121" s="75" t="s">
        <v>145</v>
      </c>
    </row>
    <row r="122" spans="1:23" ht="17.25" thickTop="1" thickBot="1" x14ac:dyDescent="0.3">
      <c r="A122" s="156" t="s">
        <v>1856</v>
      </c>
      <c r="O122" s="60" t="s">
        <v>47</v>
      </c>
      <c r="P122" s="61">
        <v>85</v>
      </c>
      <c r="Q122" s="62">
        <v>3000</v>
      </c>
      <c r="U122" s="72" t="s">
        <v>102</v>
      </c>
      <c r="V122" s="74">
        <v>25000</v>
      </c>
      <c r="W122" s="75" t="s">
        <v>157</v>
      </c>
    </row>
    <row r="123" spans="1:23" ht="19.5" thickBot="1" x14ac:dyDescent="0.35">
      <c r="A123" s="156" t="s">
        <v>1857</v>
      </c>
      <c r="O123" s="430">
        <f ca="1">TODAY()</f>
        <v>46251</v>
      </c>
      <c r="P123" s="431"/>
      <c r="Q123" s="431"/>
      <c r="U123" s="72" t="s">
        <v>102</v>
      </c>
      <c r="V123" s="74">
        <v>15000</v>
      </c>
      <c r="W123" s="75" t="s">
        <v>147</v>
      </c>
    </row>
    <row r="124" spans="1:23" ht="19.5" thickBot="1" x14ac:dyDescent="0.35">
      <c r="A124" s="156" t="s">
        <v>1858</v>
      </c>
      <c r="O124" s="420" t="s">
        <v>82</v>
      </c>
      <c r="P124" s="421"/>
      <c r="Q124" s="422"/>
      <c r="U124" s="72" t="s">
        <v>206</v>
      </c>
      <c r="V124" s="74">
        <v>2900</v>
      </c>
      <c r="W124" s="75" t="s">
        <v>201</v>
      </c>
    </row>
    <row r="125" spans="1:23" ht="15.75" x14ac:dyDescent="0.25">
      <c r="A125" s="157"/>
      <c r="O125" s="34" t="s">
        <v>85</v>
      </c>
      <c r="P125" s="36" t="s">
        <v>86</v>
      </c>
      <c r="Q125" s="35" t="s">
        <v>77</v>
      </c>
      <c r="U125" s="72" t="s">
        <v>153</v>
      </c>
      <c r="V125" s="74">
        <v>3060</v>
      </c>
      <c r="W125" s="75" t="s">
        <v>142</v>
      </c>
    </row>
    <row r="126" spans="1:23" ht="15.75" x14ac:dyDescent="0.25">
      <c r="A126" s="155" t="s">
        <v>1859</v>
      </c>
      <c r="O126" s="30" t="s">
        <v>7</v>
      </c>
      <c r="P126" s="37">
        <v>29</v>
      </c>
      <c r="Q126" s="42">
        <v>1512</v>
      </c>
      <c r="U126" s="72" t="s">
        <v>102</v>
      </c>
      <c r="V126" s="74">
        <v>10500</v>
      </c>
      <c r="W126" s="75" t="s">
        <v>147</v>
      </c>
    </row>
    <row r="127" spans="1:23" ht="15.75" x14ac:dyDescent="0.25">
      <c r="A127" s="155" t="s">
        <v>1855</v>
      </c>
      <c r="O127" s="30" t="s">
        <v>20</v>
      </c>
      <c r="P127" s="37">
        <v>6</v>
      </c>
      <c r="Q127" s="42">
        <v>331</v>
      </c>
      <c r="U127" s="72" t="s">
        <v>152</v>
      </c>
      <c r="V127" s="74">
        <v>3000</v>
      </c>
      <c r="W127" s="75" t="s">
        <v>150</v>
      </c>
    </row>
    <row r="128" spans="1:23" x14ac:dyDescent="0.25">
      <c r="O128" s="30" t="s">
        <v>52</v>
      </c>
      <c r="P128" s="37">
        <v>13</v>
      </c>
      <c r="Q128" s="42">
        <v>567</v>
      </c>
      <c r="U128" s="72" t="s">
        <v>102</v>
      </c>
      <c r="V128" s="74">
        <v>11000</v>
      </c>
      <c r="W128" s="75" t="s">
        <v>146</v>
      </c>
    </row>
    <row r="129" spans="1:24" ht="15.75" x14ac:dyDescent="0.25">
      <c r="A129" s="156"/>
      <c r="O129" s="30" t="s">
        <v>5</v>
      </c>
      <c r="P129" s="37">
        <v>6</v>
      </c>
      <c r="Q129" s="42">
        <v>311</v>
      </c>
      <c r="U129" s="72" t="s">
        <v>153</v>
      </c>
      <c r="V129" s="74">
        <v>5250</v>
      </c>
      <c r="W129" s="75" t="s">
        <v>146</v>
      </c>
    </row>
    <row r="130" spans="1:24" ht="15.75" x14ac:dyDescent="0.25">
      <c r="A130" s="155" t="s">
        <v>1860</v>
      </c>
      <c r="O130" s="30" t="s">
        <v>192</v>
      </c>
      <c r="P130" s="37">
        <v>7</v>
      </c>
      <c r="Q130" s="42">
        <v>460</v>
      </c>
      <c r="U130" s="72" t="s">
        <v>102</v>
      </c>
      <c r="V130" s="74">
        <v>51000</v>
      </c>
      <c r="W130" s="75" t="s">
        <v>157</v>
      </c>
    </row>
    <row r="131" spans="1:24" ht="16.5" thickBot="1" x14ac:dyDescent="0.3">
      <c r="A131" s="156" t="s">
        <v>1861</v>
      </c>
      <c r="O131" s="33" t="s">
        <v>0</v>
      </c>
      <c r="P131" s="38">
        <v>4</v>
      </c>
      <c r="Q131" s="43">
        <v>0</v>
      </c>
      <c r="U131" s="72" t="s">
        <v>163</v>
      </c>
      <c r="V131" s="74">
        <v>30000</v>
      </c>
      <c r="W131" s="75" t="s">
        <v>164</v>
      </c>
    </row>
    <row r="132" spans="1:24" ht="17.25" thickTop="1" thickBot="1" x14ac:dyDescent="0.3">
      <c r="A132" s="156" t="s">
        <v>1862</v>
      </c>
      <c r="O132" s="31" t="s">
        <v>47</v>
      </c>
      <c r="P132" s="32">
        <v>63</v>
      </c>
      <c r="Q132" s="44">
        <v>2993</v>
      </c>
      <c r="U132" s="72" t="s">
        <v>153</v>
      </c>
      <c r="V132" s="74">
        <v>1000</v>
      </c>
      <c r="W132" s="75" t="s">
        <v>142</v>
      </c>
    </row>
    <row r="133" spans="1:24" ht="19.5" thickBot="1" x14ac:dyDescent="0.35">
      <c r="A133" s="156" t="s">
        <v>1863</v>
      </c>
      <c r="O133" s="435">
        <f ca="1">TODAY()</f>
        <v>46251</v>
      </c>
      <c r="P133" s="436"/>
      <c r="Q133" s="436"/>
      <c r="U133" s="72" t="s">
        <v>153</v>
      </c>
      <c r="V133" s="74">
        <v>5700</v>
      </c>
      <c r="W133" s="75" t="s">
        <v>146</v>
      </c>
    </row>
    <row r="134" spans="1:24" ht="19.5" thickBot="1" x14ac:dyDescent="0.35">
      <c r="A134" s="156" t="s">
        <v>1864</v>
      </c>
      <c r="O134" s="420" t="s">
        <v>101</v>
      </c>
      <c r="P134" s="421"/>
      <c r="Q134" s="422"/>
      <c r="U134" s="72" t="s">
        <v>102</v>
      </c>
      <c r="V134" s="74">
        <v>30000</v>
      </c>
      <c r="W134" s="75" t="s">
        <v>142</v>
      </c>
    </row>
    <row r="135" spans="1:24" ht="15.75" x14ac:dyDescent="0.25">
      <c r="A135" s="156" t="s">
        <v>1865</v>
      </c>
      <c r="O135" s="34" t="s">
        <v>85</v>
      </c>
      <c r="P135" s="36" t="s">
        <v>86</v>
      </c>
      <c r="Q135" s="35" t="s">
        <v>77</v>
      </c>
      <c r="U135" s="72" t="s">
        <v>153</v>
      </c>
      <c r="V135" s="74">
        <v>12000</v>
      </c>
      <c r="W135" s="75" t="s">
        <v>208</v>
      </c>
    </row>
    <row r="136" spans="1:24" x14ac:dyDescent="0.25">
      <c r="O136" s="30" t="s">
        <v>52</v>
      </c>
      <c r="P136" s="37">
        <v>4</v>
      </c>
      <c r="Q136" s="42">
        <v>164</v>
      </c>
      <c r="U136" s="72" t="s">
        <v>153</v>
      </c>
      <c r="V136" s="74">
        <v>14000</v>
      </c>
      <c r="W136" s="75" t="s">
        <v>209</v>
      </c>
    </row>
    <row r="137" spans="1:24" x14ac:dyDescent="0.25">
      <c r="O137" s="30" t="s">
        <v>51</v>
      </c>
      <c r="P137" s="37">
        <v>9</v>
      </c>
      <c r="Q137" s="42">
        <v>575</v>
      </c>
      <c r="U137" s="72" t="s">
        <v>163</v>
      </c>
      <c r="V137" s="74">
        <v>30000</v>
      </c>
      <c r="W137" s="75" t="s">
        <v>157</v>
      </c>
    </row>
    <row r="138" spans="1:24" x14ac:dyDescent="0.25">
      <c r="O138" s="30" t="s">
        <v>102</v>
      </c>
      <c r="P138" s="37">
        <v>2</v>
      </c>
      <c r="Q138" s="42">
        <v>63</v>
      </c>
      <c r="U138" s="72" t="s">
        <v>102</v>
      </c>
      <c r="V138" s="74">
        <v>28500</v>
      </c>
      <c r="W138" s="75" t="s">
        <v>147</v>
      </c>
    </row>
    <row r="139" spans="1:24" x14ac:dyDescent="0.25">
      <c r="O139" s="30" t="s">
        <v>103</v>
      </c>
      <c r="P139" s="37">
        <v>0</v>
      </c>
      <c r="Q139" s="42">
        <v>0</v>
      </c>
      <c r="U139" s="72" t="s">
        <v>153</v>
      </c>
      <c r="V139" s="74">
        <v>5800</v>
      </c>
      <c r="W139" s="75" t="s">
        <v>142</v>
      </c>
    </row>
    <row r="140" spans="1:24" ht="15.75" thickBot="1" x14ac:dyDescent="0.3">
      <c r="O140" s="33" t="s">
        <v>0</v>
      </c>
      <c r="P140" s="38">
        <v>1</v>
      </c>
      <c r="Q140" s="43">
        <v>0</v>
      </c>
      <c r="U140" s="72" t="s">
        <v>102</v>
      </c>
      <c r="V140" s="74">
        <v>64250</v>
      </c>
      <c r="W140" s="75" t="s">
        <v>148</v>
      </c>
    </row>
    <row r="141" spans="1:24" ht="16.5" thickTop="1" thickBot="1" x14ac:dyDescent="0.3">
      <c r="O141" s="31" t="s">
        <v>47</v>
      </c>
      <c r="P141" s="32">
        <v>16</v>
      </c>
      <c r="Q141" s="44">
        <v>802</v>
      </c>
      <c r="U141" s="72" t="s">
        <v>153</v>
      </c>
      <c r="V141" s="74">
        <v>24500</v>
      </c>
      <c r="W141" s="75" t="s">
        <v>210</v>
      </c>
    </row>
    <row r="142" spans="1:24" ht="15.75" thickBot="1" x14ac:dyDescent="0.3">
      <c r="U142" s="72" t="s">
        <v>102</v>
      </c>
      <c r="V142" s="74">
        <v>27000</v>
      </c>
      <c r="W142" s="75" t="s">
        <v>157</v>
      </c>
    </row>
    <row r="143" spans="1:24" ht="19.5" thickBot="1" x14ac:dyDescent="0.35">
      <c r="O143" s="435">
        <f ca="1">TODAY()</f>
        <v>46251</v>
      </c>
      <c r="P143" s="436"/>
      <c r="Q143" s="436"/>
      <c r="U143" s="72" t="s">
        <v>158</v>
      </c>
      <c r="V143" s="74">
        <v>30000</v>
      </c>
      <c r="W143" s="75" t="s">
        <v>169</v>
      </c>
    </row>
    <row r="144" spans="1:24" ht="19.5" thickBot="1" x14ac:dyDescent="0.35">
      <c r="O144" s="423" t="s">
        <v>134</v>
      </c>
      <c r="P144" s="424"/>
      <c r="Q144" s="425"/>
      <c r="U144" s="72"/>
      <c r="V144" s="74"/>
      <c r="W144" s="75"/>
      <c r="X144" s="75"/>
    </row>
    <row r="145" spans="15:24" x14ac:dyDescent="0.25">
      <c r="O145" s="34" t="s">
        <v>85</v>
      </c>
      <c r="P145" s="36" t="s">
        <v>86</v>
      </c>
      <c r="Q145" s="35" t="s">
        <v>140</v>
      </c>
      <c r="U145" s="72"/>
      <c r="V145" s="74"/>
      <c r="W145" s="75"/>
      <c r="X145" s="75"/>
    </row>
    <row r="146" spans="15:24" x14ac:dyDescent="0.25">
      <c r="O146" s="30" t="s">
        <v>103</v>
      </c>
      <c r="P146" s="37">
        <v>64</v>
      </c>
      <c r="Q146" s="42">
        <v>2253</v>
      </c>
      <c r="U146" s="72"/>
      <c r="V146" s="74"/>
      <c r="W146" s="75"/>
      <c r="X146" s="75"/>
    </row>
    <row r="147" spans="15:24" x14ac:dyDescent="0.25">
      <c r="O147" s="30" t="s">
        <v>102</v>
      </c>
      <c r="P147" s="37">
        <v>1</v>
      </c>
      <c r="Q147" s="42">
        <v>303</v>
      </c>
      <c r="U147" s="72"/>
      <c r="V147" s="74"/>
      <c r="W147" s="75"/>
      <c r="X147" s="75"/>
    </row>
    <row r="148" spans="15:24" x14ac:dyDescent="0.25">
      <c r="O148" s="30" t="s">
        <v>137</v>
      </c>
      <c r="P148" s="37">
        <v>7</v>
      </c>
      <c r="Q148" s="42">
        <v>355</v>
      </c>
      <c r="U148" s="72"/>
      <c r="V148" s="74"/>
      <c r="W148" s="75"/>
      <c r="X148" s="75"/>
    </row>
    <row r="149" spans="15:24" x14ac:dyDescent="0.25">
      <c r="O149" s="30" t="s">
        <v>138</v>
      </c>
      <c r="P149" s="37">
        <v>5</v>
      </c>
      <c r="Q149" s="42">
        <v>284</v>
      </c>
      <c r="U149" s="72"/>
      <c r="V149" s="74"/>
      <c r="W149" s="75"/>
      <c r="X149" s="75"/>
    </row>
    <row r="150" spans="15:24" ht="15.75" thickBot="1" x14ac:dyDescent="0.3">
      <c r="O150" s="33" t="s">
        <v>139</v>
      </c>
      <c r="P150" s="38">
        <v>0</v>
      </c>
      <c r="Q150" s="43">
        <v>0</v>
      </c>
      <c r="U150" s="72"/>
      <c r="V150" s="74"/>
      <c r="W150" s="75"/>
      <c r="X150" s="75"/>
    </row>
    <row r="151" spans="15:24" ht="16.5" thickTop="1" thickBot="1" x14ac:dyDescent="0.3">
      <c r="O151" s="31" t="s">
        <v>47</v>
      </c>
      <c r="P151" s="32">
        <v>77</v>
      </c>
      <c r="Q151" s="44">
        <v>3296</v>
      </c>
      <c r="U151" s="72"/>
      <c r="V151" s="74"/>
      <c r="W151" s="75"/>
      <c r="X151" s="75"/>
    </row>
    <row r="152" spans="15:24" ht="19.5" thickBot="1" x14ac:dyDescent="0.35">
      <c r="O152" s="413">
        <f ca="1">O143</f>
        <v>46251</v>
      </c>
      <c r="P152" s="437"/>
      <c r="Q152" s="437"/>
      <c r="U152" s="72"/>
      <c r="V152" s="74"/>
      <c r="W152" s="75"/>
      <c r="X152" s="75"/>
    </row>
    <row r="153" spans="15:24" ht="19.5" thickBot="1" x14ac:dyDescent="0.35">
      <c r="O153" s="426" t="s">
        <v>179</v>
      </c>
      <c r="P153" s="427"/>
      <c r="Q153" s="428"/>
      <c r="U153" s="72"/>
      <c r="V153" s="74"/>
      <c r="W153" s="75"/>
      <c r="X153" s="75"/>
    </row>
    <row r="154" spans="15:24" x14ac:dyDescent="0.25">
      <c r="O154" s="34" t="s">
        <v>85</v>
      </c>
      <c r="P154" s="36" t="s">
        <v>86</v>
      </c>
      <c r="Q154" s="35" t="s">
        <v>77</v>
      </c>
      <c r="U154" s="72"/>
      <c r="V154" s="74"/>
      <c r="W154" s="75"/>
      <c r="X154" s="75"/>
    </row>
    <row r="155" spans="15:24" x14ac:dyDescent="0.25">
      <c r="O155" s="30" t="s">
        <v>103</v>
      </c>
      <c r="P155" s="37"/>
      <c r="Q155" s="42">
        <v>0</v>
      </c>
      <c r="U155" s="72"/>
      <c r="V155" s="74"/>
      <c r="W155" s="75"/>
      <c r="X155" s="75"/>
    </row>
    <row r="156" spans="15:24" x14ac:dyDescent="0.25">
      <c r="O156" s="30" t="s">
        <v>102</v>
      </c>
      <c r="P156" s="37"/>
      <c r="Q156" s="42">
        <v>945</v>
      </c>
      <c r="U156" s="72"/>
      <c r="V156" s="74"/>
      <c r="W156" s="75"/>
      <c r="X156" s="75"/>
    </row>
    <row r="157" spans="15:24" x14ac:dyDescent="0.25">
      <c r="O157" s="30" t="s">
        <v>163</v>
      </c>
      <c r="P157" s="37"/>
      <c r="Q157" s="42">
        <v>1591</v>
      </c>
      <c r="U157" s="72"/>
      <c r="V157" s="74"/>
      <c r="W157" s="75"/>
      <c r="X157" s="75"/>
    </row>
    <row r="158" spans="15:24" x14ac:dyDescent="0.25">
      <c r="O158" s="30" t="s">
        <v>137</v>
      </c>
      <c r="P158" s="37"/>
      <c r="Q158" s="42">
        <v>1394</v>
      </c>
      <c r="U158" s="72"/>
      <c r="V158" s="74"/>
      <c r="W158" s="75"/>
      <c r="X158" s="75"/>
    </row>
    <row r="159" spans="15:24" ht="15.75" thickBot="1" x14ac:dyDescent="0.3">
      <c r="O159" s="33" t="s">
        <v>185</v>
      </c>
      <c r="P159" s="38"/>
      <c r="Q159" s="43">
        <v>203</v>
      </c>
      <c r="U159" s="72"/>
      <c r="V159" s="74"/>
      <c r="W159" s="75"/>
      <c r="X159" s="75"/>
    </row>
    <row r="160" spans="15:24" ht="16.5" thickTop="1" thickBot="1" x14ac:dyDescent="0.3">
      <c r="O160" s="31" t="s">
        <v>47</v>
      </c>
      <c r="P160" s="32"/>
      <c r="Q160" s="44">
        <v>4802</v>
      </c>
      <c r="U160" s="72"/>
      <c r="V160" s="74"/>
      <c r="W160" s="75"/>
      <c r="X160" s="75"/>
    </row>
    <row r="161" spans="15:24" ht="19.5" thickBot="1" x14ac:dyDescent="0.35">
      <c r="O161" s="413">
        <f ca="1">O143</f>
        <v>46251</v>
      </c>
      <c r="P161" s="437"/>
      <c r="Q161" s="437"/>
      <c r="U161" s="72"/>
      <c r="V161" s="74"/>
      <c r="W161" s="75"/>
      <c r="X161" s="75"/>
    </row>
    <row r="162" spans="15:24" ht="19.5" thickBot="1" x14ac:dyDescent="0.35">
      <c r="O162" s="414" t="s">
        <v>143</v>
      </c>
      <c r="P162" s="415"/>
      <c r="Q162" s="416"/>
      <c r="U162" s="72"/>
      <c r="V162" s="74"/>
      <c r="W162" s="75"/>
      <c r="X162" s="75"/>
    </row>
    <row r="163" spans="15:24" x14ac:dyDescent="0.25">
      <c r="O163" s="34" t="s">
        <v>85</v>
      </c>
      <c r="P163" s="36" t="s">
        <v>86</v>
      </c>
      <c r="Q163" s="35" t="s">
        <v>140</v>
      </c>
    </row>
    <row r="164" spans="15:24" x14ac:dyDescent="0.25">
      <c r="O164" s="70" t="s">
        <v>163</v>
      </c>
      <c r="P164" s="37">
        <v>5</v>
      </c>
      <c r="Q164" s="42">
        <v>161</v>
      </c>
    </row>
    <row r="165" spans="15:24" x14ac:dyDescent="0.25">
      <c r="O165" s="30" t="s">
        <v>103</v>
      </c>
      <c r="P165" s="37">
        <v>6</v>
      </c>
      <c r="Q165" s="42">
        <v>73</v>
      </c>
    </row>
    <row r="166" spans="15:24" x14ac:dyDescent="0.25">
      <c r="O166" s="30" t="s">
        <v>158</v>
      </c>
      <c r="P166" s="37">
        <v>1</v>
      </c>
      <c r="Q166" s="42">
        <v>30</v>
      </c>
    </row>
    <row r="167" spans="15:24" x14ac:dyDescent="0.25">
      <c r="O167" s="30" t="s">
        <v>102</v>
      </c>
      <c r="P167" s="37">
        <v>26</v>
      </c>
      <c r="Q167" s="42">
        <v>752</v>
      </c>
    </row>
    <row r="168" spans="15:24" x14ac:dyDescent="0.25">
      <c r="O168" s="30" t="s">
        <v>138</v>
      </c>
      <c r="P168" s="37">
        <v>2</v>
      </c>
      <c r="Q168" s="42">
        <v>12</v>
      </c>
    </row>
    <row r="169" spans="15:24" ht="15.75" thickBot="1" x14ac:dyDescent="0.3">
      <c r="O169" s="33" t="s">
        <v>153</v>
      </c>
      <c r="P169" s="38">
        <v>13</v>
      </c>
      <c r="Q169" s="43">
        <v>105</v>
      </c>
    </row>
    <row r="170" spans="15:24" ht="16.5" thickTop="1" thickBot="1" x14ac:dyDescent="0.3">
      <c r="O170" s="31" t="s">
        <v>47</v>
      </c>
      <c r="P170" s="32">
        <v>61</v>
      </c>
      <c r="Q170" s="44">
        <v>1302</v>
      </c>
    </row>
  </sheetData>
  <mergeCells count="14">
    <mergeCell ref="O124:Q124"/>
    <mergeCell ref="B1:D1"/>
    <mergeCell ref="F1:H1"/>
    <mergeCell ref="J1:L1"/>
    <mergeCell ref="O113:Q113"/>
    <mergeCell ref="O123:Q123"/>
    <mergeCell ref="O161:Q161"/>
    <mergeCell ref="O162:Q162"/>
    <mergeCell ref="O133:Q133"/>
    <mergeCell ref="O134:Q134"/>
    <mergeCell ref="O143:Q143"/>
    <mergeCell ref="O144:Q144"/>
    <mergeCell ref="O152:Q152"/>
    <mergeCell ref="O153:Q153"/>
  </mergeCells>
  <pageMargins left="0.7" right="0.7" top="0.75" bottom="0.75" header="0.3" footer="0.3"/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6A7C-C5AE-4B43-ABBB-2CB085BF8476}">
  <dimension ref="B1:X154"/>
  <sheetViews>
    <sheetView topLeftCell="A2" workbookViewId="0">
      <selection activeCell="B190" sqref="B190"/>
    </sheetView>
  </sheetViews>
  <sheetFormatPr defaultRowHeight="15" x14ac:dyDescent="0.25"/>
  <cols>
    <col min="2" max="2" width="20.285156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22" bestFit="1" customWidth="1"/>
    <col min="23" max="23" width="16.85546875" bestFit="1" customWidth="1"/>
    <col min="24" max="24" width="14.28515625" bestFit="1" customWidth="1"/>
    <col min="25" max="25" width="17.5703125" bestFit="1" customWidth="1"/>
    <col min="26" max="26" width="11.42578125" bestFit="1" customWidth="1"/>
    <col min="27" max="27" width="11.285156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46">
        <v>33</v>
      </c>
      <c r="C3" s="46" t="s">
        <v>7</v>
      </c>
      <c r="D3" s="46" t="s">
        <v>13</v>
      </c>
      <c r="F3" s="51" t="s">
        <v>0</v>
      </c>
      <c r="G3" s="51" t="s">
        <v>0</v>
      </c>
      <c r="H3" s="51" t="s">
        <v>0</v>
      </c>
      <c r="J3" s="50">
        <v>66</v>
      </c>
      <c r="K3" s="50" t="s">
        <v>51</v>
      </c>
      <c r="L3" s="50" t="s">
        <v>6</v>
      </c>
    </row>
    <row r="4" spans="2:12" x14ac:dyDescent="0.25">
      <c r="B4" s="46">
        <v>33</v>
      </c>
      <c r="C4" s="46" t="s">
        <v>124</v>
      </c>
      <c r="D4" s="46" t="s">
        <v>59</v>
      </c>
      <c r="F4" s="51">
        <v>30</v>
      </c>
      <c r="G4" s="51" t="s">
        <v>52</v>
      </c>
      <c r="H4" s="51" t="s">
        <v>0</v>
      </c>
      <c r="J4" s="50">
        <v>66</v>
      </c>
      <c r="K4" s="50" t="s">
        <v>51</v>
      </c>
      <c r="L4" s="50" t="s">
        <v>6</v>
      </c>
    </row>
    <row r="5" spans="2:12" x14ac:dyDescent="0.25">
      <c r="B5" s="45" t="s">
        <v>0</v>
      </c>
      <c r="C5" s="45" t="s">
        <v>0</v>
      </c>
      <c r="D5" s="45" t="s">
        <v>0</v>
      </c>
      <c r="F5" s="50">
        <v>60</v>
      </c>
      <c r="G5" s="50" t="s">
        <v>51</v>
      </c>
      <c r="H5" s="50" t="s">
        <v>0</v>
      </c>
      <c r="J5" s="50">
        <v>70</v>
      </c>
      <c r="K5" s="50" t="s">
        <v>51</v>
      </c>
      <c r="L5" s="50" t="s">
        <v>0</v>
      </c>
    </row>
    <row r="6" spans="2:12" x14ac:dyDescent="0.25">
      <c r="B6" s="46" t="s">
        <v>0</v>
      </c>
      <c r="C6" s="46" t="s">
        <v>0</v>
      </c>
      <c r="D6" s="46" t="s">
        <v>0</v>
      </c>
      <c r="F6" s="50">
        <v>47</v>
      </c>
      <c r="G6" s="50" t="s">
        <v>52</v>
      </c>
      <c r="H6" s="50" t="s">
        <v>0</v>
      </c>
      <c r="J6" s="50">
        <v>58</v>
      </c>
      <c r="K6" s="50" t="s">
        <v>51</v>
      </c>
      <c r="L6" s="50" t="s">
        <v>0</v>
      </c>
    </row>
    <row r="7" spans="2:12" x14ac:dyDescent="0.25">
      <c r="B7" s="45" t="s">
        <v>0</v>
      </c>
      <c r="C7" s="45" t="s">
        <v>0</v>
      </c>
      <c r="D7" s="45" t="s">
        <v>0</v>
      </c>
      <c r="F7" s="50">
        <v>30</v>
      </c>
      <c r="G7" s="50" t="s">
        <v>7</v>
      </c>
      <c r="H7" s="50" t="s">
        <v>21</v>
      </c>
      <c r="J7" s="50">
        <v>66</v>
      </c>
      <c r="K7" s="50" t="s">
        <v>51</v>
      </c>
      <c r="L7" s="50" t="s">
        <v>6</v>
      </c>
    </row>
    <row r="8" spans="2:12" x14ac:dyDescent="0.25">
      <c r="B8" s="46">
        <v>50</v>
      </c>
      <c r="C8" s="46" t="s">
        <v>1</v>
      </c>
      <c r="D8" s="46" t="s">
        <v>4</v>
      </c>
      <c r="F8" s="50">
        <v>32</v>
      </c>
      <c r="G8" s="50" t="s">
        <v>52</v>
      </c>
      <c r="H8" s="50" t="s">
        <v>0</v>
      </c>
      <c r="J8" s="50">
        <v>68</v>
      </c>
      <c r="K8" s="50" t="s">
        <v>51</v>
      </c>
      <c r="L8" s="50" t="s">
        <v>6</v>
      </c>
    </row>
    <row r="9" spans="2:12" x14ac:dyDescent="0.25">
      <c r="B9" s="45">
        <v>68</v>
      </c>
      <c r="C9" s="45" t="s">
        <v>5</v>
      </c>
      <c r="D9" s="45" t="s">
        <v>6</v>
      </c>
      <c r="F9" s="50">
        <v>33</v>
      </c>
      <c r="G9" s="50" t="s">
        <v>7</v>
      </c>
      <c r="H9" s="50" t="s">
        <v>131</v>
      </c>
      <c r="J9" s="50">
        <v>55</v>
      </c>
      <c r="K9" s="50" t="s">
        <v>52</v>
      </c>
      <c r="L9" s="50" t="s">
        <v>35</v>
      </c>
    </row>
    <row r="10" spans="2:12" x14ac:dyDescent="0.25">
      <c r="B10" s="46" t="s">
        <v>0</v>
      </c>
      <c r="C10" s="45" t="s">
        <v>7</v>
      </c>
      <c r="D10" s="46" t="s">
        <v>0</v>
      </c>
      <c r="F10" s="51">
        <v>55</v>
      </c>
      <c r="G10" s="51" t="s">
        <v>51</v>
      </c>
      <c r="H10" s="51" t="s">
        <v>0</v>
      </c>
      <c r="J10" s="67">
        <v>66</v>
      </c>
      <c r="K10" s="67" t="s">
        <v>51</v>
      </c>
      <c r="L10" s="68" t="s">
        <v>6</v>
      </c>
    </row>
    <row r="11" spans="2:12" x14ac:dyDescent="0.25">
      <c r="B11" s="45">
        <v>33</v>
      </c>
      <c r="C11" s="45" t="s">
        <v>7</v>
      </c>
      <c r="D11" s="45" t="s">
        <v>9</v>
      </c>
      <c r="F11" s="50">
        <v>66</v>
      </c>
      <c r="G11" s="50" t="s">
        <v>51</v>
      </c>
      <c r="H11" s="50" t="s">
        <v>6</v>
      </c>
      <c r="J11" s="50">
        <v>68</v>
      </c>
      <c r="K11" s="50" t="s">
        <v>7</v>
      </c>
      <c r="L11" s="50" t="s">
        <v>71</v>
      </c>
    </row>
    <row r="12" spans="2:12" x14ac:dyDescent="0.25">
      <c r="B12" s="45">
        <v>50</v>
      </c>
      <c r="C12" s="45" t="s">
        <v>7</v>
      </c>
      <c r="D12" s="45" t="s">
        <v>4</v>
      </c>
      <c r="F12" s="50">
        <v>66</v>
      </c>
      <c r="G12" s="50" t="s">
        <v>51</v>
      </c>
      <c r="H12" s="50" t="s">
        <v>6</v>
      </c>
      <c r="J12" s="50">
        <v>50</v>
      </c>
      <c r="K12" s="50" t="s">
        <v>5</v>
      </c>
      <c r="L12" s="50" t="s">
        <v>6</v>
      </c>
    </row>
    <row r="13" spans="2:12" x14ac:dyDescent="0.25">
      <c r="B13" s="45">
        <v>33</v>
      </c>
      <c r="C13" s="45" t="s">
        <v>7</v>
      </c>
      <c r="D13" s="45" t="s">
        <v>9</v>
      </c>
      <c r="F13" s="50">
        <v>70</v>
      </c>
      <c r="G13" s="50" t="s">
        <v>51</v>
      </c>
      <c r="H13" s="50" t="s">
        <v>0</v>
      </c>
      <c r="J13" s="50">
        <v>66</v>
      </c>
      <c r="K13" s="50" t="s">
        <v>52</v>
      </c>
      <c r="L13" s="50" t="s">
        <v>54</v>
      </c>
    </row>
    <row r="14" spans="2:12" x14ac:dyDescent="0.25">
      <c r="B14" s="45">
        <v>30</v>
      </c>
      <c r="C14" s="45" t="s">
        <v>7</v>
      </c>
      <c r="D14" s="45" t="s">
        <v>21</v>
      </c>
      <c r="F14" s="50">
        <v>58</v>
      </c>
      <c r="G14" s="50" t="s">
        <v>51</v>
      </c>
      <c r="H14" s="50" t="s">
        <v>0</v>
      </c>
      <c r="J14" s="50">
        <v>67</v>
      </c>
      <c r="K14" s="50" t="s">
        <v>5</v>
      </c>
      <c r="L14" s="50" t="s">
        <v>0</v>
      </c>
    </row>
    <row r="15" spans="2:12" x14ac:dyDescent="0.25">
      <c r="B15" s="45">
        <v>49</v>
      </c>
      <c r="C15" s="46" t="s">
        <v>0</v>
      </c>
      <c r="D15" s="46" t="s">
        <v>0</v>
      </c>
      <c r="F15" s="50">
        <v>66</v>
      </c>
      <c r="G15" s="50" t="s">
        <v>51</v>
      </c>
      <c r="H15" s="50" t="s">
        <v>6</v>
      </c>
      <c r="J15" s="50">
        <v>56</v>
      </c>
      <c r="K15" s="50" t="s">
        <v>52</v>
      </c>
      <c r="L15" s="50" t="s">
        <v>75</v>
      </c>
    </row>
    <row r="16" spans="2:12" x14ac:dyDescent="0.25">
      <c r="B16" s="45">
        <v>50</v>
      </c>
      <c r="C16" s="45" t="s">
        <v>7</v>
      </c>
      <c r="D16" s="45" t="s">
        <v>93</v>
      </c>
      <c r="F16" s="50">
        <v>68</v>
      </c>
      <c r="G16" s="50" t="s">
        <v>51</v>
      </c>
      <c r="H16" s="50" t="s">
        <v>6</v>
      </c>
      <c r="J16" s="50">
        <v>67</v>
      </c>
      <c r="K16" s="50" t="s">
        <v>7</v>
      </c>
      <c r="L16" s="50" t="s">
        <v>27</v>
      </c>
    </row>
    <row r="17" spans="2:12" x14ac:dyDescent="0.25">
      <c r="B17" s="46">
        <v>33</v>
      </c>
      <c r="C17" s="46" t="s">
        <v>7</v>
      </c>
      <c r="D17" s="46" t="s">
        <v>0</v>
      </c>
      <c r="F17" s="50">
        <v>55</v>
      </c>
      <c r="G17" s="50" t="s">
        <v>52</v>
      </c>
      <c r="H17" s="50" t="s">
        <v>35</v>
      </c>
      <c r="J17" s="50">
        <v>35</v>
      </c>
      <c r="K17" s="50" t="s">
        <v>52</v>
      </c>
      <c r="L17" s="50" t="s">
        <v>55</v>
      </c>
    </row>
    <row r="18" spans="2:12" x14ac:dyDescent="0.25">
      <c r="B18" s="46" t="s">
        <v>0</v>
      </c>
      <c r="C18" s="46" t="s">
        <v>7</v>
      </c>
      <c r="D18" s="46" t="s">
        <v>4</v>
      </c>
      <c r="F18" s="67">
        <v>66</v>
      </c>
      <c r="G18" s="67" t="s">
        <v>51</v>
      </c>
      <c r="H18" s="68" t="s">
        <v>6</v>
      </c>
      <c r="J18" s="50">
        <v>60</v>
      </c>
      <c r="K18" s="50" t="s">
        <v>7</v>
      </c>
      <c r="L18" s="50" t="s">
        <v>16</v>
      </c>
    </row>
    <row r="19" spans="2:12" x14ac:dyDescent="0.25">
      <c r="B19" s="46" t="s">
        <v>0</v>
      </c>
      <c r="C19" s="46" t="s">
        <v>0</v>
      </c>
      <c r="D19" s="46" t="s">
        <v>0</v>
      </c>
      <c r="F19" s="67"/>
      <c r="G19" s="67"/>
      <c r="H19" s="68"/>
      <c r="J19" s="50">
        <v>65</v>
      </c>
      <c r="K19" s="50" t="s">
        <v>52</v>
      </c>
      <c r="L19" s="50" t="s">
        <v>0</v>
      </c>
    </row>
    <row r="20" spans="2:12" x14ac:dyDescent="0.25">
      <c r="B20" s="46" t="s">
        <v>0</v>
      </c>
      <c r="C20" s="46" t="s">
        <v>0</v>
      </c>
      <c r="D20" s="46" t="s">
        <v>0</v>
      </c>
      <c r="F20" s="10"/>
      <c r="G20" s="11"/>
      <c r="H20" s="11"/>
      <c r="J20" s="51">
        <v>65</v>
      </c>
      <c r="K20" s="51" t="s">
        <v>7</v>
      </c>
      <c r="L20" s="51" t="s">
        <v>55</v>
      </c>
    </row>
    <row r="21" spans="2:12" x14ac:dyDescent="0.25">
      <c r="B21" s="47">
        <v>59</v>
      </c>
      <c r="C21" s="47" t="s">
        <v>106</v>
      </c>
      <c r="D21" s="47" t="s">
        <v>29</v>
      </c>
      <c r="F21" s="10"/>
      <c r="G21" s="10"/>
      <c r="H21" s="10"/>
      <c r="J21" s="50">
        <v>35</v>
      </c>
      <c r="K21" s="50" t="s">
        <v>52</v>
      </c>
      <c r="L21" s="50" t="s">
        <v>16</v>
      </c>
    </row>
    <row r="22" spans="2:12" x14ac:dyDescent="0.25">
      <c r="B22" s="45">
        <v>57</v>
      </c>
      <c r="C22" s="45" t="s">
        <v>5</v>
      </c>
      <c r="D22" s="45" t="s">
        <v>15</v>
      </c>
      <c r="J22" s="50" t="s">
        <v>0</v>
      </c>
      <c r="K22" s="50" t="s">
        <v>5</v>
      </c>
      <c r="L22" s="50" t="s">
        <v>6</v>
      </c>
    </row>
    <row r="23" spans="2:12" x14ac:dyDescent="0.25">
      <c r="B23" s="47">
        <v>57</v>
      </c>
      <c r="C23" s="47" t="s">
        <v>5</v>
      </c>
      <c r="D23" s="47" t="s">
        <v>15</v>
      </c>
      <c r="J23" s="50">
        <v>66</v>
      </c>
      <c r="K23" s="50" t="s">
        <v>7</v>
      </c>
      <c r="L23" s="50" t="s">
        <v>55</v>
      </c>
    </row>
    <row r="24" spans="2:12" x14ac:dyDescent="0.25">
      <c r="B24" s="47">
        <v>22</v>
      </c>
      <c r="C24" s="47" t="s">
        <v>125</v>
      </c>
      <c r="D24" s="47" t="s">
        <v>29</v>
      </c>
      <c r="J24" s="51">
        <v>24</v>
      </c>
      <c r="K24" s="51" t="s">
        <v>52</v>
      </c>
      <c r="L24" s="51" t="s">
        <v>54</v>
      </c>
    </row>
    <row r="25" spans="2:12" x14ac:dyDescent="0.25">
      <c r="B25" s="47">
        <v>30</v>
      </c>
      <c r="C25" s="47" t="s">
        <v>126</v>
      </c>
      <c r="D25" s="47" t="s">
        <v>116</v>
      </c>
      <c r="J25" s="51">
        <v>31</v>
      </c>
      <c r="K25" s="51" t="s">
        <v>7</v>
      </c>
      <c r="L25" s="50" t="s">
        <v>16</v>
      </c>
    </row>
    <row r="26" spans="2:12" x14ac:dyDescent="0.25">
      <c r="B26" s="47">
        <v>28</v>
      </c>
      <c r="C26" s="47" t="s">
        <v>127</v>
      </c>
      <c r="D26" s="47" t="s">
        <v>59</v>
      </c>
      <c r="J26" s="51">
        <v>38</v>
      </c>
      <c r="K26" s="51" t="s">
        <v>52</v>
      </c>
      <c r="L26" s="51" t="s">
        <v>189</v>
      </c>
    </row>
    <row r="27" spans="2:12" x14ac:dyDescent="0.25">
      <c r="B27" s="48">
        <v>30</v>
      </c>
      <c r="C27" s="48" t="s">
        <v>126</v>
      </c>
      <c r="D27" s="48" t="s">
        <v>116</v>
      </c>
      <c r="J27" s="51" t="s">
        <v>0</v>
      </c>
      <c r="K27" s="51" t="s">
        <v>0</v>
      </c>
      <c r="L27" s="51" t="s">
        <v>0</v>
      </c>
    </row>
    <row r="28" spans="2:12" x14ac:dyDescent="0.25">
      <c r="B28" s="45">
        <v>30</v>
      </c>
      <c r="C28" s="45" t="s">
        <v>14</v>
      </c>
      <c r="D28" s="45" t="s">
        <v>13</v>
      </c>
      <c r="J28" s="51">
        <v>20</v>
      </c>
      <c r="K28" s="51" t="s">
        <v>52</v>
      </c>
      <c r="L28" s="51" t="s">
        <v>53</v>
      </c>
    </row>
    <row r="29" spans="2:12" x14ac:dyDescent="0.25">
      <c r="B29" s="46">
        <v>65</v>
      </c>
      <c r="C29" s="46" t="s">
        <v>7</v>
      </c>
      <c r="D29" s="46" t="s">
        <v>22</v>
      </c>
      <c r="J29" s="51">
        <v>48</v>
      </c>
      <c r="K29" s="51" t="s">
        <v>52</v>
      </c>
      <c r="L29" s="51" t="s">
        <v>54</v>
      </c>
    </row>
    <row r="30" spans="2:12" x14ac:dyDescent="0.25">
      <c r="B30" s="45">
        <v>66</v>
      </c>
      <c r="C30" s="45" t="s">
        <v>5</v>
      </c>
      <c r="D30" s="45" t="s">
        <v>6</v>
      </c>
      <c r="J30" s="51">
        <v>60</v>
      </c>
      <c r="K30" s="51" t="s">
        <v>52</v>
      </c>
      <c r="L30" s="51" t="s">
        <v>54</v>
      </c>
    </row>
    <row r="31" spans="2:12" x14ac:dyDescent="0.25">
      <c r="B31" s="46">
        <v>66</v>
      </c>
      <c r="C31" s="46" t="s">
        <v>5</v>
      </c>
      <c r="D31" s="46" t="s">
        <v>6</v>
      </c>
      <c r="J31" s="50">
        <v>68</v>
      </c>
      <c r="K31" s="50" t="s">
        <v>7</v>
      </c>
      <c r="L31" s="50" t="s">
        <v>53</v>
      </c>
    </row>
    <row r="32" spans="2:12" x14ac:dyDescent="0.25">
      <c r="B32" s="45">
        <v>66</v>
      </c>
      <c r="C32" s="45" t="s">
        <v>5</v>
      </c>
      <c r="D32" s="45" t="s">
        <v>6</v>
      </c>
      <c r="J32" s="51">
        <v>65</v>
      </c>
      <c r="K32" s="51" t="s">
        <v>52</v>
      </c>
      <c r="L32" s="51" t="s">
        <v>0</v>
      </c>
    </row>
    <row r="33" spans="2:12" x14ac:dyDescent="0.25">
      <c r="B33" s="45">
        <v>66</v>
      </c>
      <c r="C33" s="45" t="s">
        <v>5</v>
      </c>
      <c r="D33" s="45" t="s">
        <v>6</v>
      </c>
      <c r="J33" s="50">
        <v>66</v>
      </c>
      <c r="K33" s="50" t="s">
        <v>5</v>
      </c>
      <c r="L33" s="50" t="s">
        <v>6</v>
      </c>
    </row>
    <row r="34" spans="2:12" x14ac:dyDescent="0.25">
      <c r="B34" s="45">
        <v>35</v>
      </c>
      <c r="C34" s="45" t="s">
        <v>7</v>
      </c>
      <c r="D34" s="45" t="s">
        <v>9</v>
      </c>
      <c r="J34" s="50">
        <v>65</v>
      </c>
      <c r="K34" s="50" t="s">
        <v>7</v>
      </c>
      <c r="L34" s="50" t="s">
        <v>16</v>
      </c>
    </row>
    <row r="35" spans="2:12" x14ac:dyDescent="0.25">
      <c r="B35" s="45">
        <v>34</v>
      </c>
      <c r="C35" s="45" t="s">
        <v>1</v>
      </c>
      <c r="D35" s="45" t="s">
        <v>93</v>
      </c>
      <c r="J35" s="50">
        <v>63</v>
      </c>
      <c r="K35" s="50" t="s">
        <v>7</v>
      </c>
      <c r="L35" s="50" t="s">
        <v>16</v>
      </c>
    </row>
    <row r="36" spans="2:12" x14ac:dyDescent="0.25">
      <c r="B36" s="45">
        <v>55</v>
      </c>
      <c r="C36" s="45" t="s">
        <v>5</v>
      </c>
      <c r="D36" s="45" t="s">
        <v>30</v>
      </c>
      <c r="J36" s="50">
        <v>68</v>
      </c>
      <c r="K36" s="50" t="s">
        <v>5</v>
      </c>
      <c r="L36" s="50" t="s">
        <v>0</v>
      </c>
    </row>
    <row r="37" spans="2:12" x14ac:dyDescent="0.25">
      <c r="B37" s="45">
        <v>66</v>
      </c>
      <c r="C37" s="45" t="s">
        <v>5</v>
      </c>
      <c r="D37" s="45" t="s">
        <v>6</v>
      </c>
      <c r="J37" s="50">
        <v>60</v>
      </c>
      <c r="K37" s="50" t="s">
        <v>5</v>
      </c>
      <c r="L37" s="50" t="s">
        <v>56</v>
      </c>
    </row>
    <row r="38" spans="2:12" x14ac:dyDescent="0.25">
      <c r="B38" s="45">
        <v>30</v>
      </c>
      <c r="C38" s="45" t="s">
        <v>52</v>
      </c>
      <c r="D38" s="45" t="s">
        <v>37</v>
      </c>
      <c r="J38" s="50" t="s">
        <v>190</v>
      </c>
      <c r="K38" s="50" t="s">
        <v>7</v>
      </c>
      <c r="L38" s="50" t="s">
        <v>16</v>
      </c>
    </row>
    <row r="39" spans="2:12" x14ac:dyDescent="0.25">
      <c r="B39" s="45">
        <v>33</v>
      </c>
      <c r="C39" s="45" t="s">
        <v>7</v>
      </c>
      <c r="D39" s="45" t="s">
        <v>116</v>
      </c>
      <c r="J39" s="50" t="s">
        <v>187</v>
      </c>
      <c r="K39" s="50" t="s">
        <v>7</v>
      </c>
      <c r="L39" s="50" t="s">
        <v>55</v>
      </c>
    </row>
    <row r="40" spans="2:12" x14ac:dyDescent="0.25">
      <c r="B40" s="45">
        <v>66</v>
      </c>
      <c r="C40" s="45" t="s">
        <v>5</v>
      </c>
      <c r="D40" s="45" t="s">
        <v>6</v>
      </c>
      <c r="J40" s="50" t="s">
        <v>186</v>
      </c>
      <c r="K40" s="50" t="s">
        <v>7</v>
      </c>
      <c r="L40" s="50" t="s">
        <v>55</v>
      </c>
    </row>
    <row r="41" spans="2:12" x14ac:dyDescent="0.25">
      <c r="B41" s="45">
        <v>30</v>
      </c>
      <c r="C41" s="45" t="s">
        <v>14</v>
      </c>
      <c r="D41" s="45" t="s">
        <v>21</v>
      </c>
      <c r="J41" s="51" t="s">
        <v>186</v>
      </c>
      <c r="K41" s="51" t="s">
        <v>7</v>
      </c>
      <c r="L41" s="51" t="s">
        <v>16</v>
      </c>
    </row>
    <row r="42" spans="2:12" x14ac:dyDescent="0.25">
      <c r="B42" s="45">
        <v>47</v>
      </c>
      <c r="C42" s="45" t="s">
        <v>7</v>
      </c>
      <c r="D42" s="45" t="s">
        <v>13</v>
      </c>
      <c r="J42" s="50" t="s">
        <v>188</v>
      </c>
      <c r="K42" s="50" t="s">
        <v>20</v>
      </c>
      <c r="L42" s="50" t="s">
        <v>54</v>
      </c>
    </row>
    <row r="43" spans="2:12" x14ac:dyDescent="0.25">
      <c r="B43" s="45">
        <v>52</v>
      </c>
      <c r="C43" s="45" t="s">
        <v>128</v>
      </c>
      <c r="D43" s="45" t="s">
        <v>4</v>
      </c>
      <c r="J43" s="50" t="s">
        <v>187</v>
      </c>
      <c r="K43" s="50" t="s">
        <v>7</v>
      </c>
      <c r="L43" s="50" t="s">
        <v>55</v>
      </c>
    </row>
    <row r="44" spans="2:12" x14ac:dyDescent="0.25">
      <c r="B44" s="45">
        <v>35</v>
      </c>
      <c r="C44" s="45" t="s">
        <v>7</v>
      </c>
      <c r="D44" s="45" t="s">
        <v>2</v>
      </c>
      <c r="J44" s="50" t="s">
        <v>8</v>
      </c>
      <c r="K44" s="50" t="s">
        <v>52</v>
      </c>
      <c r="L44" s="50" t="s">
        <v>55</v>
      </c>
    </row>
    <row r="45" spans="2:12" x14ac:dyDescent="0.25">
      <c r="B45" s="45">
        <v>55</v>
      </c>
      <c r="C45" s="45" t="s">
        <v>5</v>
      </c>
      <c r="D45" s="45" t="s">
        <v>0</v>
      </c>
      <c r="J45" s="50">
        <v>65</v>
      </c>
      <c r="K45" s="50" t="s">
        <v>7</v>
      </c>
      <c r="L45" s="50" t="s">
        <v>53</v>
      </c>
    </row>
    <row r="46" spans="2:12" x14ac:dyDescent="0.25">
      <c r="B46" s="45">
        <v>66</v>
      </c>
      <c r="C46" s="45" t="s">
        <v>5</v>
      </c>
      <c r="D46" s="45" t="s">
        <v>6</v>
      </c>
      <c r="J46" s="50">
        <v>65</v>
      </c>
      <c r="K46" s="50" t="s">
        <v>7</v>
      </c>
      <c r="L46" s="50" t="s">
        <v>55</v>
      </c>
    </row>
    <row r="47" spans="2:12" x14ac:dyDescent="0.25">
      <c r="B47" s="45">
        <v>35</v>
      </c>
      <c r="C47" s="45" t="s">
        <v>7</v>
      </c>
      <c r="D47" s="45" t="s">
        <v>9</v>
      </c>
      <c r="J47" s="50" t="s">
        <v>0</v>
      </c>
      <c r="K47" s="50" t="s">
        <v>0</v>
      </c>
      <c r="L47" s="50" t="s">
        <v>0</v>
      </c>
    </row>
    <row r="48" spans="2:12" x14ac:dyDescent="0.25">
      <c r="B48" s="45">
        <v>45</v>
      </c>
      <c r="C48" s="45" t="s">
        <v>20</v>
      </c>
      <c r="D48" s="45" t="s">
        <v>37</v>
      </c>
      <c r="J48" s="50">
        <v>62</v>
      </c>
      <c r="K48" s="50" t="s">
        <v>7</v>
      </c>
      <c r="L48" s="50" t="s">
        <v>16</v>
      </c>
    </row>
    <row r="49" spans="2:24" x14ac:dyDescent="0.25">
      <c r="B49" s="45">
        <v>66</v>
      </c>
      <c r="C49" s="45" t="s">
        <v>5</v>
      </c>
      <c r="D49" s="45" t="s">
        <v>6</v>
      </c>
      <c r="J49" s="51">
        <v>63</v>
      </c>
      <c r="K49" s="51" t="s">
        <v>7</v>
      </c>
      <c r="L49" s="51" t="s">
        <v>0</v>
      </c>
    </row>
    <row r="50" spans="2:24" x14ac:dyDescent="0.25">
      <c r="B50" s="46">
        <v>55</v>
      </c>
      <c r="C50" s="46" t="s">
        <v>5</v>
      </c>
      <c r="D50" s="46" t="s">
        <v>30</v>
      </c>
      <c r="J50" s="50">
        <v>53</v>
      </c>
      <c r="K50" s="50" t="s">
        <v>20</v>
      </c>
      <c r="L50" s="50" t="s">
        <v>54</v>
      </c>
    </row>
    <row r="51" spans="2:24" x14ac:dyDescent="0.25">
      <c r="B51" s="45">
        <v>32</v>
      </c>
      <c r="C51" s="45" t="s">
        <v>57</v>
      </c>
      <c r="D51" s="45" t="s">
        <v>4</v>
      </c>
      <c r="J51" s="50">
        <v>65</v>
      </c>
      <c r="K51" s="50" t="s">
        <v>7</v>
      </c>
      <c r="L51" s="50" t="s">
        <v>55</v>
      </c>
    </row>
    <row r="52" spans="2:24" x14ac:dyDescent="0.25">
      <c r="B52" s="45">
        <v>69</v>
      </c>
      <c r="C52" s="45" t="s">
        <v>5</v>
      </c>
      <c r="D52" s="45" t="s">
        <v>6</v>
      </c>
      <c r="J52" s="50" t="s">
        <v>0</v>
      </c>
      <c r="K52" s="50" t="s">
        <v>0</v>
      </c>
      <c r="L52" s="50" t="s">
        <v>0</v>
      </c>
    </row>
    <row r="53" spans="2:24" x14ac:dyDescent="0.25">
      <c r="B53" s="45" t="s">
        <v>0</v>
      </c>
      <c r="C53" s="45" t="s">
        <v>0</v>
      </c>
      <c r="D53" s="45" t="s">
        <v>0</v>
      </c>
      <c r="J53" s="51">
        <v>60</v>
      </c>
      <c r="K53" s="51" t="s">
        <v>7</v>
      </c>
      <c r="L53" s="51" t="s">
        <v>16</v>
      </c>
    </row>
    <row r="54" spans="2:24" x14ac:dyDescent="0.25">
      <c r="B54" s="45">
        <v>56</v>
      </c>
      <c r="C54" s="45" t="s">
        <v>14</v>
      </c>
      <c r="D54" s="45" t="s">
        <v>4</v>
      </c>
      <c r="J54" s="50">
        <v>45</v>
      </c>
      <c r="K54" s="50" t="s">
        <v>20</v>
      </c>
      <c r="L54" s="50" t="s">
        <v>54</v>
      </c>
    </row>
    <row r="55" spans="2:24" x14ac:dyDescent="0.25">
      <c r="B55" s="46" t="s">
        <v>0</v>
      </c>
      <c r="C55" s="46" t="s">
        <v>0</v>
      </c>
      <c r="D55" s="46" t="s">
        <v>0</v>
      </c>
      <c r="J55" s="51">
        <v>45</v>
      </c>
      <c r="K55" s="51" t="s">
        <v>20</v>
      </c>
      <c r="L55" s="51" t="s">
        <v>0</v>
      </c>
    </row>
    <row r="56" spans="2:24" x14ac:dyDescent="0.25">
      <c r="B56" s="45">
        <v>66</v>
      </c>
      <c r="C56" s="45" t="s">
        <v>5</v>
      </c>
      <c r="D56" s="45" t="s">
        <v>6</v>
      </c>
      <c r="J56" s="50" t="s">
        <v>0</v>
      </c>
      <c r="K56" s="50" t="s">
        <v>0</v>
      </c>
      <c r="L56" s="50" t="s">
        <v>0</v>
      </c>
    </row>
    <row r="57" spans="2:24" x14ac:dyDescent="0.25">
      <c r="B57" s="46" t="s">
        <v>0</v>
      </c>
      <c r="C57" s="45" t="s">
        <v>7</v>
      </c>
      <c r="D57" s="45" t="s">
        <v>13</v>
      </c>
      <c r="J57" s="50">
        <v>65</v>
      </c>
      <c r="K57" s="50" t="s">
        <v>7</v>
      </c>
      <c r="L57" s="50" t="s">
        <v>0</v>
      </c>
      <c r="U57" s="76" t="s">
        <v>170</v>
      </c>
      <c r="V57" s="76" t="s">
        <v>171</v>
      </c>
      <c r="W57" s="76" t="s">
        <v>79</v>
      </c>
      <c r="X57" s="76" t="s">
        <v>172</v>
      </c>
    </row>
    <row r="58" spans="2:24" x14ac:dyDescent="0.25">
      <c r="B58" s="46" t="s">
        <v>0</v>
      </c>
      <c r="C58" s="47" t="s">
        <v>7</v>
      </c>
      <c r="D58" s="47" t="s">
        <v>93</v>
      </c>
      <c r="J58" s="50">
        <v>60</v>
      </c>
      <c r="K58" s="50" t="s">
        <v>7</v>
      </c>
      <c r="L58" s="50" t="s">
        <v>16</v>
      </c>
      <c r="U58" s="72" t="s">
        <v>138</v>
      </c>
      <c r="V58" s="74">
        <v>5500</v>
      </c>
      <c r="W58" s="75" t="s">
        <v>145</v>
      </c>
      <c r="X58" s="75" t="s">
        <v>144</v>
      </c>
    </row>
    <row r="59" spans="2:24" x14ac:dyDescent="0.25">
      <c r="B59" s="46" t="s">
        <v>0</v>
      </c>
      <c r="C59" s="45" t="s">
        <v>57</v>
      </c>
      <c r="D59" s="45" t="s">
        <v>16</v>
      </c>
      <c r="J59" s="50">
        <v>60</v>
      </c>
      <c r="K59" s="50" t="s">
        <v>7</v>
      </c>
      <c r="L59" s="50" t="s">
        <v>54</v>
      </c>
      <c r="U59" s="72" t="s">
        <v>102</v>
      </c>
      <c r="V59" s="74">
        <v>31382</v>
      </c>
      <c r="W59" s="75" t="s">
        <v>148</v>
      </c>
      <c r="X59" s="75" t="s">
        <v>144</v>
      </c>
    </row>
    <row r="60" spans="2:24" x14ac:dyDescent="0.25">
      <c r="B60" s="45">
        <v>32</v>
      </c>
      <c r="C60" s="45" t="s">
        <v>14</v>
      </c>
      <c r="D60" s="45" t="s">
        <v>24</v>
      </c>
      <c r="J60" s="51">
        <v>60</v>
      </c>
      <c r="K60" s="51" t="s">
        <v>7</v>
      </c>
      <c r="L60" s="51" t="s">
        <v>16</v>
      </c>
      <c r="U60" s="72" t="s">
        <v>152</v>
      </c>
      <c r="V60" s="74">
        <v>9000</v>
      </c>
      <c r="W60" s="75" t="s">
        <v>147</v>
      </c>
      <c r="X60" s="75" t="s">
        <v>144</v>
      </c>
    </row>
    <row r="61" spans="2:24" x14ac:dyDescent="0.25">
      <c r="B61" s="46" t="s">
        <v>0</v>
      </c>
      <c r="C61" s="46" t="s">
        <v>0</v>
      </c>
      <c r="D61" s="46" t="s">
        <v>0</v>
      </c>
      <c r="J61" s="50">
        <v>74</v>
      </c>
      <c r="K61" s="50" t="s">
        <v>7</v>
      </c>
      <c r="L61" s="50" t="s">
        <v>55</v>
      </c>
      <c r="U61" s="72" t="s">
        <v>149</v>
      </c>
      <c r="V61" s="74">
        <v>2500</v>
      </c>
      <c r="W61" s="75" t="s">
        <v>150</v>
      </c>
      <c r="X61" s="75" t="s">
        <v>151</v>
      </c>
    </row>
    <row r="62" spans="2:24" x14ac:dyDescent="0.25">
      <c r="B62" s="45">
        <v>50</v>
      </c>
      <c r="C62" s="45" t="s">
        <v>14</v>
      </c>
      <c r="D62" s="45" t="s">
        <v>129</v>
      </c>
      <c r="J62" s="51">
        <v>66</v>
      </c>
      <c r="K62" s="51" t="s">
        <v>7</v>
      </c>
      <c r="L62" s="51" t="s">
        <v>16</v>
      </c>
      <c r="U62" s="72" t="s">
        <v>102</v>
      </c>
      <c r="V62" s="74">
        <v>40500</v>
      </c>
      <c r="W62" s="75" t="s">
        <v>142</v>
      </c>
      <c r="X62" s="75" t="s">
        <v>144</v>
      </c>
    </row>
    <row r="63" spans="2:24" x14ac:dyDescent="0.25">
      <c r="B63" s="45">
        <v>45</v>
      </c>
      <c r="C63" s="45" t="s">
        <v>3</v>
      </c>
      <c r="D63" s="45" t="s">
        <v>13</v>
      </c>
      <c r="J63" s="50">
        <v>66</v>
      </c>
      <c r="K63" s="50" t="s">
        <v>7</v>
      </c>
      <c r="L63" s="50" t="s">
        <v>55</v>
      </c>
      <c r="U63" s="72" t="s">
        <v>152</v>
      </c>
      <c r="V63" s="74">
        <v>14500</v>
      </c>
      <c r="W63" s="75" t="s">
        <v>141</v>
      </c>
      <c r="X63" s="75" t="s">
        <v>156</v>
      </c>
    </row>
    <row r="64" spans="2:24" x14ac:dyDescent="0.25">
      <c r="B64" s="46">
        <v>50</v>
      </c>
      <c r="C64" s="46" t="s">
        <v>14</v>
      </c>
      <c r="D64" s="46" t="s">
        <v>4</v>
      </c>
      <c r="J64" s="50">
        <v>68</v>
      </c>
      <c r="K64" s="50" t="s">
        <v>7</v>
      </c>
      <c r="L64" s="50" t="s">
        <v>55</v>
      </c>
      <c r="U64" s="72" t="s">
        <v>102</v>
      </c>
      <c r="V64" s="74">
        <v>5000</v>
      </c>
      <c r="W64" s="75" t="s">
        <v>147</v>
      </c>
      <c r="X64" s="75" t="s">
        <v>144</v>
      </c>
    </row>
    <row r="65" spans="2:24" x14ac:dyDescent="0.25">
      <c r="B65" s="47" t="s">
        <v>0</v>
      </c>
      <c r="C65" s="47" t="s">
        <v>0</v>
      </c>
      <c r="D65" s="47" t="s">
        <v>0</v>
      </c>
      <c r="J65" s="51">
        <v>60</v>
      </c>
      <c r="K65" s="51" t="s">
        <v>7</v>
      </c>
      <c r="L65" s="51" t="s">
        <v>0</v>
      </c>
      <c r="U65" s="72" t="s">
        <v>160</v>
      </c>
      <c r="V65" s="74">
        <v>4365</v>
      </c>
      <c r="W65" s="75" t="s">
        <v>142</v>
      </c>
      <c r="X65" s="75" t="s">
        <v>144</v>
      </c>
    </row>
    <row r="66" spans="2:24" x14ac:dyDescent="0.25">
      <c r="B66" s="45" t="s">
        <v>0</v>
      </c>
      <c r="C66" s="45" t="s">
        <v>0</v>
      </c>
      <c r="D66" s="45" t="s">
        <v>0</v>
      </c>
      <c r="U66" s="72" t="s">
        <v>162</v>
      </c>
      <c r="V66" s="74">
        <v>5350</v>
      </c>
      <c r="W66" s="75" t="s">
        <v>147</v>
      </c>
      <c r="X66" s="75" t="s">
        <v>144</v>
      </c>
    </row>
    <row r="67" spans="2:24" x14ac:dyDescent="0.25">
      <c r="B67" s="45" t="s">
        <v>0</v>
      </c>
      <c r="C67" s="45" t="s">
        <v>0</v>
      </c>
      <c r="D67" s="45" t="s">
        <v>0</v>
      </c>
      <c r="U67" s="72" t="s">
        <v>152</v>
      </c>
      <c r="V67" s="74">
        <v>30000</v>
      </c>
      <c r="W67" s="75" t="s">
        <v>155</v>
      </c>
      <c r="X67" s="75" t="s">
        <v>144</v>
      </c>
    </row>
    <row r="68" spans="2:24" x14ac:dyDescent="0.25">
      <c r="B68" s="45" t="s">
        <v>0</v>
      </c>
      <c r="C68" s="45" t="s">
        <v>0</v>
      </c>
      <c r="D68" s="45" t="s">
        <v>0</v>
      </c>
      <c r="U68" s="72" t="s">
        <v>102</v>
      </c>
      <c r="V68" s="74">
        <v>10000</v>
      </c>
      <c r="W68" s="75" t="s">
        <v>150</v>
      </c>
      <c r="X68" s="75" t="s">
        <v>144</v>
      </c>
    </row>
    <row r="69" spans="2:24" x14ac:dyDescent="0.25">
      <c r="B69" s="45">
        <v>25</v>
      </c>
      <c r="C69" s="45" t="s">
        <v>5</v>
      </c>
      <c r="D69" s="45" t="s">
        <v>71</v>
      </c>
      <c r="U69" s="72" t="s">
        <v>138</v>
      </c>
      <c r="V69" s="74">
        <v>6000</v>
      </c>
      <c r="W69" s="75" t="s">
        <v>142</v>
      </c>
      <c r="X69" s="75" t="s">
        <v>144</v>
      </c>
    </row>
    <row r="70" spans="2:24" x14ac:dyDescent="0.25">
      <c r="B70" s="45">
        <v>53</v>
      </c>
      <c r="C70" s="45" t="s">
        <v>5</v>
      </c>
      <c r="D70" s="45" t="s">
        <v>30</v>
      </c>
      <c r="U70" s="72" t="s">
        <v>102</v>
      </c>
      <c r="V70" s="74">
        <v>27700</v>
      </c>
      <c r="W70" s="75" t="s">
        <v>146</v>
      </c>
      <c r="X70" s="75" t="s">
        <v>156</v>
      </c>
    </row>
    <row r="71" spans="2:24" x14ac:dyDescent="0.25">
      <c r="B71" s="45" t="s">
        <v>0</v>
      </c>
      <c r="C71" s="45" t="s">
        <v>0</v>
      </c>
      <c r="D71" s="45" t="s">
        <v>0</v>
      </c>
      <c r="U71" s="72" t="s">
        <v>153</v>
      </c>
      <c r="V71" s="74">
        <v>2900</v>
      </c>
      <c r="W71" s="75" t="s">
        <v>142</v>
      </c>
      <c r="X71" s="75" t="s">
        <v>144</v>
      </c>
    </row>
    <row r="72" spans="2:24" x14ac:dyDescent="0.25">
      <c r="B72" s="45">
        <v>65</v>
      </c>
      <c r="C72" s="45" t="s">
        <v>7</v>
      </c>
      <c r="D72" s="45" t="s">
        <v>0</v>
      </c>
      <c r="U72" s="72" t="s">
        <v>152</v>
      </c>
      <c r="V72" s="74">
        <v>11000</v>
      </c>
      <c r="W72" s="75" t="s">
        <v>157</v>
      </c>
      <c r="X72" s="75" t="s">
        <v>144</v>
      </c>
    </row>
    <row r="73" spans="2:24" x14ac:dyDescent="0.25">
      <c r="B73" s="45">
        <v>66</v>
      </c>
      <c r="C73" s="45" t="s">
        <v>5</v>
      </c>
      <c r="D73" s="45" t="s">
        <v>6</v>
      </c>
      <c r="U73" s="72" t="s">
        <v>102</v>
      </c>
      <c r="V73" s="74">
        <v>25550</v>
      </c>
      <c r="W73" s="75" t="s">
        <v>146</v>
      </c>
      <c r="X73" s="75" t="s">
        <v>144</v>
      </c>
    </row>
    <row r="74" spans="2:24" x14ac:dyDescent="0.25">
      <c r="B74" s="46">
        <v>65</v>
      </c>
      <c r="C74" s="46" t="s">
        <v>52</v>
      </c>
      <c r="D74" s="46" t="s">
        <v>0</v>
      </c>
      <c r="U74" s="72" t="s">
        <v>162</v>
      </c>
      <c r="V74" s="74">
        <v>6400</v>
      </c>
      <c r="W74" s="75" t="s">
        <v>147</v>
      </c>
      <c r="X74" s="75" t="s">
        <v>144</v>
      </c>
    </row>
    <row r="75" spans="2:24" x14ac:dyDescent="0.25">
      <c r="B75" s="46">
        <v>25</v>
      </c>
      <c r="C75" s="46" t="s">
        <v>5</v>
      </c>
      <c r="D75" s="46" t="s">
        <v>71</v>
      </c>
      <c r="U75" s="72" t="s">
        <v>102</v>
      </c>
      <c r="V75" s="74">
        <v>65000</v>
      </c>
      <c r="W75" s="75" t="s">
        <v>142</v>
      </c>
      <c r="X75" s="75" t="s">
        <v>144</v>
      </c>
    </row>
    <row r="76" spans="2:24" x14ac:dyDescent="0.25">
      <c r="B76" s="45">
        <v>52</v>
      </c>
      <c r="C76" s="45" t="s">
        <v>17</v>
      </c>
      <c r="D76" s="45" t="s">
        <v>4</v>
      </c>
      <c r="U76" s="72" t="s">
        <v>161</v>
      </c>
      <c r="V76" s="74">
        <v>16500</v>
      </c>
      <c r="W76" s="75" t="s">
        <v>166</v>
      </c>
      <c r="X76" s="75" t="s">
        <v>154</v>
      </c>
    </row>
    <row r="77" spans="2:24" x14ac:dyDescent="0.25">
      <c r="B77" s="45">
        <v>65</v>
      </c>
      <c r="C77" s="45" t="s">
        <v>20</v>
      </c>
      <c r="D77" s="45" t="s">
        <v>115</v>
      </c>
      <c r="U77" s="72" t="s">
        <v>102</v>
      </c>
      <c r="V77" s="74">
        <v>9000</v>
      </c>
      <c r="W77" s="75" t="s">
        <v>150</v>
      </c>
      <c r="X77" s="75" t="s">
        <v>144</v>
      </c>
    </row>
    <row r="78" spans="2:24" x14ac:dyDescent="0.25">
      <c r="B78" s="46" t="s">
        <v>0</v>
      </c>
      <c r="C78" s="45" t="s">
        <v>72</v>
      </c>
      <c r="D78" s="45" t="s">
        <v>59</v>
      </c>
      <c r="U78" s="72" t="s">
        <v>153</v>
      </c>
      <c r="V78" s="74">
        <v>12000</v>
      </c>
      <c r="W78" s="75" t="s">
        <v>142</v>
      </c>
      <c r="X78" s="75" t="s">
        <v>156</v>
      </c>
    </row>
    <row r="79" spans="2:24" x14ac:dyDescent="0.25">
      <c r="B79" s="45">
        <v>30</v>
      </c>
      <c r="C79" s="45" t="s">
        <v>25</v>
      </c>
      <c r="D79" s="45" t="s">
        <v>18</v>
      </c>
      <c r="U79" s="72" t="s">
        <v>102</v>
      </c>
      <c r="V79" s="74">
        <v>30000</v>
      </c>
      <c r="W79" s="75" t="s">
        <v>146</v>
      </c>
      <c r="X79" s="75" t="s">
        <v>156</v>
      </c>
    </row>
    <row r="80" spans="2:24" x14ac:dyDescent="0.25">
      <c r="B80" s="46">
        <v>33</v>
      </c>
      <c r="C80" s="46" t="s">
        <v>17</v>
      </c>
      <c r="D80" s="46" t="s">
        <v>2</v>
      </c>
      <c r="U80" s="72" t="s">
        <v>102</v>
      </c>
      <c r="V80" s="74">
        <v>22500</v>
      </c>
      <c r="W80" s="75" t="s">
        <v>147</v>
      </c>
      <c r="X80" s="75" t="s">
        <v>144</v>
      </c>
    </row>
    <row r="81" spans="2:24" x14ac:dyDescent="0.25">
      <c r="B81" s="45">
        <v>49</v>
      </c>
      <c r="C81" s="45" t="s">
        <v>130</v>
      </c>
      <c r="D81" s="45" t="s">
        <v>4</v>
      </c>
      <c r="U81" s="72" t="s">
        <v>102</v>
      </c>
      <c r="V81" s="74">
        <v>12000</v>
      </c>
      <c r="W81" s="75" t="s">
        <v>201</v>
      </c>
      <c r="X81" s="75" t="s">
        <v>144</v>
      </c>
    </row>
    <row r="82" spans="2:24" x14ac:dyDescent="0.25">
      <c r="B82" s="45">
        <v>43</v>
      </c>
      <c r="C82" s="45" t="s">
        <v>36</v>
      </c>
      <c r="D82" s="45" t="s">
        <v>116</v>
      </c>
      <c r="U82" s="72" t="s">
        <v>161</v>
      </c>
      <c r="V82" s="74">
        <v>66000</v>
      </c>
      <c r="W82" s="75" t="s">
        <v>155</v>
      </c>
      <c r="X82" s="75" t="s">
        <v>154</v>
      </c>
    </row>
    <row r="83" spans="2:24" x14ac:dyDescent="0.25">
      <c r="B83" s="45">
        <v>30</v>
      </c>
      <c r="C83" s="45" t="s">
        <v>20</v>
      </c>
      <c r="D83" s="46" t="s">
        <v>0</v>
      </c>
      <c r="U83" s="72" t="s">
        <v>152</v>
      </c>
      <c r="V83" s="74">
        <v>5500</v>
      </c>
      <c r="W83" s="75" t="s">
        <v>147</v>
      </c>
      <c r="X83" s="75" t="s">
        <v>144</v>
      </c>
    </row>
    <row r="84" spans="2:24" x14ac:dyDescent="0.25">
      <c r="B84" s="45">
        <v>30</v>
      </c>
      <c r="C84" s="45" t="s">
        <v>14</v>
      </c>
      <c r="D84" s="45" t="s">
        <v>2</v>
      </c>
      <c r="U84" s="72" t="s">
        <v>102</v>
      </c>
      <c r="V84" s="74">
        <v>27000</v>
      </c>
      <c r="W84" s="75" t="s">
        <v>147</v>
      </c>
      <c r="X84" s="75" t="s">
        <v>144</v>
      </c>
    </row>
    <row r="85" spans="2:24" x14ac:dyDescent="0.25">
      <c r="B85" s="46">
        <v>60</v>
      </c>
      <c r="C85" s="46" t="s">
        <v>20</v>
      </c>
      <c r="D85" s="46" t="s">
        <v>115</v>
      </c>
      <c r="U85" s="72" t="s">
        <v>102</v>
      </c>
      <c r="V85" s="74">
        <v>27500</v>
      </c>
      <c r="W85" s="75" t="s">
        <v>146</v>
      </c>
      <c r="X85" s="75" t="s">
        <v>144</v>
      </c>
    </row>
    <row r="86" spans="2:24" x14ac:dyDescent="0.25">
      <c r="B86" s="47" t="s">
        <v>0</v>
      </c>
      <c r="C86" s="47" t="s">
        <v>0</v>
      </c>
      <c r="D86" s="47" t="s">
        <v>0</v>
      </c>
      <c r="U86" s="72" t="s">
        <v>102</v>
      </c>
      <c r="V86" s="74">
        <v>48620</v>
      </c>
      <c r="W86" s="75" t="s">
        <v>157</v>
      </c>
      <c r="X86" s="75" t="s">
        <v>144</v>
      </c>
    </row>
    <row r="87" spans="2:24" x14ac:dyDescent="0.25">
      <c r="B87" s="48" t="s">
        <v>0</v>
      </c>
      <c r="C87" s="48" t="s">
        <v>0</v>
      </c>
      <c r="D87" s="48" t="s">
        <v>0</v>
      </c>
      <c r="U87" s="72" t="s">
        <v>102</v>
      </c>
      <c r="V87" s="74">
        <v>24500</v>
      </c>
      <c r="W87" s="75" t="s">
        <v>147</v>
      </c>
      <c r="X87" s="75" t="s">
        <v>144</v>
      </c>
    </row>
    <row r="88" spans="2:24" x14ac:dyDescent="0.25">
      <c r="B88" s="1"/>
      <c r="C88" s="1"/>
      <c r="D88" s="1"/>
      <c r="U88" s="72" t="s">
        <v>161</v>
      </c>
      <c r="V88" s="74">
        <v>66000</v>
      </c>
      <c r="W88" s="75" t="s">
        <v>157</v>
      </c>
      <c r="X88" s="75" t="s">
        <v>154</v>
      </c>
    </row>
    <row r="89" spans="2:24" ht="15.75" thickBot="1" x14ac:dyDescent="0.3">
      <c r="U89" s="72" t="s">
        <v>153</v>
      </c>
      <c r="V89" s="74">
        <v>5100</v>
      </c>
      <c r="W89" s="75" t="s">
        <v>147</v>
      </c>
      <c r="X89" s="75" t="s">
        <v>154</v>
      </c>
    </row>
    <row r="90" spans="2:24" ht="19.5" thickBot="1" x14ac:dyDescent="0.35">
      <c r="B90" s="8" t="s">
        <v>46</v>
      </c>
      <c r="C90" t="s">
        <v>48</v>
      </c>
      <c r="D90" t="s">
        <v>49</v>
      </c>
      <c r="F90" s="8" t="s">
        <v>46</v>
      </c>
      <c r="G90" t="s">
        <v>48</v>
      </c>
      <c r="H90" t="s">
        <v>49</v>
      </c>
      <c r="J90" s="8" t="s">
        <v>46</v>
      </c>
      <c r="K90" t="s">
        <v>83</v>
      </c>
      <c r="L90" t="s">
        <v>84</v>
      </c>
      <c r="O90" s="432" t="s">
        <v>87</v>
      </c>
      <c r="P90" s="433"/>
      <c r="Q90" s="434"/>
      <c r="U90" s="72" t="s">
        <v>163</v>
      </c>
      <c r="V90" s="74">
        <v>60000</v>
      </c>
      <c r="W90" s="75" t="s">
        <v>204</v>
      </c>
      <c r="X90" s="75" t="s">
        <v>154</v>
      </c>
    </row>
    <row r="91" spans="2:24" x14ac:dyDescent="0.25">
      <c r="B91" s="9" t="s">
        <v>127</v>
      </c>
      <c r="C91">
        <v>1</v>
      </c>
      <c r="D91">
        <v>28</v>
      </c>
      <c r="F91" s="9" t="s">
        <v>7</v>
      </c>
      <c r="G91">
        <v>2</v>
      </c>
      <c r="H91">
        <v>63</v>
      </c>
      <c r="J91" s="9" t="s">
        <v>7</v>
      </c>
      <c r="K91">
        <v>29</v>
      </c>
      <c r="L91">
        <v>1512</v>
      </c>
      <c r="O91" s="52" t="s">
        <v>85</v>
      </c>
      <c r="P91" s="53" t="s">
        <v>86</v>
      </c>
      <c r="Q91" s="54" t="s">
        <v>77</v>
      </c>
      <c r="U91" s="72" t="s">
        <v>102</v>
      </c>
      <c r="V91" s="74">
        <v>60000</v>
      </c>
      <c r="W91" s="75" t="s">
        <v>155</v>
      </c>
      <c r="X91" s="75" t="s">
        <v>156</v>
      </c>
    </row>
    <row r="92" spans="2:24" x14ac:dyDescent="0.25">
      <c r="B92" s="9" t="s">
        <v>106</v>
      </c>
      <c r="C92">
        <v>1</v>
      </c>
      <c r="D92">
        <v>59</v>
      </c>
      <c r="F92" s="9" t="s">
        <v>0</v>
      </c>
      <c r="G92">
        <v>1</v>
      </c>
      <c r="H92">
        <v>0</v>
      </c>
      <c r="J92" s="9" t="s">
        <v>0</v>
      </c>
      <c r="K92">
        <v>4</v>
      </c>
      <c r="L92">
        <v>0</v>
      </c>
      <c r="O92" s="55" t="s">
        <v>7</v>
      </c>
      <c r="P92" s="37">
        <v>18</v>
      </c>
      <c r="Q92" s="56">
        <v>577</v>
      </c>
      <c r="U92" s="72" t="s">
        <v>102</v>
      </c>
      <c r="V92" s="74">
        <v>23500</v>
      </c>
      <c r="W92" s="75" t="s">
        <v>146</v>
      </c>
      <c r="X92" s="75" t="s">
        <v>156</v>
      </c>
    </row>
    <row r="93" spans="2:24" x14ac:dyDescent="0.25">
      <c r="B93" s="9" t="s">
        <v>124</v>
      </c>
      <c r="C93">
        <v>1</v>
      </c>
      <c r="D93">
        <v>33</v>
      </c>
      <c r="F93" s="9" t="s">
        <v>51</v>
      </c>
      <c r="G93">
        <v>9</v>
      </c>
      <c r="H93">
        <v>575</v>
      </c>
      <c r="J93" s="9" t="s">
        <v>20</v>
      </c>
      <c r="K93">
        <v>4</v>
      </c>
      <c r="L93">
        <v>143</v>
      </c>
      <c r="O93" s="55" t="s">
        <v>5</v>
      </c>
      <c r="P93" s="37">
        <v>20</v>
      </c>
      <c r="Q93" s="56">
        <v>1179</v>
      </c>
      <c r="U93" s="72" t="s">
        <v>153</v>
      </c>
      <c r="V93" s="74">
        <v>6100</v>
      </c>
      <c r="W93" s="75" t="s">
        <v>147</v>
      </c>
      <c r="X93" s="75" t="s">
        <v>154</v>
      </c>
    </row>
    <row r="94" spans="2:24" x14ac:dyDescent="0.25">
      <c r="B94" s="9" t="s">
        <v>7</v>
      </c>
      <c r="C94">
        <v>18</v>
      </c>
      <c r="D94">
        <v>577</v>
      </c>
      <c r="F94" s="9" t="s">
        <v>52</v>
      </c>
      <c r="G94">
        <v>4</v>
      </c>
      <c r="H94">
        <v>164</v>
      </c>
      <c r="J94" s="9" t="s">
        <v>52</v>
      </c>
      <c r="K94">
        <v>13</v>
      </c>
      <c r="L94">
        <v>567</v>
      </c>
      <c r="O94" s="55" t="s">
        <v>20</v>
      </c>
      <c r="P94" s="37">
        <v>4</v>
      </c>
      <c r="Q94" s="56">
        <v>200</v>
      </c>
      <c r="U94" s="72" t="s">
        <v>153</v>
      </c>
      <c r="V94" s="74">
        <v>8000</v>
      </c>
      <c r="W94" s="75" t="s">
        <v>146</v>
      </c>
      <c r="X94" s="75" t="s">
        <v>156</v>
      </c>
    </row>
    <row r="95" spans="2:24" x14ac:dyDescent="0.25">
      <c r="B95" s="9" t="s">
        <v>128</v>
      </c>
      <c r="C95">
        <v>1</v>
      </c>
      <c r="D95">
        <v>52</v>
      </c>
      <c r="F95" s="9" t="s">
        <v>191</v>
      </c>
      <c r="J95" s="9" t="s">
        <v>5</v>
      </c>
      <c r="K95">
        <v>6</v>
      </c>
      <c r="L95">
        <v>311</v>
      </c>
      <c r="O95" s="55" t="s">
        <v>52</v>
      </c>
      <c r="P95" s="37">
        <v>2</v>
      </c>
      <c r="Q95" s="56">
        <v>95</v>
      </c>
      <c r="U95" s="72" t="s">
        <v>163</v>
      </c>
      <c r="V95" s="74">
        <v>30000</v>
      </c>
      <c r="W95" s="75" t="s">
        <v>164</v>
      </c>
      <c r="X95" s="75" t="s">
        <v>154</v>
      </c>
    </row>
    <row r="96" spans="2:24" x14ac:dyDescent="0.25">
      <c r="B96" s="9" t="s">
        <v>25</v>
      </c>
      <c r="C96">
        <v>1</v>
      </c>
      <c r="D96">
        <v>30</v>
      </c>
      <c r="F96" s="9" t="s">
        <v>47</v>
      </c>
      <c r="G96">
        <v>16</v>
      </c>
      <c r="H96">
        <v>802</v>
      </c>
      <c r="J96" s="9" t="s">
        <v>51</v>
      </c>
      <c r="K96">
        <v>7</v>
      </c>
      <c r="L96">
        <v>460</v>
      </c>
      <c r="O96" s="57" t="s">
        <v>14</v>
      </c>
      <c r="P96" s="37">
        <v>2</v>
      </c>
      <c r="Q96" s="56">
        <v>32</v>
      </c>
      <c r="U96" s="72" t="s">
        <v>163</v>
      </c>
      <c r="V96" s="74">
        <v>11000</v>
      </c>
      <c r="W96" s="75" t="s">
        <v>145</v>
      </c>
      <c r="X96" s="75" t="s">
        <v>144</v>
      </c>
    </row>
    <row r="97" spans="2:24" x14ac:dyDescent="0.25">
      <c r="B97" s="9" t="s">
        <v>17</v>
      </c>
      <c r="C97">
        <v>2</v>
      </c>
      <c r="D97">
        <v>85</v>
      </c>
      <c r="J97" s="9" t="s">
        <v>47</v>
      </c>
      <c r="K97">
        <v>63</v>
      </c>
      <c r="L97">
        <v>2993</v>
      </c>
      <c r="O97" s="57" t="s">
        <v>1</v>
      </c>
      <c r="P97" s="37">
        <v>2</v>
      </c>
      <c r="Q97" s="56">
        <v>84</v>
      </c>
      <c r="U97" s="72" t="s">
        <v>102</v>
      </c>
      <c r="V97" s="74">
        <v>25000</v>
      </c>
      <c r="W97" s="75" t="s">
        <v>157</v>
      </c>
      <c r="X97" s="75" t="s">
        <v>144</v>
      </c>
    </row>
    <row r="98" spans="2:24" ht="15.75" thickBot="1" x14ac:dyDescent="0.3">
      <c r="B98" s="9" t="s">
        <v>14</v>
      </c>
      <c r="C98">
        <v>7</v>
      </c>
      <c r="D98">
        <v>278</v>
      </c>
      <c r="O98" s="58" t="s">
        <v>0</v>
      </c>
      <c r="P98" s="38">
        <v>16</v>
      </c>
      <c r="Q98" s="59">
        <v>49</v>
      </c>
      <c r="U98" s="72" t="s">
        <v>102</v>
      </c>
      <c r="V98" s="74">
        <v>15000</v>
      </c>
      <c r="W98" s="75" t="s">
        <v>147</v>
      </c>
      <c r="X98" s="75" t="s">
        <v>156</v>
      </c>
    </row>
    <row r="99" spans="2:24" ht="16.5" thickTop="1" thickBot="1" x14ac:dyDescent="0.3">
      <c r="B99" s="9" t="s">
        <v>1</v>
      </c>
      <c r="C99">
        <v>2</v>
      </c>
      <c r="D99">
        <v>84</v>
      </c>
      <c r="O99" s="60" t="s">
        <v>47</v>
      </c>
      <c r="P99" s="61">
        <v>85</v>
      </c>
      <c r="Q99" s="62">
        <v>3000</v>
      </c>
      <c r="U99" s="72" t="s">
        <v>206</v>
      </c>
      <c r="V99" s="74">
        <v>2900</v>
      </c>
      <c r="W99" s="75" t="s">
        <v>201</v>
      </c>
      <c r="X99" s="75" t="s">
        <v>144</v>
      </c>
    </row>
    <row r="100" spans="2:24" ht="19.5" thickBot="1" x14ac:dyDescent="0.35">
      <c r="B100" s="9" t="s">
        <v>3</v>
      </c>
      <c r="C100">
        <v>1</v>
      </c>
      <c r="D100">
        <v>45</v>
      </c>
      <c r="O100" s="430">
        <f ca="1">TODAY()</f>
        <v>46251</v>
      </c>
      <c r="P100" s="431"/>
      <c r="Q100" s="431"/>
      <c r="U100" s="72" t="s">
        <v>153</v>
      </c>
      <c r="V100" s="74">
        <v>3060</v>
      </c>
      <c r="W100" s="75" t="s">
        <v>142</v>
      </c>
      <c r="X100" s="75" t="s">
        <v>154</v>
      </c>
    </row>
    <row r="101" spans="2:24" ht="19.5" thickBot="1" x14ac:dyDescent="0.35">
      <c r="B101" s="9" t="s">
        <v>57</v>
      </c>
      <c r="C101">
        <v>2</v>
      </c>
      <c r="D101">
        <v>32</v>
      </c>
      <c r="O101" s="420" t="s">
        <v>82</v>
      </c>
      <c r="P101" s="421"/>
      <c r="Q101" s="422"/>
      <c r="U101" s="72" t="s">
        <v>102</v>
      </c>
      <c r="V101" s="74">
        <v>10500</v>
      </c>
      <c r="W101" s="75" t="s">
        <v>147</v>
      </c>
      <c r="X101" s="75" t="s">
        <v>156</v>
      </c>
    </row>
    <row r="102" spans="2:24" x14ac:dyDescent="0.25">
      <c r="B102" s="9" t="s">
        <v>72</v>
      </c>
      <c r="C102">
        <v>1</v>
      </c>
      <c r="D102">
        <v>0</v>
      </c>
      <c r="O102" s="34" t="s">
        <v>85</v>
      </c>
      <c r="P102" s="36" t="s">
        <v>86</v>
      </c>
      <c r="Q102" s="35" t="s">
        <v>77</v>
      </c>
      <c r="U102" s="72" t="s">
        <v>152</v>
      </c>
      <c r="V102" s="74">
        <v>3000</v>
      </c>
      <c r="W102" s="75" t="s">
        <v>150</v>
      </c>
      <c r="X102" s="75" t="s">
        <v>156</v>
      </c>
    </row>
    <row r="103" spans="2:24" x14ac:dyDescent="0.25">
      <c r="B103" s="9" t="s">
        <v>130</v>
      </c>
      <c r="C103">
        <v>1</v>
      </c>
      <c r="D103">
        <v>49</v>
      </c>
      <c r="O103" s="30" t="s">
        <v>7</v>
      </c>
      <c r="P103" s="37">
        <v>29</v>
      </c>
      <c r="Q103" s="42">
        <v>1512</v>
      </c>
      <c r="U103" s="72" t="s">
        <v>102</v>
      </c>
      <c r="V103" s="74">
        <v>11000</v>
      </c>
      <c r="W103" s="75" t="s">
        <v>146</v>
      </c>
      <c r="X103" s="75" t="s">
        <v>144</v>
      </c>
    </row>
    <row r="104" spans="2:24" x14ac:dyDescent="0.25">
      <c r="B104" s="9" t="s">
        <v>36</v>
      </c>
      <c r="C104">
        <v>1</v>
      </c>
      <c r="D104">
        <v>43</v>
      </c>
      <c r="O104" s="30" t="s">
        <v>20</v>
      </c>
      <c r="P104" s="37">
        <v>6</v>
      </c>
      <c r="Q104" s="42">
        <v>331</v>
      </c>
      <c r="U104" s="72" t="s">
        <v>153</v>
      </c>
      <c r="V104" s="74">
        <v>5250</v>
      </c>
      <c r="W104" s="75" t="s">
        <v>146</v>
      </c>
      <c r="X104" s="75" t="s">
        <v>156</v>
      </c>
    </row>
    <row r="105" spans="2:24" x14ac:dyDescent="0.25">
      <c r="B105" s="9" t="s">
        <v>126</v>
      </c>
      <c r="C105">
        <v>2</v>
      </c>
      <c r="D105">
        <v>60</v>
      </c>
      <c r="O105" s="30" t="s">
        <v>52</v>
      </c>
      <c r="P105" s="37">
        <v>13</v>
      </c>
      <c r="Q105" s="42">
        <v>567</v>
      </c>
      <c r="U105" s="72" t="s">
        <v>102</v>
      </c>
      <c r="V105" s="74">
        <v>51000</v>
      </c>
      <c r="W105" s="75" t="s">
        <v>157</v>
      </c>
      <c r="X105" s="75" t="s">
        <v>144</v>
      </c>
    </row>
    <row r="106" spans="2:24" x14ac:dyDescent="0.25">
      <c r="B106" s="9" t="s">
        <v>125</v>
      </c>
      <c r="C106">
        <v>1</v>
      </c>
      <c r="D106">
        <v>22</v>
      </c>
      <c r="O106" s="30" t="s">
        <v>5</v>
      </c>
      <c r="P106" s="37">
        <v>6</v>
      </c>
      <c r="Q106" s="42">
        <v>311</v>
      </c>
      <c r="U106" s="72" t="s">
        <v>163</v>
      </c>
      <c r="V106" s="74">
        <v>30000</v>
      </c>
      <c r="W106" s="75" t="s">
        <v>164</v>
      </c>
      <c r="X106" s="75" t="s">
        <v>144</v>
      </c>
    </row>
    <row r="107" spans="2:24" x14ac:dyDescent="0.25">
      <c r="B107" s="9" t="s">
        <v>0</v>
      </c>
      <c r="C107">
        <v>16</v>
      </c>
      <c r="D107">
        <v>49</v>
      </c>
      <c r="O107" s="30" t="s">
        <v>192</v>
      </c>
      <c r="P107" s="37">
        <v>7</v>
      </c>
      <c r="Q107" s="42">
        <v>460</v>
      </c>
      <c r="U107" s="72" t="s">
        <v>153</v>
      </c>
      <c r="V107" s="74">
        <v>1000</v>
      </c>
      <c r="W107" s="75" t="s">
        <v>142</v>
      </c>
      <c r="X107" s="75" t="s">
        <v>144</v>
      </c>
    </row>
    <row r="108" spans="2:24" ht="15.75" thickBot="1" x14ac:dyDescent="0.3">
      <c r="B108" s="9" t="s">
        <v>20</v>
      </c>
      <c r="C108">
        <v>4</v>
      </c>
      <c r="D108">
        <v>200</v>
      </c>
      <c r="O108" s="33" t="s">
        <v>0</v>
      </c>
      <c r="P108" s="38">
        <v>4</v>
      </c>
      <c r="Q108" s="43">
        <v>0</v>
      </c>
      <c r="U108" s="72" t="s">
        <v>153</v>
      </c>
      <c r="V108" s="74">
        <v>5700</v>
      </c>
      <c r="W108" s="75" t="s">
        <v>146</v>
      </c>
      <c r="X108" s="75" t="s">
        <v>156</v>
      </c>
    </row>
    <row r="109" spans="2:24" ht="16.5" thickTop="1" thickBot="1" x14ac:dyDescent="0.3">
      <c r="B109" s="9" t="s">
        <v>52</v>
      </c>
      <c r="C109">
        <v>2</v>
      </c>
      <c r="D109">
        <v>95</v>
      </c>
      <c r="O109" s="31" t="s">
        <v>47</v>
      </c>
      <c r="P109" s="32">
        <v>63</v>
      </c>
      <c r="Q109" s="44">
        <v>2993</v>
      </c>
      <c r="U109" s="72" t="s">
        <v>102</v>
      </c>
      <c r="V109" s="74">
        <v>30000</v>
      </c>
      <c r="W109" s="75" t="s">
        <v>142</v>
      </c>
      <c r="X109" s="75" t="s">
        <v>154</v>
      </c>
    </row>
    <row r="110" spans="2:24" ht="19.5" thickBot="1" x14ac:dyDescent="0.35">
      <c r="B110" s="9" t="s">
        <v>5</v>
      </c>
      <c r="C110">
        <v>20</v>
      </c>
      <c r="D110">
        <v>1179</v>
      </c>
      <c r="O110" s="435">
        <f ca="1">TODAY()</f>
        <v>46251</v>
      </c>
      <c r="P110" s="436"/>
      <c r="Q110" s="436"/>
      <c r="U110" s="72" t="s">
        <v>153</v>
      </c>
      <c r="V110" s="74">
        <v>12000</v>
      </c>
      <c r="W110" s="75" t="s">
        <v>208</v>
      </c>
      <c r="X110" s="75" t="s">
        <v>144</v>
      </c>
    </row>
    <row r="111" spans="2:24" ht="19.5" thickBot="1" x14ac:dyDescent="0.35">
      <c r="B111" s="9" t="s">
        <v>47</v>
      </c>
      <c r="C111">
        <v>85</v>
      </c>
      <c r="D111">
        <v>3000</v>
      </c>
      <c r="O111" s="420" t="s">
        <v>101</v>
      </c>
      <c r="P111" s="421"/>
      <c r="Q111" s="422"/>
      <c r="U111" s="72" t="s">
        <v>153</v>
      </c>
      <c r="V111" s="74">
        <v>14000</v>
      </c>
      <c r="W111" s="75" t="s">
        <v>209</v>
      </c>
      <c r="X111" s="75" t="s">
        <v>154</v>
      </c>
    </row>
    <row r="112" spans="2:24" x14ac:dyDescent="0.25">
      <c r="O112" s="34" t="s">
        <v>85</v>
      </c>
      <c r="P112" s="36" t="s">
        <v>86</v>
      </c>
      <c r="Q112" s="35" t="s">
        <v>77</v>
      </c>
      <c r="U112" s="72" t="s">
        <v>163</v>
      </c>
      <c r="V112" s="74">
        <v>30000</v>
      </c>
      <c r="W112" s="75" t="s">
        <v>157</v>
      </c>
      <c r="X112" s="75" t="s">
        <v>144</v>
      </c>
    </row>
    <row r="113" spans="15:24" x14ac:dyDescent="0.25">
      <c r="O113" s="30" t="s">
        <v>52</v>
      </c>
      <c r="P113" s="37">
        <v>4</v>
      </c>
      <c r="Q113" s="42">
        <v>164</v>
      </c>
      <c r="U113" s="72" t="s">
        <v>102</v>
      </c>
      <c r="V113" s="74">
        <v>28500</v>
      </c>
      <c r="W113" s="75" t="s">
        <v>147</v>
      </c>
      <c r="X113" s="75" t="s">
        <v>144</v>
      </c>
    </row>
    <row r="114" spans="15:24" x14ac:dyDescent="0.25">
      <c r="O114" s="30" t="s">
        <v>51</v>
      </c>
      <c r="P114" s="37">
        <v>9</v>
      </c>
      <c r="Q114" s="42">
        <v>575</v>
      </c>
      <c r="U114" s="72" t="s">
        <v>153</v>
      </c>
      <c r="V114" s="74">
        <v>5800</v>
      </c>
      <c r="W114" s="75" t="s">
        <v>142</v>
      </c>
      <c r="X114" s="75" t="s">
        <v>144</v>
      </c>
    </row>
    <row r="115" spans="15:24" x14ac:dyDescent="0.25">
      <c r="O115" s="30" t="s">
        <v>102</v>
      </c>
      <c r="P115" s="37">
        <v>2</v>
      </c>
      <c r="Q115" s="42">
        <v>63</v>
      </c>
      <c r="U115" s="72" t="s">
        <v>102</v>
      </c>
      <c r="V115" s="74">
        <v>64250</v>
      </c>
      <c r="W115" s="75" t="s">
        <v>148</v>
      </c>
      <c r="X115" s="75" t="s">
        <v>144</v>
      </c>
    </row>
    <row r="116" spans="15:24" x14ac:dyDescent="0.25">
      <c r="O116" s="30" t="s">
        <v>103</v>
      </c>
      <c r="P116" s="37">
        <v>0</v>
      </c>
      <c r="Q116" s="42">
        <v>0</v>
      </c>
      <c r="U116" s="72" t="s">
        <v>153</v>
      </c>
      <c r="V116" s="74">
        <v>24500</v>
      </c>
      <c r="W116" s="75" t="s">
        <v>210</v>
      </c>
      <c r="X116" s="75" t="s">
        <v>144</v>
      </c>
    </row>
    <row r="117" spans="15:24" ht="15.75" thickBot="1" x14ac:dyDescent="0.3">
      <c r="O117" s="33" t="s">
        <v>0</v>
      </c>
      <c r="P117" s="38">
        <v>1</v>
      </c>
      <c r="Q117" s="43">
        <v>0</v>
      </c>
      <c r="U117" s="72" t="s">
        <v>102</v>
      </c>
      <c r="V117" s="74">
        <v>27000</v>
      </c>
      <c r="W117" s="75" t="s">
        <v>157</v>
      </c>
      <c r="X117" s="75" t="s">
        <v>144</v>
      </c>
    </row>
    <row r="118" spans="15:24" ht="16.5" thickTop="1" thickBot="1" x14ac:dyDescent="0.3">
      <c r="O118" s="31" t="s">
        <v>47</v>
      </c>
      <c r="P118" s="32">
        <v>16</v>
      </c>
      <c r="Q118" s="44">
        <v>802</v>
      </c>
      <c r="U118" s="72" t="s">
        <v>158</v>
      </c>
      <c r="V118" s="74">
        <v>30000</v>
      </c>
      <c r="W118" s="75" t="s">
        <v>169</v>
      </c>
      <c r="X118" s="75" t="s">
        <v>156</v>
      </c>
    </row>
    <row r="119" spans="15:24" x14ac:dyDescent="0.25">
      <c r="U119" s="72"/>
      <c r="V119" s="74"/>
      <c r="W119" s="75"/>
      <c r="X119" s="75"/>
    </row>
    <row r="120" spans="15:24" x14ac:dyDescent="0.25">
      <c r="U120" s="72"/>
      <c r="V120" s="74"/>
      <c r="W120" s="75"/>
      <c r="X120" s="75"/>
    </row>
    <row r="121" spans="15:24" x14ac:dyDescent="0.25">
      <c r="U121" s="72"/>
      <c r="V121" s="74"/>
      <c r="W121" s="75"/>
      <c r="X121" s="75"/>
    </row>
    <row r="122" spans="15:24" x14ac:dyDescent="0.25">
      <c r="U122" s="72"/>
      <c r="V122" s="74"/>
      <c r="W122" s="75"/>
      <c r="X122" s="75"/>
    </row>
    <row r="123" spans="15:24" x14ac:dyDescent="0.25">
      <c r="U123" s="72"/>
      <c r="V123" s="74"/>
      <c r="W123" s="75"/>
      <c r="X123" s="75"/>
    </row>
    <row r="124" spans="15:24" x14ac:dyDescent="0.25">
      <c r="U124" s="72"/>
      <c r="V124" s="74"/>
      <c r="W124" s="75"/>
      <c r="X124" s="75"/>
    </row>
    <row r="125" spans="15:24" x14ac:dyDescent="0.25">
      <c r="U125" s="72"/>
      <c r="V125" s="74"/>
      <c r="W125" s="75"/>
      <c r="X125" s="75"/>
    </row>
    <row r="126" spans="15:24" x14ac:dyDescent="0.25">
      <c r="U126" s="72"/>
      <c r="V126" s="74"/>
      <c r="W126" s="75"/>
      <c r="X126" s="75"/>
    </row>
    <row r="127" spans="15:24" x14ac:dyDescent="0.25">
      <c r="U127" s="72"/>
      <c r="V127" s="74"/>
      <c r="W127" s="75"/>
      <c r="X127" s="75"/>
    </row>
    <row r="128" spans="15:24" x14ac:dyDescent="0.25">
      <c r="U128" s="72"/>
      <c r="V128" s="74"/>
      <c r="W128" s="75"/>
      <c r="X128" s="75"/>
    </row>
    <row r="129" spans="21:24" x14ac:dyDescent="0.25">
      <c r="U129" s="72"/>
      <c r="V129" s="74"/>
      <c r="W129" s="75"/>
      <c r="X129" s="75"/>
    </row>
    <row r="130" spans="21:24" x14ac:dyDescent="0.25">
      <c r="U130" s="72"/>
      <c r="V130" s="74"/>
      <c r="W130" s="75"/>
      <c r="X130" s="75"/>
    </row>
    <row r="131" spans="21:24" x14ac:dyDescent="0.25">
      <c r="U131" s="72"/>
      <c r="V131" s="74"/>
      <c r="W131" s="75"/>
      <c r="X131" s="75"/>
    </row>
    <row r="132" spans="21:24" x14ac:dyDescent="0.25">
      <c r="U132" s="72"/>
      <c r="V132" s="74"/>
      <c r="W132" s="75"/>
      <c r="X132" s="75"/>
    </row>
    <row r="133" spans="21:24" x14ac:dyDescent="0.25">
      <c r="U133" s="72"/>
      <c r="V133" s="74"/>
      <c r="W133" s="75"/>
      <c r="X133" s="75"/>
    </row>
    <row r="134" spans="21:24" x14ac:dyDescent="0.25">
      <c r="U134" s="72"/>
      <c r="V134" s="74"/>
      <c r="W134" s="75"/>
      <c r="X134" s="75"/>
    </row>
    <row r="135" spans="21:24" x14ac:dyDescent="0.25">
      <c r="U135" s="72"/>
      <c r="V135" s="74"/>
      <c r="W135" s="75"/>
      <c r="X135" s="75"/>
    </row>
    <row r="136" spans="21:24" x14ac:dyDescent="0.25">
      <c r="U136" s="72"/>
      <c r="V136" s="74"/>
      <c r="W136" s="75"/>
      <c r="X136" s="75"/>
    </row>
    <row r="137" spans="21:24" x14ac:dyDescent="0.25">
      <c r="U137" s="72"/>
      <c r="V137" s="74"/>
      <c r="W137" s="75"/>
      <c r="X137" s="75"/>
    </row>
    <row r="138" spans="21:24" x14ac:dyDescent="0.25">
      <c r="U138" s="72"/>
      <c r="V138" s="74"/>
      <c r="W138" s="75"/>
      <c r="X138" s="75"/>
    </row>
    <row r="139" spans="21:24" x14ac:dyDescent="0.25">
      <c r="U139" s="72"/>
      <c r="V139" s="74"/>
      <c r="W139" s="75"/>
      <c r="X139" s="75"/>
    </row>
    <row r="142" spans="21:24" x14ac:dyDescent="0.25">
      <c r="U142" s="8" t="s">
        <v>46</v>
      </c>
      <c r="V142" t="s">
        <v>174</v>
      </c>
      <c r="W142" t="s">
        <v>173</v>
      </c>
    </row>
    <row r="143" spans="21:24" x14ac:dyDescent="0.25">
      <c r="U143" s="9" t="s">
        <v>160</v>
      </c>
      <c r="V143">
        <v>1</v>
      </c>
      <c r="W143" s="73">
        <v>4365</v>
      </c>
    </row>
    <row r="144" spans="21:24" x14ac:dyDescent="0.25">
      <c r="U144" s="9" t="s">
        <v>102</v>
      </c>
      <c r="V144">
        <v>26</v>
      </c>
      <c r="W144" s="73">
        <v>752002</v>
      </c>
    </row>
    <row r="145" spans="21:23" x14ac:dyDescent="0.25">
      <c r="U145" s="9" t="s">
        <v>161</v>
      </c>
      <c r="V145">
        <v>3</v>
      </c>
      <c r="W145" s="73">
        <v>148500</v>
      </c>
    </row>
    <row r="146" spans="21:23" x14ac:dyDescent="0.25">
      <c r="U146" s="9" t="s">
        <v>158</v>
      </c>
      <c r="V146">
        <v>1</v>
      </c>
      <c r="W146" s="73">
        <v>30000</v>
      </c>
    </row>
    <row r="147" spans="21:23" x14ac:dyDescent="0.25">
      <c r="U147" s="9" t="s">
        <v>152</v>
      </c>
      <c r="V147">
        <v>6</v>
      </c>
      <c r="W147" s="73">
        <v>73000</v>
      </c>
    </row>
    <row r="148" spans="21:23" x14ac:dyDescent="0.25">
      <c r="U148" s="9" t="s">
        <v>138</v>
      </c>
      <c r="V148">
        <v>2</v>
      </c>
      <c r="W148" s="73">
        <v>11500</v>
      </c>
    </row>
    <row r="149" spans="21:23" x14ac:dyDescent="0.25">
      <c r="U149" s="9" t="s">
        <v>153</v>
      </c>
      <c r="V149">
        <v>13</v>
      </c>
      <c r="W149" s="73">
        <v>105410</v>
      </c>
    </row>
    <row r="150" spans="21:23" x14ac:dyDescent="0.25">
      <c r="U150" s="9" t="s">
        <v>149</v>
      </c>
      <c r="V150">
        <v>1</v>
      </c>
      <c r="W150" s="73">
        <v>2500</v>
      </c>
    </row>
    <row r="151" spans="21:23" x14ac:dyDescent="0.25">
      <c r="U151" s="9" t="s">
        <v>163</v>
      </c>
      <c r="V151">
        <v>5</v>
      </c>
      <c r="W151" s="73">
        <v>161000</v>
      </c>
    </row>
    <row r="152" spans="21:23" x14ac:dyDescent="0.25">
      <c r="U152" s="9" t="s">
        <v>162</v>
      </c>
      <c r="V152">
        <v>2</v>
      </c>
      <c r="W152" s="73">
        <v>11750</v>
      </c>
    </row>
    <row r="153" spans="21:23" x14ac:dyDescent="0.25">
      <c r="U153" s="9" t="s">
        <v>206</v>
      </c>
      <c r="V153">
        <v>1</v>
      </c>
      <c r="W153" s="73">
        <v>2900</v>
      </c>
    </row>
    <row r="154" spans="21:23" x14ac:dyDescent="0.25">
      <c r="U154" s="9" t="s">
        <v>47</v>
      </c>
      <c r="V154">
        <v>61</v>
      </c>
      <c r="W154" s="73">
        <v>1302927</v>
      </c>
    </row>
  </sheetData>
  <mergeCells count="8">
    <mergeCell ref="O110:Q110"/>
    <mergeCell ref="O111:Q111"/>
    <mergeCell ref="B1:D1"/>
    <mergeCell ref="F1:H1"/>
    <mergeCell ref="J1:L1"/>
    <mergeCell ref="O90:Q90"/>
    <mergeCell ref="O100:Q100"/>
    <mergeCell ref="O101:Q101"/>
  </mergeCells>
  <conditionalFormatting sqref="B88:D88">
    <cfRule type="endsWith" dxfId="1724" priority="1" operator="endsWith" text="^">
      <formula>RIGHT(B88,LEN("^"))="^"</formula>
    </cfRule>
    <cfRule type="endsWith" dxfId="1723" priority="2" operator="endsWith" text="!">
      <formula>RIGHT(B88,LEN("!"))="!"</formula>
    </cfRule>
    <cfRule type="endsWith" dxfId="1722" priority="3" operator="endsWith" text="#">
      <formula>RIGHT(B88,LEN("#"))="#"</formula>
    </cfRule>
  </conditionalFormatting>
  <pageMargins left="0.7" right="0.7" top="0.75" bottom="0.75" header="0.3" footer="0.3"/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E5F6-03D4-4799-A1E1-CCF5452D8A61}">
  <dimension ref="B1:X154"/>
  <sheetViews>
    <sheetView topLeftCell="D128" workbookViewId="0">
      <selection activeCell="K123" sqref="K123"/>
    </sheetView>
  </sheetViews>
  <sheetFormatPr defaultRowHeight="15" x14ac:dyDescent="0.25"/>
  <cols>
    <col min="2" max="2" width="20.28515625" bestFit="1" customWidth="1"/>
    <col min="3" max="3" width="12.42578125" bestFit="1" customWidth="1"/>
    <col min="4" max="4" width="11.85546875" bestFit="1" customWidth="1"/>
    <col min="5" max="5" width="7" bestFit="1" customWidth="1"/>
    <col min="6" max="6" width="13.42578125" bestFit="1" customWidth="1"/>
    <col min="7" max="7" width="12.42578125" bestFit="1" customWidth="1"/>
    <col min="8" max="8" width="11.85546875" bestFit="1" customWidth="1"/>
    <col min="9" max="9" width="24" bestFit="1" customWidth="1"/>
    <col min="10" max="10" width="13.42578125" bestFit="1" customWidth="1"/>
    <col min="11" max="11" width="11.85546875" bestFit="1" customWidth="1"/>
    <col min="12" max="12" width="11.285156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13.42578125" bestFit="1" customWidth="1"/>
    <col min="22" max="22" width="22" bestFit="1" customWidth="1"/>
    <col min="23" max="23" width="16.85546875" bestFit="1" customWidth="1"/>
    <col min="24" max="24" width="14.28515625" bestFit="1" customWidth="1"/>
    <col min="25" max="25" width="17.5703125" bestFit="1" customWidth="1"/>
    <col min="26" max="26" width="11.42578125" bestFit="1" customWidth="1"/>
    <col min="27" max="27" width="11.28515625" bestFit="1" customWidth="1"/>
  </cols>
  <sheetData>
    <row r="1" spans="2:12" s="29" customFormat="1" x14ac:dyDescent="0.25">
      <c r="B1" s="406"/>
      <c r="C1" s="406"/>
      <c r="D1" s="406"/>
      <c r="F1" s="406"/>
      <c r="G1" s="406"/>
      <c r="H1" s="406"/>
      <c r="J1" s="406"/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66" t="s">
        <v>43</v>
      </c>
      <c r="G2" s="66" t="s">
        <v>44</v>
      </c>
      <c r="H2" s="66" t="s">
        <v>45</v>
      </c>
      <c r="J2" s="69" t="s">
        <v>77</v>
      </c>
      <c r="K2" s="69" t="s">
        <v>78</v>
      </c>
      <c r="L2" s="69" t="s">
        <v>79</v>
      </c>
    </row>
    <row r="3" spans="2:12" x14ac:dyDescent="0.25">
      <c r="B3" s="46">
        <v>23</v>
      </c>
      <c r="C3" s="46" t="s">
        <v>20</v>
      </c>
      <c r="D3" s="46" t="s">
        <v>109</v>
      </c>
      <c r="F3" s="51" t="s">
        <v>0</v>
      </c>
      <c r="G3" s="51" t="s">
        <v>0</v>
      </c>
      <c r="H3" s="51" t="s">
        <v>0</v>
      </c>
      <c r="J3" s="50">
        <v>30</v>
      </c>
      <c r="K3" s="50" t="s">
        <v>52</v>
      </c>
      <c r="L3" s="50" t="s">
        <v>16</v>
      </c>
    </row>
    <row r="4" spans="2:12" x14ac:dyDescent="0.25">
      <c r="B4" s="46">
        <v>33</v>
      </c>
      <c r="C4" s="46" t="s">
        <v>7</v>
      </c>
      <c r="D4" s="46" t="s">
        <v>13</v>
      </c>
      <c r="F4" s="51">
        <v>30</v>
      </c>
      <c r="G4" s="51" t="s">
        <v>7</v>
      </c>
      <c r="H4" s="51" t="s">
        <v>21</v>
      </c>
      <c r="J4" s="50">
        <v>28</v>
      </c>
      <c r="K4" s="50" t="s">
        <v>52</v>
      </c>
      <c r="L4" s="50" t="s">
        <v>16</v>
      </c>
    </row>
    <row r="5" spans="2:12" x14ac:dyDescent="0.25">
      <c r="B5" s="46">
        <v>33</v>
      </c>
      <c r="C5" s="46" t="s">
        <v>124</v>
      </c>
      <c r="D5" s="46" t="s">
        <v>59</v>
      </c>
      <c r="F5" s="50" t="s">
        <v>0</v>
      </c>
      <c r="G5" s="50" t="s">
        <v>0</v>
      </c>
      <c r="H5" s="50" t="s">
        <v>0</v>
      </c>
      <c r="J5" s="50">
        <v>55</v>
      </c>
      <c r="K5" s="50" t="s">
        <v>52</v>
      </c>
      <c r="L5" s="50" t="s">
        <v>35</v>
      </c>
    </row>
    <row r="6" spans="2:12" x14ac:dyDescent="0.25">
      <c r="B6" s="45">
        <v>31</v>
      </c>
      <c r="C6" s="45" t="s">
        <v>104</v>
      </c>
      <c r="D6" s="45" t="s">
        <v>21</v>
      </c>
      <c r="F6" s="50">
        <v>33</v>
      </c>
      <c r="G6" s="50" t="s">
        <v>7</v>
      </c>
      <c r="H6" s="50" t="s">
        <v>0</v>
      </c>
      <c r="J6" s="50">
        <v>30</v>
      </c>
      <c r="K6" s="50" t="s">
        <v>52</v>
      </c>
      <c r="L6" s="50" t="s">
        <v>16</v>
      </c>
    </row>
    <row r="7" spans="2:12" x14ac:dyDescent="0.25">
      <c r="B7" s="45" t="s">
        <v>0</v>
      </c>
      <c r="C7" s="45" t="s">
        <v>0</v>
      </c>
      <c r="D7" s="45" t="s">
        <v>0</v>
      </c>
      <c r="F7" s="50">
        <v>60</v>
      </c>
      <c r="G7" s="50" t="s">
        <v>51</v>
      </c>
      <c r="H7" s="50" t="s">
        <v>0</v>
      </c>
      <c r="J7" s="50">
        <v>35</v>
      </c>
      <c r="K7" s="50" t="s">
        <v>52</v>
      </c>
      <c r="L7" s="50" t="s">
        <v>55</v>
      </c>
    </row>
    <row r="8" spans="2:12" x14ac:dyDescent="0.25">
      <c r="B8" s="46">
        <v>34</v>
      </c>
      <c r="C8" s="46" t="s">
        <v>1</v>
      </c>
      <c r="D8" s="46" t="s">
        <v>18</v>
      </c>
      <c r="F8" s="50">
        <v>30</v>
      </c>
      <c r="G8" s="50" t="s">
        <v>7</v>
      </c>
      <c r="H8" s="50" t="s">
        <v>21</v>
      </c>
      <c r="J8" s="51">
        <v>30</v>
      </c>
      <c r="K8" s="51" t="s">
        <v>52</v>
      </c>
      <c r="L8" s="51" t="s">
        <v>53</v>
      </c>
    </row>
    <row r="9" spans="2:12" x14ac:dyDescent="0.25">
      <c r="B9" s="45">
        <v>33</v>
      </c>
      <c r="C9" s="45" t="s">
        <v>7</v>
      </c>
      <c r="D9" s="45" t="s">
        <v>0</v>
      </c>
      <c r="F9" s="51">
        <v>47</v>
      </c>
      <c r="G9" s="51" t="s">
        <v>52</v>
      </c>
      <c r="H9" s="51" t="s">
        <v>0</v>
      </c>
      <c r="J9" s="51">
        <v>66</v>
      </c>
      <c r="K9" s="51" t="s">
        <v>7</v>
      </c>
      <c r="L9" s="51" t="s">
        <v>16</v>
      </c>
    </row>
    <row r="10" spans="2:12" x14ac:dyDescent="0.25">
      <c r="B10" s="45">
        <v>69</v>
      </c>
      <c r="C10" s="45" t="s">
        <v>5</v>
      </c>
      <c r="D10" s="45" t="s">
        <v>6</v>
      </c>
      <c r="F10" s="51">
        <v>17</v>
      </c>
      <c r="G10" s="51" t="s">
        <v>52</v>
      </c>
      <c r="H10" s="51" t="s">
        <v>0</v>
      </c>
      <c r="J10" s="50" t="s">
        <v>0</v>
      </c>
      <c r="K10" s="50" t="s">
        <v>0</v>
      </c>
      <c r="L10" s="50" t="s">
        <v>0</v>
      </c>
    </row>
    <row r="11" spans="2:12" x14ac:dyDescent="0.25">
      <c r="B11" s="45">
        <v>33</v>
      </c>
      <c r="C11" s="45" t="s">
        <v>7</v>
      </c>
      <c r="D11" s="45" t="s">
        <v>9</v>
      </c>
      <c r="F11" s="51">
        <v>33</v>
      </c>
      <c r="G11" s="51" t="s">
        <v>7</v>
      </c>
      <c r="H11" s="51" t="s">
        <v>131</v>
      </c>
      <c r="J11" s="50">
        <v>50</v>
      </c>
      <c r="K11" s="50" t="s">
        <v>5</v>
      </c>
      <c r="L11" s="50" t="s">
        <v>6</v>
      </c>
    </row>
    <row r="12" spans="2:12" x14ac:dyDescent="0.25">
      <c r="B12" s="45">
        <v>68</v>
      </c>
      <c r="C12" s="45" t="s">
        <v>5</v>
      </c>
      <c r="D12" s="45" t="s">
        <v>6</v>
      </c>
      <c r="F12" s="50">
        <v>66</v>
      </c>
      <c r="G12" s="50" t="s">
        <v>51</v>
      </c>
      <c r="H12" s="50" t="s">
        <v>6</v>
      </c>
      <c r="J12" s="50">
        <v>68</v>
      </c>
      <c r="K12" s="50" t="s">
        <v>7</v>
      </c>
      <c r="L12" s="50" t="s">
        <v>71</v>
      </c>
    </row>
    <row r="13" spans="2:12" x14ac:dyDescent="0.25">
      <c r="B13" s="45" t="s">
        <v>0</v>
      </c>
      <c r="C13" s="45" t="s">
        <v>7</v>
      </c>
      <c r="D13" s="45" t="s">
        <v>0</v>
      </c>
      <c r="F13" s="50">
        <v>66</v>
      </c>
      <c r="G13" s="50" t="s">
        <v>51</v>
      </c>
      <c r="H13" s="50" t="s">
        <v>6</v>
      </c>
      <c r="J13" s="50">
        <v>66</v>
      </c>
      <c r="K13" s="50" t="s">
        <v>52</v>
      </c>
      <c r="L13" s="50" t="s">
        <v>54</v>
      </c>
    </row>
    <row r="14" spans="2:12" x14ac:dyDescent="0.25">
      <c r="B14" s="45" t="s">
        <v>0</v>
      </c>
      <c r="C14" s="45" t="s">
        <v>7</v>
      </c>
      <c r="D14" s="45" t="s">
        <v>0</v>
      </c>
      <c r="F14" s="50">
        <v>58</v>
      </c>
      <c r="G14" s="50" t="s">
        <v>51</v>
      </c>
      <c r="H14" s="50" t="s">
        <v>6</v>
      </c>
      <c r="J14" s="50">
        <v>68</v>
      </c>
      <c r="K14" s="50" t="s">
        <v>5</v>
      </c>
      <c r="L14" s="50" t="s">
        <v>0</v>
      </c>
    </row>
    <row r="15" spans="2:12" x14ac:dyDescent="0.25">
      <c r="B15" s="45">
        <v>33</v>
      </c>
      <c r="C15" s="45" t="s">
        <v>7</v>
      </c>
      <c r="D15" s="45" t="s">
        <v>0</v>
      </c>
      <c r="F15" s="50">
        <v>66</v>
      </c>
      <c r="G15" s="50" t="s">
        <v>51</v>
      </c>
      <c r="H15" s="50" t="s">
        <v>6</v>
      </c>
      <c r="J15" s="51">
        <v>65</v>
      </c>
      <c r="K15" s="51" t="s">
        <v>52</v>
      </c>
      <c r="L15" s="51" t="s">
        <v>0</v>
      </c>
    </row>
    <row r="16" spans="2:12" x14ac:dyDescent="0.25">
      <c r="B16" s="46">
        <v>33</v>
      </c>
      <c r="C16" s="46" t="s">
        <v>7</v>
      </c>
      <c r="D16" s="45" t="s">
        <v>9</v>
      </c>
      <c r="F16" s="50">
        <v>70</v>
      </c>
      <c r="G16" s="50" t="s">
        <v>51</v>
      </c>
      <c r="H16" s="50" t="s">
        <v>0</v>
      </c>
      <c r="J16" s="50">
        <v>35</v>
      </c>
      <c r="K16" s="50" t="s">
        <v>52</v>
      </c>
      <c r="L16" s="50" t="s">
        <v>16</v>
      </c>
    </row>
    <row r="17" spans="2:12" x14ac:dyDescent="0.25">
      <c r="B17" s="45" t="s">
        <v>0</v>
      </c>
      <c r="C17" s="46" t="s">
        <v>7</v>
      </c>
      <c r="D17" s="46" t="s">
        <v>4</v>
      </c>
      <c r="F17" s="50">
        <v>58</v>
      </c>
      <c r="G17" s="50" t="s">
        <v>51</v>
      </c>
      <c r="H17" s="50" t="s">
        <v>0</v>
      </c>
      <c r="J17" s="50" t="s">
        <v>0</v>
      </c>
      <c r="K17" s="50" t="s">
        <v>5</v>
      </c>
      <c r="L17" s="50" t="s">
        <v>6</v>
      </c>
    </row>
    <row r="18" spans="2:12" x14ac:dyDescent="0.25">
      <c r="B18" s="45" t="s">
        <v>0</v>
      </c>
      <c r="C18" s="45" t="s">
        <v>57</v>
      </c>
      <c r="D18" s="45" t="s">
        <v>16</v>
      </c>
      <c r="F18" s="50">
        <v>55</v>
      </c>
      <c r="G18" s="50" t="s">
        <v>52</v>
      </c>
      <c r="H18" s="50" t="s">
        <v>0</v>
      </c>
      <c r="J18" s="51">
        <v>65</v>
      </c>
      <c r="K18" s="51" t="s">
        <v>7</v>
      </c>
      <c r="L18" s="51" t="s">
        <v>16</v>
      </c>
    </row>
    <row r="19" spans="2:12" x14ac:dyDescent="0.25">
      <c r="B19" s="45">
        <v>49</v>
      </c>
      <c r="C19" s="45" t="s">
        <v>0</v>
      </c>
      <c r="D19" s="45" t="s">
        <v>0</v>
      </c>
      <c r="F19" s="67">
        <v>66</v>
      </c>
      <c r="G19" s="67" t="s">
        <v>51</v>
      </c>
      <c r="H19" s="68" t="s">
        <v>0</v>
      </c>
      <c r="J19" s="50">
        <v>35</v>
      </c>
      <c r="K19" s="50" t="s">
        <v>52</v>
      </c>
      <c r="L19" s="50" t="s">
        <v>16</v>
      </c>
    </row>
    <row r="20" spans="2:12" x14ac:dyDescent="0.25">
      <c r="B20" s="46">
        <v>50</v>
      </c>
      <c r="C20" s="46" t="s">
        <v>7</v>
      </c>
      <c r="D20" s="46" t="s">
        <v>93</v>
      </c>
      <c r="F20" s="10"/>
      <c r="G20" s="11"/>
      <c r="H20" s="11"/>
      <c r="J20" s="50">
        <v>66</v>
      </c>
      <c r="K20" s="50" t="s">
        <v>7</v>
      </c>
      <c r="L20" s="50" t="s">
        <v>55</v>
      </c>
    </row>
    <row r="21" spans="2:12" x14ac:dyDescent="0.25">
      <c r="B21" s="47">
        <v>30</v>
      </c>
      <c r="C21" s="47" t="s">
        <v>58</v>
      </c>
      <c r="D21" s="47" t="s">
        <v>69</v>
      </c>
      <c r="F21" s="10"/>
      <c r="G21" s="10"/>
      <c r="H21" s="10"/>
      <c r="J21" s="51">
        <v>24</v>
      </c>
      <c r="K21" s="51" t="s">
        <v>52</v>
      </c>
      <c r="L21" s="51" t="s">
        <v>54</v>
      </c>
    </row>
    <row r="22" spans="2:12" x14ac:dyDescent="0.25">
      <c r="B22" s="47">
        <v>41</v>
      </c>
      <c r="C22" s="47" t="s">
        <v>58</v>
      </c>
      <c r="D22" s="47" t="s">
        <v>98</v>
      </c>
      <c r="J22" s="50">
        <v>30</v>
      </c>
      <c r="K22" s="50" t="s">
        <v>52</v>
      </c>
      <c r="L22" s="50" t="s">
        <v>16</v>
      </c>
    </row>
    <row r="23" spans="2:12" x14ac:dyDescent="0.25">
      <c r="B23" s="45">
        <v>57</v>
      </c>
      <c r="C23" s="45" t="s">
        <v>5</v>
      </c>
      <c r="D23" s="45" t="s">
        <v>15</v>
      </c>
      <c r="J23" s="51">
        <v>31</v>
      </c>
      <c r="K23" s="51" t="s">
        <v>7</v>
      </c>
      <c r="L23" s="50" t="s">
        <v>16</v>
      </c>
    </row>
    <row r="24" spans="2:12" x14ac:dyDescent="0.25">
      <c r="B24" s="47">
        <v>59</v>
      </c>
      <c r="C24" s="47" t="s">
        <v>106</v>
      </c>
      <c r="D24" s="47" t="s">
        <v>29</v>
      </c>
      <c r="J24" s="51">
        <v>20</v>
      </c>
      <c r="K24" s="51" t="s">
        <v>52</v>
      </c>
      <c r="L24" s="51" t="s">
        <v>53</v>
      </c>
    </row>
    <row r="25" spans="2:12" x14ac:dyDescent="0.25">
      <c r="B25" s="47">
        <v>57</v>
      </c>
      <c r="C25" s="47" t="s">
        <v>5</v>
      </c>
      <c r="D25" s="47" t="s">
        <v>15</v>
      </c>
      <c r="J25" s="51">
        <v>60</v>
      </c>
      <c r="K25" s="51" t="s">
        <v>52</v>
      </c>
      <c r="L25" s="51" t="s">
        <v>54</v>
      </c>
    </row>
    <row r="26" spans="2:12" x14ac:dyDescent="0.25">
      <c r="B26" s="47">
        <v>22</v>
      </c>
      <c r="C26" s="47" t="s">
        <v>125</v>
      </c>
      <c r="D26" s="47" t="s">
        <v>29</v>
      </c>
      <c r="J26" s="50">
        <v>68</v>
      </c>
      <c r="K26" s="50" t="s">
        <v>7</v>
      </c>
      <c r="L26" s="50" t="s">
        <v>53</v>
      </c>
    </row>
    <row r="27" spans="2:12" x14ac:dyDescent="0.25">
      <c r="B27" s="47">
        <v>30</v>
      </c>
      <c r="C27" s="47" t="s">
        <v>126</v>
      </c>
      <c r="D27" s="47" t="s">
        <v>116</v>
      </c>
      <c r="J27" s="51">
        <v>65</v>
      </c>
      <c r="K27" s="51" t="s">
        <v>52</v>
      </c>
      <c r="L27" s="51" t="s">
        <v>0</v>
      </c>
    </row>
    <row r="28" spans="2:12" x14ac:dyDescent="0.25">
      <c r="B28" s="48">
        <v>28</v>
      </c>
      <c r="C28" s="48" t="s">
        <v>127</v>
      </c>
      <c r="D28" s="48" t="s">
        <v>59</v>
      </c>
      <c r="J28" s="50">
        <v>65</v>
      </c>
      <c r="K28" s="50" t="s">
        <v>7</v>
      </c>
      <c r="L28" s="50" t="s">
        <v>16</v>
      </c>
    </row>
    <row r="29" spans="2:12" x14ac:dyDescent="0.25">
      <c r="B29" s="45">
        <v>46</v>
      </c>
      <c r="C29" s="45" t="s">
        <v>7</v>
      </c>
      <c r="D29" s="45" t="s">
        <v>13</v>
      </c>
      <c r="J29" s="51">
        <v>66</v>
      </c>
      <c r="K29" s="51" t="s">
        <v>5</v>
      </c>
      <c r="L29" s="51" t="s">
        <v>56</v>
      </c>
    </row>
    <row r="30" spans="2:12" x14ac:dyDescent="0.25">
      <c r="B30" s="45">
        <v>66</v>
      </c>
      <c r="C30" s="45" t="s">
        <v>5</v>
      </c>
      <c r="D30" s="45" t="s">
        <v>6</v>
      </c>
      <c r="J30" s="50">
        <v>65</v>
      </c>
      <c r="K30" s="50" t="s">
        <v>7</v>
      </c>
      <c r="L30" s="50" t="s">
        <v>16</v>
      </c>
    </row>
    <row r="31" spans="2:12" x14ac:dyDescent="0.25">
      <c r="B31" s="45">
        <v>30</v>
      </c>
      <c r="C31" s="45" t="s">
        <v>1</v>
      </c>
      <c r="D31" s="45" t="s">
        <v>109</v>
      </c>
      <c r="J31" s="50">
        <v>66</v>
      </c>
      <c r="K31" s="50" t="s">
        <v>5</v>
      </c>
      <c r="L31" s="50" t="s">
        <v>6</v>
      </c>
    </row>
    <row r="32" spans="2:12" x14ac:dyDescent="0.25">
      <c r="B32" s="46">
        <v>65</v>
      </c>
      <c r="C32" s="46" t="s">
        <v>7</v>
      </c>
      <c r="D32" s="46" t="s">
        <v>22</v>
      </c>
      <c r="J32" s="50">
        <v>65</v>
      </c>
      <c r="K32" s="50" t="s">
        <v>7</v>
      </c>
      <c r="L32" s="50" t="s">
        <v>16</v>
      </c>
    </row>
    <row r="33" spans="2:12" x14ac:dyDescent="0.25">
      <c r="B33" s="45">
        <v>66</v>
      </c>
      <c r="C33" s="45" t="s">
        <v>5</v>
      </c>
      <c r="D33" s="45" t="s">
        <v>6</v>
      </c>
      <c r="J33" s="50">
        <v>68</v>
      </c>
      <c r="K33" s="50" t="s">
        <v>5</v>
      </c>
      <c r="L33" s="50" t="s">
        <v>0</v>
      </c>
    </row>
    <row r="34" spans="2:12" x14ac:dyDescent="0.25">
      <c r="B34" s="46">
        <v>66</v>
      </c>
      <c r="C34" s="46" t="s">
        <v>5</v>
      </c>
      <c r="D34" s="46" t="s">
        <v>6</v>
      </c>
      <c r="J34" s="51">
        <v>63</v>
      </c>
      <c r="K34" s="51" t="s">
        <v>7</v>
      </c>
      <c r="L34" s="51" t="s">
        <v>16</v>
      </c>
    </row>
    <row r="35" spans="2:12" x14ac:dyDescent="0.25">
      <c r="B35" s="45">
        <v>45</v>
      </c>
      <c r="C35" s="45" t="s">
        <v>7</v>
      </c>
      <c r="D35" s="45" t="s">
        <v>13</v>
      </c>
      <c r="J35" s="50">
        <v>61</v>
      </c>
      <c r="K35" s="50" t="s">
        <v>7</v>
      </c>
      <c r="L35" s="50" t="s">
        <v>16</v>
      </c>
    </row>
    <row r="36" spans="2:12" x14ac:dyDescent="0.25">
      <c r="B36" s="45">
        <v>66</v>
      </c>
      <c r="C36" s="45" t="s">
        <v>5</v>
      </c>
      <c r="D36" s="45" t="s">
        <v>6</v>
      </c>
      <c r="J36" s="50">
        <v>30</v>
      </c>
      <c r="K36" s="50" t="s">
        <v>20</v>
      </c>
      <c r="L36" s="50" t="s">
        <v>16</v>
      </c>
    </row>
    <row r="37" spans="2:12" x14ac:dyDescent="0.25">
      <c r="B37" s="45">
        <v>66</v>
      </c>
      <c r="C37" s="45" t="s">
        <v>5</v>
      </c>
      <c r="D37" s="45" t="s">
        <v>6</v>
      </c>
      <c r="J37" s="50">
        <v>53</v>
      </c>
      <c r="K37" s="50" t="s">
        <v>20</v>
      </c>
      <c r="L37" s="50" t="s">
        <v>54</v>
      </c>
    </row>
    <row r="38" spans="2:12" x14ac:dyDescent="0.25">
      <c r="B38" s="45" t="s">
        <v>0</v>
      </c>
      <c r="C38" s="45" t="s">
        <v>0</v>
      </c>
      <c r="D38" s="45" t="s">
        <v>0</v>
      </c>
      <c r="J38" s="50">
        <v>61</v>
      </c>
      <c r="K38" s="50" t="s">
        <v>7</v>
      </c>
      <c r="L38" s="50" t="s">
        <v>16</v>
      </c>
    </row>
    <row r="39" spans="2:12" x14ac:dyDescent="0.25">
      <c r="B39" s="45">
        <v>34</v>
      </c>
      <c r="C39" s="45" t="s">
        <v>1</v>
      </c>
      <c r="D39" s="45" t="s">
        <v>93</v>
      </c>
      <c r="J39" s="50">
        <v>65</v>
      </c>
      <c r="K39" s="50" t="s">
        <v>7</v>
      </c>
      <c r="L39" s="50" t="s">
        <v>53</v>
      </c>
    </row>
    <row r="40" spans="2:12" x14ac:dyDescent="0.25">
      <c r="B40" s="45">
        <v>35</v>
      </c>
      <c r="C40" s="45" t="s">
        <v>7</v>
      </c>
      <c r="D40" s="45" t="s">
        <v>9</v>
      </c>
      <c r="J40" s="50">
        <v>66</v>
      </c>
      <c r="K40" s="50" t="s">
        <v>7</v>
      </c>
      <c r="L40" s="50" t="s">
        <v>55</v>
      </c>
    </row>
    <row r="41" spans="2:12" x14ac:dyDescent="0.25">
      <c r="B41" s="45">
        <v>30</v>
      </c>
      <c r="C41" s="45" t="s">
        <v>52</v>
      </c>
      <c r="D41" s="45" t="s">
        <v>37</v>
      </c>
      <c r="J41" s="50">
        <v>33</v>
      </c>
      <c r="K41" s="50" t="s">
        <v>52</v>
      </c>
      <c r="L41" s="50" t="s">
        <v>55</v>
      </c>
    </row>
    <row r="42" spans="2:12" x14ac:dyDescent="0.25">
      <c r="B42" s="45">
        <v>47</v>
      </c>
      <c r="C42" s="45" t="s">
        <v>94</v>
      </c>
      <c r="D42" s="45" t="s">
        <v>108</v>
      </c>
      <c r="J42" s="50">
        <v>65</v>
      </c>
      <c r="K42" s="50" t="s">
        <v>7</v>
      </c>
      <c r="L42" s="50" t="s">
        <v>55</v>
      </c>
    </row>
    <row r="43" spans="2:12" x14ac:dyDescent="0.25">
      <c r="B43" s="45">
        <v>30</v>
      </c>
      <c r="C43" s="45" t="s">
        <v>14</v>
      </c>
      <c r="D43" s="45" t="s">
        <v>13</v>
      </c>
      <c r="J43" s="50" t="s">
        <v>0</v>
      </c>
      <c r="K43" s="50" t="s">
        <v>0</v>
      </c>
      <c r="L43" s="50" t="s">
        <v>0</v>
      </c>
    </row>
    <row r="44" spans="2:12" x14ac:dyDescent="0.25">
      <c r="B44" s="45">
        <v>55</v>
      </c>
      <c r="C44" s="45" t="s">
        <v>5</v>
      </c>
      <c r="D44" s="45" t="s">
        <v>30</v>
      </c>
      <c r="J44" s="50">
        <v>63</v>
      </c>
      <c r="K44" s="50" t="s">
        <v>7</v>
      </c>
      <c r="L44" s="50" t="s">
        <v>0</v>
      </c>
    </row>
    <row r="45" spans="2:12" x14ac:dyDescent="0.25">
      <c r="B45" s="45">
        <v>66</v>
      </c>
      <c r="C45" s="45" t="s">
        <v>5</v>
      </c>
      <c r="D45" s="45" t="s">
        <v>6</v>
      </c>
      <c r="J45" s="50">
        <v>53</v>
      </c>
      <c r="K45" s="50" t="s">
        <v>20</v>
      </c>
      <c r="L45" s="50" t="s">
        <v>54</v>
      </c>
    </row>
    <row r="46" spans="2:12" x14ac:dyDescent="0.25">
      <c r="B46" s="45">
        <v>33</v>
      </c>
      <c r="C46" s="45" t="s">
        <v>7</v>
      </c>
      <c r="D46" s="45" t="s">
        <v>116</v>
      </c>
      <c r="J46" s="50" t="s">
        <v>0</v>
      </c>
      <c r="K46" s="50" t="s">
        <v>0</v>
      </c>
      <c r="L46" s="50" t="s">
        <v>0</v>
      </c>
    </row>
    <row r="47" spans="2:12" x14ac:dyDescent="0.25">
      <c r="B47" s="45">
        <v>66</v>
      </c>
      <c r="C47" s="45" t="s">
        <v>5</v>
      </c>
      <c r="D47" s="45" t="s">
        <v>6</v>
      </c>
      <c r="J47" s="51" t="s">
        <v>0</v>
      </c>
      <c r="K47" s="51" t="s">
        <v>0</v>
      </c>
      <c r="L47" s="51" t="s">
        <v>0</v>
      </c>
    </row>
    <row r="48" spans="2:12" x14ac:dyDescent="0.25">
      <c r="B48" s="45">
        <v>47</v>
      </c>
      <c r="C48" s="45" t="s">
        <v>7</v>
      </c>
      <c r="D48" s="45" t="s">
        <v>13</v>
      </c>
      <c r="J48" s="50">
        <v>45</v>
      </c>
      <c r="K48" s="50" t="s">
        <v>20</v>
      </c>
      <c r="L48" s="50" t="s">
        <v>0</v>
      </c>
    </row>
    <row r="49" spans="2:12" x14ac:dyDescent="0.25">
      <c r="B49" s="45">
        <v>30</v>
      </c>
      <c r="C49" s="45" t="s">
        <v>14</v>
      </c>
      <c r="D49" s="45" t="s">
        <v>21</v>
      </c>
      <c r="J49" s="50">
        <v>45</v>
      </c>
      <c r="K49" s="50" t="s">
        <v>20</v>
      </c>
      <c r="L49" s="50" t="s">
        <v>54</v>
      </c>
    </row>
    <row r="50" spans="2:12" x14ac:dyDescent="0.25">
      <c r="B50" s="45">
        <v>52</v>
      </c>
      <c r="C50" s="45" t="s">
        <v>128</v>
      </c>
      <c r="D50" s="45" t="s">
        <v>4</v>
      </c>
      <c r="J50" s="51" t="s">
        <v>0</v>
      </c>
      <c r="K50" s="51" t="s">
        <v>20</v>
      </c>
      <c r="L50" s="51" t="s">
        <v>0</v>
      </c>
    </row>
    <row r="51" spans="2:12" x14ac:dyDescent="0.25">
      <c r="B51" s="45">
        <v>55</v>
      </c>
      <c r="C51" s="45" t="s">
        <v>5</v>
      </c>
      <c r="D51" s="45" t="s">
        <v>0</v>
      </c>
      <c r="J51" s="50">
        <v>68</v>
      </c>
      <c r="K51" s="50" t="s">
        <v>5</v>
      </c>
      <c r="L51" s="50" t="s">
        <v>6</v>
      </c>
    </row>
    <row r="52" spans="2:12" x14ac:dyDescent="0.25">
      <c r="B52" s="45">
        <v>35</v>
      </c>
      <c r="C52" s="45" t="s">
        <v>7</v>
      </c>
      <c r="D52" s="45" t="s">
        <v>2</v>
      </c>
      <c r="J52" s="50">
        <v>70</v>
      </c>
      <c r="K52" s="50" t="s">
        <v>7</v>
      </c>
      <c r="L52" s="50" t="s">
        <v>53</v>
      </c>
    </row>
    <row r="53" spans="2:12" x14ac:dyDescent="0.25">
      <c r="B53" s="45">
        <v>66</v>
      </c>
      <c r="C53" s="45" t="s">
        <v>5</v>
      </c>
      <c r="D53" s="45" t="s">
        <v>6</v>
      </c>
      <c r="J53" s="51" t="s">
        <v>0</v>
      </c>
      <c r="K53" s="51" t="s">
        <v>0</v>
      </c>
      <c r="L53" s="51" t="s">
        <v>0</v>
      </c>
    </row>
    <row r="54" spans="2:12" x14ac:dyDescent="0.25">
      <c r="B54" s="46">
        <v>66</v>
      </c>
      <c r="C54" s="46" t="s">
        <v>5</v>
      </c>
      <c r="D54" s="46" t="s">
        <v>6</v>
      </c>
      <c r="J54" s="51">
        <v>65</v>
      </c>
      <c r="K54" s="51" t="s">
        <v>7</v>
      </c>
      <c r="L54" s="51" t="s">
        <v>0</v>
      </c>
    </row>
    <row r="55" spans="2:12" x14ac:dyDescent="0.25">
      <c r="B55" s="45">
        <v>57</v>
      </c>
      <c r="C55" s="45" t="s">
        <v>14</v>
      </c>
      <c r="D55" s="45" t="s">
        <v>4</v>
      </c>
      <c r="J55" s="50">
        <v>65</v>
      </c>
      <c r="K55" s="50" t="s">
        <v>7</v>
      </c>
      <c r="L55" s="50" t="s">
        <v>16</v>
      </c>
    </row>
    <row r="56" spans="2:12" x14ac:dyDescent="0.25">
      <c r="B56" s="45">
        <v>30</v>
      </c>
      <c r="C56" s="45" t="s">
        <v>7</v>
      </c>
      <c r="D56" s="45" t="s">
        <v>109</v>
      </c>
      <c r="J56" s="50">
        <v>74</v>
      </c>
      <c r="K56" s="50" t="s">
        <v>7</v>
      </c>
      <c r="L56" s="50" t="s">
        <v>55</v>
      </c>
    </row>
    <row r="57" spans="2:12" x14ac:dyDescent="0.25">
      <c r="B57" s="45">
        <v>60</v>
      </c>
      <c r="C57" s="45" t="s">
        <v>5</v>
      </c>
      <c r="D57" s="45" t="s">
        <v>30</v>
      </c>
    </row>
    <row r="58" spans="2:12" x14ac:dyDescent="0.25">
      <c r="B58" s="45">
        <v>32</v>
      </c>
      <c r="C58" s="45" t="s">
        <v>57</v>
      </c>
      <c r="D58" s="45" t="s">
        <v>4</v>
      </c>
    </row>
    <row r="59" spans="2:12" x14ac:dyDescent="0.25">
      <c r="B59" s="45">
        <v>69</v>
      </c>
      <c r="C59" s="45" t="s">
        <v>5</v>
      </c>
      <c r="D59" s="45" t="s">
        <v>6</v>
      </c>
    </row>
    <row r="60" spans="2:12" x14ac:dyDescent="0.25">
      <c r="B60" s="46" t="s">
        <v>0</v>
      </c>
      <c r="C60" s="46" t="s">
        <v>0</v>
      </c>
      <c r="D60" s="46" t="s">
        <v>0</v>
      </c>
    </row>
    <row r="61" spans="2:12" x14ac:dyDescent="0.25">
      <c r="B61" s="45">
        <v>30</v>
      </c>
      <c r="C61" s="45" t="s">
        <v>1</v>
      </c>
      <c r="D61" s="45" t="s">
        <v>109</v>
      </c>
    </row>
    <row r="62" spans="2:12" x14ac:dyDescent="0.25">
      <c r="B62" s="47">
        <v>57</v>
      </c>
      <c r="C62" s="47" t="s">
        <v>5</v>
      </c>
      <c r="D62" s="47" t="s">
        <v>15</v>
      </c>
    </row>
    <row r="63" spans="2:12" x14ac:dyDescent="0.25">
      <c r="B63" s="45">
        <v>55</v>
      </c>
      <c r="C63" s="45" t="s">
        <v>7</v>
      </c>
      <c r="D63" s="45" t="s">
        <v>4</v>
      </c>
    </row>
    <row r="64" spans="2:12" x14ac:dyDescent="0.25">
      <c r="B64" s="45" t="s">
        <v>0</v>
      </c>
      <c r="C64" s="45" t="s">
        <v>5</v>
      </c>
      <c r="D64" s="45" t="s">
        <v>6</v>
      </c>
    </row>
    <row r="65" spans="2:4" x14ac:dyDescent="0.25">
      <c r="B65" s="45">
        <v>54</v>
      </c>
      <c r="C65" s="45" t="s">
        <v>7</v>
      </c>
      <c r="D65" s="45" t="s">
        <v>30</v>
      </c>
    </row>
    <row r="66" spans="2:4" x14ac:dyDescent="0.25">
      <c r="B66" s="45">
        <v>40</v>
      </c>
      <c r="C66" s="45" t="s">
        <v>14</v>
      </c>
      <c r="D66" s="45" t="s">
        <v>4</v>
      </c>
    </row>
    <row r="67" spans="2:4" x14ac:dyDescent="0.25">
      <c r="B67" s="46">
        <v>32</v>
      </c>
      <c r="C67" s="46" t="s">
        <v>14</v>
      </c>
      <c r="D67" s="46" t="s">
        <v>24</v>
      </c>
    </row>
    <row r="68" spans="2:4" x14ac:dyDescent="0.25">
      <c r="B68" s="46">
        <v>50</v>
      </c>
      <c r="C68" s="46" t="s">
        <v>14</v>
      </c>
      <c r="D68" s="46" t="s">
        <v>129</v>
      </c>
    </row>
    <row r="69" spans="2:4" x14ac:dyDescent="0.25">
      <c r="B69" s="45">
        <v>49</v>
      </c>
      <c r="C69" s="45" t="s">
        <v>3</v>
      </c>
      <c r="D69" s="45" t="s">
        <v>4</v>
      </c>
    </row>
    <row r="70" spans="2:4" x14ac:dyDescent="0.25">
      <c r="B70" s="45" t="s">
        <v>0</v>
      </c>
      <c r="C70" s="45" t="s">
        <v>0</v>
      </c>
      <c r="D70" s="45" t="s">
        <v>0</v>
      </c>
    </row>
    <row r="71" spans="2:4" x14ac:dyDescent="0.25">
      <c r="B71" s="45" t="s">
        <v>0</v>
      </c>
      <c r="C71" s="45" t="s">
        <v>0</v>
      </c>
      <c r="D71" s="45" t="s">
        <v>0</v>
      </c>
    </row>
    <row r="72" spans="2:4" x14ac:dyDescent="0.25">
      <c r="B72" s="45">
        <v>25</v>
      </c>
      <c r="C72" s="45" t="s">
        <v>5</v>
      </c>
      <c r="D72" s="45" t="s">
        <v>71</v>
      </c>
    </row>
    <row r="73" spans="2:4" x14ac:dyDescent="0.25">
      <c r="B73" s="45">
        <v>53</v>
      </c>
      <c r="C73" s="45" t="s">
        <v>5</v>
      </c>
      <c r="D73" s="45" t="s">
        <v>30</v>
      </c>
    </row>
    <row r="74" spans="2:4" x14ac:dyDescent="0.25">
      <c r="B74" s="46">
        <v>65</v>
      </c>
      <c r="C74" s="46" t="s">
        <v>7</v>
      </c>
      <c r="D74" s="46" t="s">
        <v>0</v>
      </c>
    </row>
    <row r="75" spans="2:4" x14ac:dyDescent="0.25">
      <c r="B75" s="45">
        <v>66</v>
      </c>
      <c r="C75" s="45" t="s">
        <v>5</v>
      </c>
      <c r="D75" s="45" t="s">
        <v>6</v>
      </c>
    </row>
    <row r="76" spans="2:4" x14ac:dyDescent="0.25">
      <c r="B76" s="45">
        <v>49</v>
      </c>
      <c r="C76" s="45" t="s">
        <v>17</v>
      </c>
      <c r="D76" s="45" t="s">
        <v>113</v>
      </c>
    </row>
    <row r="77" spans="2:4" x14ac:dyDescent="0.25">
      <c r="B77" s="45">
        <v>56</v>
      </c>
      <c r="C77" s="45" t="s">
        <v>14</v>
      </c>
      <c r="D77" s="45" t="s">
        <v>114</v>
      </c>
    </row>
    <row r="78" spans="2:4" x14ac:dyDescent="0.25">
      <c r="B78" s="45">
        <v>52</v>
      </c>
      <c r="C78" s="45" t="s">
        <v>17</v>
      </c>
      <c r="D78" s="45" t="s">
        <v>4</v>
      </c>
    </row>
    <row r="79" spans="2:4" x14ac:dyDescent="0.25">
      <c r="B79" s="45">
        <v>65</v>
      </c>
      <c r="C79" s="45" t="s">
        <v>20</v>
      </c>
      <c r="D79" s="45" t="s">
        <v>115</v>
      </c>
    </row>
    <row r="80" spans="2:4" x14ac:dyDescent="0.25">
      <c r="B80" s="45" t="s">
        <v>0</v>
      </c>
      <c r="C80" s="45" t="s">
        <v>72</v>
      </c>
      <c r="D80" s="45" t="s">
        <v>59</v>
      </c>
    </row>
    <row r="81" spans="2:24" x14ac:dyDescent="0.25">
      <c r="B81" s="45">
        <v>30</v>
      </c>
      <c r="C81" s="45" t="s">
        <v>25</v>
      </c>
      <c r="D81" s="45" t="s">
        <v>18</v>
      </c>
    </row>
    <row r="82" spans="2:24" x14ac:dyDescent="0.25">
      <c r="B82" s="46">
        <v>33</v>
      </c>
      <c r="C82" s="46" t="s">
        <v>17</v>
      </c>
      <c r="D82" s="46" t="s">
        <v>2</v>
      </c>
    </row>
    <row r="83" spans="2:24" x14ac:dyDescent="0.25">
      <c r="B83" s="46">
        <v>49</v>
      </c>
      <c r="C83" s="46" t="s">
        <v>130</v>
      </c>
      <c r="D83" s="46" t="s">
        <v>4</v>
      </c>
    </row>
    <row r="84" spans="2:24" x14ac:dyDescent="0.25">
      <c r="B84" s="46">
        <v>30</v>
      </c>
      <c r="C84" s="46" t="s">
        <v>20</v>
      </c>
      <c r="D84" s="45" t="s">
        <v>0</v>
      </c>
    </row>
    <row r="85" spans="2:24" x14ac:dyDescent="0.25">
      <c r="B85" s="45">
        <v>43</v>
      </c>
      <c r="C85" s="45" t="s">
        <v>36</v>
      </c>
      <c r="D85" s="45" t="s">
        <v>116</v>
      </c>
    </row>
    <row r="86" spans="2:24" x14ac:dyDescent="0.25">
      <c r="B86" s="48" t="s">
        <v>0</v>
      </c>
      <c r="C86" s="48" t="s">
        <v>0</v>
      </c>
      <c r="D86" s="48" t="s">
        <v>0</v>
      </c>
      <c r="U86" s="76" t="s">
        <v>170</v>
      </c>
      <c r="V86" s="76" t="s">
        <v>171</v>
      </c>
      <c r="W86" s="76" t="s">
        <v>79</v>
      </c>
      <c r="X86" s="76" t="s">
        <v>172</v>
      </c>
    </row>
    <row r="87" spans="2:24" x14ac:dyDescent="0.25">
      <c r="B87" s="63"/>
      <c r="C87" s="64"/>
      <c r="D87" s="65"/>
      <c r="U87" s="72" t="s">
        <v>102</v>
      </c>
      <c r="V87" s="74">
        <v>63900</v>
      </c>
      <c r="W87" s="75" t="s">
        <v>142</v>
      </c>
      <c r="X87" s="75" t="s">
        <v>144</v>
      </c>
    </row>
    <row r="88" spans="2:24" x14ac:dyDescent="0.25">
      <c r="B88" s="1"/>
      <c r="C88" s="1"/>
      <c r="D88" s="1"/>
      <c r="U88" s="72" t="s">
        <v>102</v>
      </c>
      <c r="V88" s="74">
        <v>65000</v>
      </c>
      <c r="W88" s="75" t="s">
        <v>142</v>
      </c>
      <c r="X88" s="75" t="s">
        <v>144</v>
      </c>
    </row>
    <row r="89" spans="2:24" ht="15.75" thickBot="1" x14ac:dyDescent="0.3">
      <c r="U89" s="72" t="s">
        <v>138</v>
      </c>
      <c r="V89" s="74">
        <v>5500</v>
      </c>
      <c r="W89" s="75" t="s">
        <v>145</v>
      </c>
      <c r="X89" s="75" t="s">
        <v>144</v>
      </c>
    </row>
    <row r="90" spans="2:24" ht="19.5" thickBot="1" x14ac:dyDescent="0.35">
      <c r="B90" s="8" t="s">
        <v>46</v>
      </c>
      <c r="C90" t="s">
        <v>48</v>
      </c>
      <c r="D90" t="s">
        <v>49</v>
      </c>
      <c r="F90" s="8" t="s">
        <v>46</v>
      </c>
      <c r="G90" t="s">
        <v>48</v>
      </c>
      <c r="H90" t="s">
        <v>49</v>
      </c>
      <c r="J90" s="8" t="s">
        <v>46</v>
      </c>
      <c r="K90" t="s">
        <v>83</v>
      </c>
      <c r="L90" t="s">
        <v>84</v>
      </c>
      <c r="O90" s="432" t="s">
        <v>87</v>
      </c>
      <c r="P90" s="433"/>
      <c r="Q90" s="434"/>
      <c r="U90" s="72" t="s">
        <v>102</v>
      </c>
      <c r="V90" s="74">
        <v>31132</v>
      </c>
      <c r="W90" s="75" t="s">
        <v>146</v>
      </c>
      <c r="X90" s="75" t="s">
        <v>144</v>
      </c>
    </row>
    <row r="91" spans="2:24" x14ac:dyDescent="0.25">
      <c r="B91" s="9" t="s">
        <v>127</v>
      </c>
      <c r="C91">
        <v>1</v>
      </c>
      <c r="D91">
        <v>28</v>
      </c>
      <c r="F91" s="9" t="s">
        <v>7</v>
      </c>
      <c r="G91">
        <v>4</v>
      </c>
      <c r="H91">
        <v>126</v>
      </c>
      <c r="J91" s="9" t="s">
        <v>7</v>
      </c>
      <c r="K91">
        <v>20</v>
      </c>
      <c r="L91">
        <v>1277</v>
      </c>
      <c r="O91" s="52" t="s">
        <v>85</v>
      </c>
      <c r="P91" s="53" t="s">
        <v>86</v>
      </c>
      <c r="Q91" s="54" t="s">
        <v>77</v>
      </c>
      <c r="U91" s="72" t="s">
        <v>102</v>
      </c>
      <c r="V91" s="74">
        <v>31450</v>
      </c>
      <c r="W91" s="75" t="s">
        <v>147</v>
      </c>
      <c r="X91" s="75" t="s">
        <v>144</v>
      </c>
    </row>
    <row r="92" spans="2:24" x14ac:dyDescent="0.25">
      <c r="B92" s="9" t="s">
        <v>58</v>
      </c>
      <c r="C92">
        <v>2</v>
      </c>
      <c r="D92">
        <v>71</v>
      </c>
      <c r="F92" s="9" t="s">
        <v>0</v>
      </c>
      <c r="G92">
        <v>2</v>
      </c>
      <c r="H92">
        <v>0</v>
      </c>
      <c r="J92" s="9" t="s">
        <v>0</v>
      </c>
      <c r="K92">
        <v>5</v>
      </c>
      <c r="L92">
        <v>0</v>
      </c>
      <c r="O92" s="55" t="s">
        <v>7</v>
      </c>
      <c r="P92" s="37">
        <v>20</v>
      </c>
      <c r="Q92" s="56">
        <v>725</v>
      </c>
      <c r="U92" s="72" t="s">
        <v>102</v>
      </c>
      <c r="V92" s="74">
        <v>31382</v>
      </c>
      <c r="W92" s="75" t="s">
        <v>148</v>
      </c>
      <c r="X92" s="75" t="s">
        <v>144</v>
      </c>
    </row>
    <row r="93" spans="2:24" x14ac:dyDescent="0.25">
      <c r="B93" s="9" t="s">
        <v>106</v>
      </c>
      <c r="C93">
        <v>1</v>
      </c>
      <c r="D93">
        <v>59</v>
      </c>
      <c r="F93" s="9" t="s">
        <v>51</v>
      </c>
      <c r="G93">
        <v>8</v>
      </c>
      <c r="H93">
        <v>510</v>
      </c>
      <c r="J93" s="9" t="s">
        <v>20</v>
      </c>
      <c r="K93">
        <v>6</v>
      </c>
      <c r="L93">
        <v>226</v>
      </c>
      <c r="O93" s="55" t="s">
        <v>5</v>
      </c>
      <c r="P93" s="37">
        <v>22</v>
      </c>
      <c r="Q93" s="56">
        <v>1285</v>
      </c>
      <c r="U93" s="72" t="s">
        <v>102</v>
      </c>
      <c r="V93" s="74">
        <v>55000</v>
      </c>
      <c r="W93" s="75" t="s">
        <v>148</v>
      </c>
      <c r="X93" s="75" t="s">
        <v>144</v>
      </c>
    </row>
    <row r="94" spans="2:24" x14ac:dyDescent="0.25">
      <c r="B94" s="9" t="s">
        <v>124</v>
      </c>
      <c r="C94">
        <v>1</v>
      </c>
      <c r="D94">
        <v>33</v>
      </c>
      <c r="F94" s="9" t="s">
        <v>52</v>
      </c>
      <c r="G94">
        <v>3</v>
      </c>
      <c r="H94">
        <v>119</v>
      </c>
      <c r="J94" s="9" t="s">
        <v>52</v>
      </c>
      <c r="K94">
        <v>16</v>
      </c>
      <c r="L94">
        <v>641</v>
      </c>
      <c r="O94" s="55" t="s">
        <v>20</v>
      </c>
      <c r="P94" s="37">
        <v>3</v>
      </c>
      <c r="Q94" s="56">
        <v>118</v>
      </c>
      <c r="U94" s="72" t="s">
        <v>102</v>
      </c>
      <c r="V94" s="74">
        <v>26400</v>
      </c>
      <c r="W94" s="75" t="s">
        <v>146</v>
      </c>
      <c r="X94" s="75" t="s">
        <v>144</v>
      </c>
    </row>
    <row r="95" spans="2:24" x14ac:dyDescent="0.25">
      <c r="B95" s="9" t="s">
        <v>7</v>
      </c>
      <c r="C95">
        <v>20</v>
      </c>
      <c r="D95">
        <v>725</v>
      </c>
      <c r="F95" s="9" t="s">
        <v>47</v>
      </c>
      <c r="G95">
        <v>17</v>
      </c>
      <c r="H95">
        <v>755</v>
      </c>
      <c r="J95" s="9" t="s">
        <v>5</v>
      </c>
      <c r="K95">
        <v>7</v>
      </c>
      <c r="L95">
        <v>386</v>
      </c>
      <c r="O95" s="55" t="s">
        <v>52</v>
      </c>
      <c r="P95" s="37">
        <v>1</v>
      </c>
      <c r="Q95" s="56">
        <v>30</v>
      </c>
      <c r="U95" s="72" t="s">
        <v>149</v>
      </c>
      <c r="V95" s="74">
        <v>2500</v>
      </c>
      <c r="W95" s="75" t="s">
        <v>150</v>
      </c>
      <c r="X95" s="75" t="s">
        <v>151</v>
      </c>
    </row>
    <row r="96" spans="2:24" x14ac:dyDescent="0.25">
      <c r="B96" s="9" t="s">
        <v>128</v>
      </c>
      <c r="C96">
        <v>1</v>
      </c>
      <c r="D96">
        <v>52</v>
      </c>
      <c r="J96" s="9" t="s">
        <v>47</v>
      </c>
      <c r="K96">
        <v>54</v>
      </c>
      <c r="L96">
        <v>2530</v>
      </c>
      <c r="O96" s="57" t="s">
        <v>14</v>
      </c>
      <c r="P96" s="37">
        <v>7</v>
      </c>
      <c r="Q96" s="56">
        <v>295</v>
      </c>
      <c r="U96" s="72" t="s">
        <v>152</v>
      </c>
      <c r="V96" s="74">
        <v>9000</v>
      </c>
      <c r="W96" s="75" t="s">
        <v>147</v>
      </c>
      <c r="X96" s="75" t="s">
        <v>144</v>
      </c>
    </row>
    <row r="97" spans="2:24" x14ac:dyDescent="0.25">
      <c r="B97" s="9" t="s">
        <v>25</v>
      </c>
      <c r="C97">
        <v>1</v>
      </c>
      <c r="D97">
        <v>30</v>
      </c>
      <c r="O97" s="57" t="s">
        <v>1</v>
      </c>
      <c r="P97" s="37">
        <v>4</v>
      </c>
      <c r="Q97" s="56">
        <v>128</v>
      </c>
      <c r="U97" s="72" t="s">
        <v>153</v>
      </c>
      <c r="V97" s="74">
        <v>6300</v>
      </c>
      <c r="W97" s="75" t="s">
        <v>142</v>
      </c>
      <c r="X97" s="75" t="s">
        <v>154</v>
      </c>
    </row>
    <row r="98" spans="2:24" ht="15.75" thickBot="1" x14ac:dyDescent="0.3">
      <c r="B98" s="9" t="s">
        <v>17</v>
      </c>
      <c r="C98">
        <v>3</v>
      </c>
      <c r="D98">
        <v>134</v>
      </c>
      <c r="O98" s="58" t="s">
        <v>0</v>
      </c>
      <c r="P98" s="38">
        <v>7</v>
      </c>
      <c r="Q98" s="59">
        <v>49</v>
      </c>
      <c r="U98" s="72" t="s">
        <v>102</v>
      </c>
      <c r="V98" s="74">
        <v>40500</v>
      </c>
      <c r="W98" s="75" t="s">
        <v>142</v>
      </c>
      <c r="X98" s="75" t="s">
        <v>144</v>
      </c>
    </row>
    <row r="99" spans="2:24" ht="16.5" thickTop="1" thickBot="1" x14ac:dyDescent="0.3">
      <c r="B99" s="9" t="s">
        <v>14</v>
      </c>
      <c r="C99">
        <v>7</v>
      </c>
      <c r="D99">
        <v>295</v>
      </c>
      <c r="O99" s="60" t="s">
        <v>47</v>
      </c>
      <c r="P99" s="61">
        <v>84</v>
      </c>
      <c r="Q99" s="62">
        <v>3340</v>
      </c>
      <c r="U99" s="72" t="s">
        <v>102</v>
      </c>
      <c r="V99" s="74">
        <v>66000</v>
      </c>
      <c r="W99" s="75" t="s">
        <v>155</v>
      </c>
      <c r="X99" s="75" t="s">
        <v>154</v>
      </c>
    </row>
    <row r="100" spans="2:24" ht="19.5" thickBot="1" x14ac:dyDescent="0.35">
      <c r="B100" s="9" t="s">
        <v>1</v>
      </c>
      <c r="C100">
        <v>4</v>
      </c>
      <c r="D100">
        <v>128</v>
      </c>
      <c r="O100" s="430">
        <f ca="1">TODAY()</f>
        <v>46251</v>
      </c>
      <c r="P100" s="431"/>
      <c r="Q100" s="431"/>
      <c r="U100" s="72" t="s">
        <v>152</v>
      </c>
      <c r="V100" s="74">
        <v>14500</v>
      </c>
      <c r="W100" s="75" t="s">
        <v>141</v>
      </c>
      <c r="X100" s="75" t="s">
        <v>156</v>
      </c>
    </row>
    <row r="101" spans="2:24" ht="19.5" thickBot="1" x14ac:dyDescent="0.35">
      <c r="B101" s="9" t="s">
        <v>94</v>
      </c>
      <c r="C101">
        <v>1</v>
      </c>
      <c r="D101">
        <v>47</v>
      </c>
      <c r="O101" s="420" t="s">
        <v>82</v>
      </c>
      <c r="P101" s="421"/>
      <c r="Q101" s="422"/>
      <c r="U101" s="72" t="s">
        <v>102</v>
      </c>
      <c r="V101" s="74">
        <v>28800</v>
      </c>
      <c r="W101" s="75" t="s">
        <v>157</v>
      </c>
      <c r="X101" s="75" t="s">
        <v>144</v>
      </c>
    </row>
    <row r="102" spans="2:24" x14ac:dyDescent="0.25">
      <c r="B102" s="9" t="s">
        <v>3</v>
      </c>
      <c r="C102">
        <v>1</v>
      </c>
      <c r="D102">
        <v>49</v>
      </c>
      <c r="O102" s="34" t="s">
        <v>85</v>
      </c>
      <c r="P102" s="36" t="s">
        <v>86</v>
      </c>
      <c r="Q102" s="35" t="s">
        <v>77</v>
      </c>
      <c r="U102" s="72" t="s">
        <v>102</v>
      </c>
      <c r="V102" s="74">
        <v>30094</v>
      </c>
      <c r="W102" s="75" t="s">
        <v>147</v>
      </c>
      <c r="X102" s="75" t="s">
        <v>144</v>
      </c>
    </row>
    <row r="103" spans="2:24" x14ac:dyDescent="0.25">
      <c r="B103" s="9" t="s">
        <v>57</v>
      </c>
      <c r="C103">
        <v>2</v>
      </c>
      <c r="D103">
        <v>32</v>
      </c>
      <c r="O103" s="30" t="s">
        <v>7</v>
      </c>
      <c r="P103" s="37">
        <v>20</v>
      </c>
      <c r="Q103" s="42">
        <v>1277</v>
      </c>
      <c r="U103" s="72" t="s">
        <v>158</v>
      </c>
      <c r="V103" s="74">
        <v>40000</v>
      </c>
      <c r="W103" s="75" t="s">
        <v>159</v>
      </c>
      <c r="X103" s="75" t="s">
        <v>144</v>
      </c>
    </row>
    <row r="104" spans="2:24" x14ac:dyDescent="0.25">
      <c r="B104" s="9" t="s">
        <v>72</v>
      </c>
      <c r="C104">
        <v>1</v>
      </c>
      <c r="D104">
        <v>0</v>
      </c>
      <c r="O104" s="30" t="s">
        <v>20</v>
      </c>
      <c r="P104" s="37">
        <v>6</v>
      </c>
      <c r="Q104" s="42">
        <v>226</v>
      </c>
      <c r="U104" s="72" t="s">
        <v>102</v>
      </c>
      <c r="V104" s="74">
        <v>5000</v>
      </c>
      <c r="W104" s="75" t="s">
        <v>147</v>
      </c>
      <c r="X104" s="75" t="s">
        <v>144</v>
      </c>
    </row>
    <row r="105" spans="2:24" x14ac:dyDescent="0.25">
      <c r="B105" s="9" t="s">
        <v>130</v>
      </c>
      <c r="C105">
        <v>1</v>
      </c>
      <c r="D105">
        <v>49</v>
      </c>
      <c r="O105" s="30" t="s">
        <v>52</v>
      </c>
      <c r="P105" s="37">
        <v>16</v>
      </c>
      <c r="Q105" s="42">
        <v>641</v>
      </c>
      <c r="U105" s="72" t="s">
        <v>138</v>
      </c>
      <c r="V105" s="74">
        <v>4980</v>
      </c>
      <c r="W105" s="75" t="s">
        <v>145</v>
      </c>
      <c r="X105" s="75" t="s">
        <v>144</v>
      </c>
    </row>
    <row r="106" spans="2:24" x14ac:dyDescent="0.25">
      <c r="B106" s="9" t="s">
        <v>36</v>
      </c>
      <c r="C106">
        <v>1</v>
      </c>
      <c r="D106">
        <v>43</v>
      </c>
      <c r="O106" s="30" t="s">
        <v>5</v>
      </c>
      <c r="P106" s="37">
        <v>7</v>
      </c>
      <c r="Q106" s="42">
        <v>386</v>
      </c>
      <c r="U106" s="72" t="s">
        <v>102</v>
      </c>
      <c r="V106" s="74">
        <v>74000</v>
      </c>
      <c r="W106" s="75" t="s">
        <v>141</v>
      </c>
      <c r="X106" s="75" t="s">
        <v>154</v>
      </c>
    </row>
    <row r="107" spans="2:24" x14ac:dyDescent="0.25">
      <c r="B107" s="9" t="s">
        <v>126</v>
      </c>
      <c r="C107">
        <v>1</v>
      </c>
      <c r="D107">
        <v>30</v>
      </c>
      <c r="O107" s="30" t="s">
        <v>14</v>
      </c>
      <c r="P107" s="37">
        <v>0</v>
      </c>
      <c r="Q107" s="42">
        <v>0</v>
      </c>
      <c r="U107" s="72" t="s">
        <v>160</v>
      </c>
      <c r="V107" s="74">
        <v>4365</v>
      </c>
      <c r="W107" s="75" t="s">
        <v>142</v>
      </c>
      <c r="X107" s="75" t="s">
        <v>144</v>
      </c>
    </row>
    <row r="108" spans="2:24" ht="15.75" thickBot="1" x14ac:dyDescent="0.3">
      <c r="B108" s="9" t="s">
        <v>125</v>
      </c>
      <c r="C108">
        <v>1</v>
      </c>
      <c r="D108">
        <v>22</v>
      </c>
      <c r="O108" s="33" t="s">
        <v>0</v>
      </c>
      <c r="P108" s="38">
        <v>5</v>
      </c>
      <c r="Q108" s="43">
        <v>0</v>
      </c>
      <c r="U108" s="72" t="s">
        <v>161</v>
      </c>
      <c r="V108" s="74">
        <v>30000</v>
      </c>
      <c r="W108" s="75" t="s">
        <v>147</v>
      </c>
      <c r="X108" s="75" t="s">
        <v>154</v>
      </c>
    </row>
    <row r="109" spans="2:24" ht="16.5" thickTop="1" thickBot="1" x14ac:dyDescent="0.3">
      <c r="B109" s="9" t="s">
        <v>0</v>
      </c>
      <c r="C109">
        <v>7</v>
      </c>
      <c r="D109">
        <v>49</v>
      </c>
      <c r="O109" s="31" t="s">
        <v>47</v>
      </c>
      <c r="P109" s="32">
        <v>54</v>
      </c>
      <c r="Q109" s="44">
        <v>2530</v>
      </c>
      <c r="U109" s="72" t="s">
        <v>162</v>
      </c>
      <c r="V109" s="74">
        <v>5350</v>
      </c>
      <c r="W109" s="75" t="s">
        <v>147</v>
      </c>
      <c r="X109" s="75" t="s">
        <v>144</v>
      </c>
    </row>
    <row r="110" spans="2:24" ht="19.5" thickBot="1" x14ac:dyDescent="0.35">
      <c r="B110" s="9" t="s">
        <v>20</v>
      </c>
      <c r="C110">
        <v>3</v>
      </c>
      <c r="D110">
        <v>118</v>
      </c>
      <c r="O110" s="435">
        <f ca="1">TODAY()</f>
        <v>46251</v>
      </c>
      <c r="P110" s="436"/>
      <c r="Q110" s="436"/>
      <c r="U110" s="72" t="s">
        <v>102</v>
      </c>
      <c r="V110" s="74">
        <v>26300</v>
      </c>
      <c r="W110" s="75" t="s">
        <v>146</v>
      </c>
      <c r="X110" s="75" t="s">
        <v>144</v>
      </c>
    </row>
    <row r="111" spans="2:24" ht="19.5" thickBot="1" x14ac:dyDescent="0.35">
      <c r="B111" s="9" t="s">
        <v>104</v>
      </c>
      <c r="C111">
        <v>1</v>
      </c>
      <c r="D111">
        <v>31</v>
      </c>
      <c r="O111" s="420" t="s">
        <v>101</v>
      </c>
      <c r="P111" s="421"/>
      <c r="Q111" s="422"/>
      <c r="U111" s="72" t="s">
        <v>152</v>
      </c>
      <c r="V111" s="74">
        <v>30000</v>
      </c>
      <c r="W111" s="75" t="s">
        <v>155</v>
      </c>
      <c r="X111" s="75" t="s">
        <v>144</v>
      </c>
    </row>
    <row r="112" spans="2:24" x14ac:dyDescent="0.25">
      <c r="B112" s="9" t="s">
        <v>52</v>
      </c>
      <c r="C112">
        <v>1</v>
      </c>
      <c r="D112">
        <v>30</v>
      </c>
      <c r="O112" s="34" t="s">
        <v>85</v>
      </c>
      <c r="P112" s="36" t="s">
        <v>86</v>
      </c>
      <c r="Q112" s="35" t="s">
        <v>77</v>
      </c>
      <c r="U112" s="72" t="s">
        <v>102</v>
      </c>
      <c r="V112" s="74">
        <v>10000</v>
      </c>
      <c r="W112" s="75" t="s">
        <v>150</v>
      </c>
      <c r="X112" s="75" t="s">
        <v>144</v>
      </c>
    </row>
    <row r="113" spans="2:24" x14ac:dyDescent="0.25">
      <c r="B113" s="9" t="s">
        <v>5</v>
      </c>
      <c r="C113">
        <v>22</v>
      </c>
      <c r="D113">
        <v>1285</v>
      </c>
      <c r="O113" s="30" t="s">
        <v>52</v>
      </c>
      <c r="P113" s="37">
        <v>3</v>
      </c>
      <c r="Q113" s="42">
        <v>119</v>
      </c>
      <c r="U113" s="72" t="s">
        <v>102</v>
      </c>
      <c r="V113" s="74">
        <v>25000</v>
      </c>
      <c r="W113" s="75" t="s">
        <v>147</v>
      </c>
      <c r="X113" s="75" t="s">
        <v>144</v>
      </c>
    </row>
    <row r="114" spans="2:24" x14ac:dyDescent="0.25">
      <c r="B114" s="9" t="s">
        <v>47</v>
      </c>
      <c r="C114">
        <v>84</v>
      </c>
      <c r="D114">
        <v>3340</v>
      </c>
      <c r="O114" s="30" t="s">
        <v>51</v>
      </c>
      <c r="P114" s="37">
        <v>8</v>
      </c>
      <c r="Q114" s="42">
        <v>510</v>
      </c>
      <c r="U114" s="72" t="s">
        <v>102</v>
      </c>
      <c r="V114" s="74">
        <v>59000</v>
      </c>
      <c r="W114" s="75" t="s">
        <v>155</v>
      </c>
      <c r="X114" s="75" t="s">
        <v>144</v>
      </c>
    </row>
    <row r="115" spans="2:24" x14ac:dyDescent="0.25">
      <c r="O115" s="30" t="s">
        <v>102</v>
      </c>
      <c r="P115" s="37">
        <v>4</v>
      </c>
      <c r="Q115" s="42">
        <v>126</v>
      </c>
      <c r="U115" s="72" t="s">
        <v>138</v>
      </c>
      <c r="V115" s="74">
        <v>6000</v>
      </c>
      <c r="W115" s="75" t="s">
        <v>142</v>
      </c>
      <c r="X115" s="75" t="s">
        <v>144</v>
      </c>
    </row>
    <row r="116" spans="2:24" x14ac:dyDescent="0.25">
      <c r="O116" s="30" t="s">
        <v>103</v>
      </c>
      <c r="P116" s="37">
        <v>0</v>
      </c>
      <c r="Q116" s="42">
        <v>0</v>
      </c>
      <c r="U116" s="72" t="s">
        <v>163</v>
      </c>
      <c r="V116" s="74">
        <v>27000</v>
      </c>
      <c r="W116" s="75" t="s">
        <v>164</v>
      </c>
      <c r="X116" s="75" t="s">
        <v>144</v>
      </c>
    </row>
    <row r="117" spans="2:24" ht="15.75" thickBot="1" x14ac:dyDescent="0.3">
      <c r="O117" s="33" t="s">
        <v>0</v>
      </c>
      <c r="P117" s="38">
        <v>2</v>
      </c>
      <c r="Q117" s="43">
        <v>0</v>
      </c>
      <c r="U117" s="72" t="s">
        <v>153</v>
      </c>
      <c r="V117" s="74">
        <v>6200</v>
      </c>
      <c r="W117" s="75" t="s">
        <v>157</v>
      </c>
      <c r="X117" s="75" t="s">
        <v>144</v>
      </c>
    </row>
    <row r="118" spans="2:24" ht="16.5" thickTop="1" thickBot="1" x14ac:dyDescent="0.3">
      <c r="O118" s="31" t="s">
        <v>47</v>
      </c>
      <c r="P118" s="32">
        <v>17</v>
      </c>
      <c r="Q118" s="44">
        <v>755</v>
      </c>
      <c r="U118" s="72" t="s">
        <v>165</v>
      </c>
      <c r="V118" s="74">
        <v>1384</v>
      </c>
      <c r="W118" s="75" t="s">
        <v>146</v>
      </c>
      <c r="X118" s="75" t="s">
        <v>144</v>
      </c>
    </row>
    <row r="119" spans="2:24" x14ac:dyDescent="0.25">
      <c r="U119" s="72" t="s">
        <v>153</v>
      </c>
      <c r="V119" s="74">
        <v>5160</v>
      </c>
      <c r="W119" s="75" t="s">
        <v>146</v>
      </c>
      <c r="X119" s="75" t="s">
        <v>144</v>
      </c>
    </row>
    <row r="120" spans="2:24" x14ac:dyDescent="0.25">
      <c r="U120" s="72" t="s">
        <v>102</v>
      </c>
      <c r="V120" s="74">
        <v>27000</v>
      </c>
      <c r="W120" s="75" t="s">
        <v>166</v>
      </c>
      <c r="X120" s="75" t="s">
        <v>144</v>
      </c>
    </row>
    <row r="121" spans="2:24" x14ac:dyDescent="0.25">
      <c r="U121" s="72" t="s">
        <v>102</v>
      </c>
      <c r="V121" s="74">
        <v>27700</v>
      </c>
      <c r="W121" s="75" t="s">
        <v>146</v>
      </c>
      <c r="X121" s="75" t="s">
        <v>156</v>
      </c>
    </row>
    <row r="122" spans="2:24" x14ac:dyDescent="0.25">
      <c r="U122" s="72" t="s">
        <v>163</v>
      </c>
      <c r="V122" s="74">
        <v>60000</v>
      </c>
      <c r="W122" s="75" t="s">
        <v>167</v>
      </c>
      <c r="X122" s="75" t="s">
        <v>156</v>
      </c>
    </row>
    <row r="123" spans="2:24" x14ac:dyDescent="0.25">
      <c r="U123" s="72" t="s">
        <v>102</v>
      </c>
      <c r="V123" s="74">
        <v>66000</v>
      </c>
      <c r="W123" s="75" t="s">
        <v>168</v>
      </c>
      <c r="X123" s="75" t="s">
        <v>154</v>
      </c>
    </row>
    <row r="124" spans="2:24" x14ac:dyDescent="0.25">
      <c r="U124" s="72" t="s">
        <v>152</v>
      </c>
      <c r="V124" s="74">
        <v>11000</v>
      </c>
      <c r="W124" s="75" t="s">
        <v>147</v>
      </c>
      <c r="X124" s="75" t="s">
        <v>144</v>
      </c>
    </row>
    <row r="125" spans="2:24" x14ac:dyDescent="0.25">
      <c r="U125" s="72" t="s">
        <v>153</v>
      </c>
      <c r="V125" s="74">
        <v>2900</v>
      </c>
      <c r="W125" s="75" t="s">
        <v>141</v>
      </c>
      <c r="X125" s="75" t="s">
        <v>144</v>
      </c>
    </row>
    <row r="126" spans="2:24" x14ac:dyDescent="0.25">
      <c r="U126" s="72" t="s">
        <v>153</v>
      </c>
      <c r="V126" s="74">
        <v>1300</v>
      </c>
      <c r="W126" s="75" t="s">
        <v>142</v>
      </c>
      <c r="X126" s="75" t="s">
        <v>156</v>
      </c>
    </row>
    <row r="127" spans="2:24" x14ac:dyDescent="0.25">
      <c r="U127" s="72" t="s">
        <v>165</v>
      </c>
      <c r="V127" s="74">
        <v>5000</v>
      </c>
      <c r="W127" s="75" t="s">
        <v>142</v>
      </c>
      <c r="X127" s="75" t="s">
        <v>156</v>
      </c>
    </row>
    <row r="128" spans="2:24" x14ac:dyDescent="0.25">
      <c r="U128" s="72" t="s">
        <v>153</v>
      </c>
      <c r="V128" s="74">
        <v>6600</v>
      </c>
      <c r="W128" s="75" t="s">
        <v>146</v>
      </c>
      <c r="X128" s="75" t="s">
        <v>154</v>
      </c>
    </row>
    <row r="129" spans="21:24" x14ac:dyDescent="0.25">
      <c r="U129" s="72" t="s">
        <v>102</v>
      </c>
      <c r="V129" s="74">
        <v>48000</v>
      </c>
      <c r="W129" s="75" t="s">
        <v>142</v>
      </c>
      <c r="X129" s="75" t="s">
        <v>144</v>
      </c>
    </row>
    <row r="130" spans="21:24" x14ac:dyDescent="0.25">
      <c r="U130" s="72" t="s">
        <v>152</v>
      </c>
      <c r="V130" s="74">
        <v>10000</v>
      </c>
      <c r="W130" s="75" t="s">
        <v>141</v>
      </c>
      <c r="X130" s="75" t="s">
        <v>144</v>
      </c>
    </row>
    <row r="131" spans="21:24" x14ac:dyDescent="0.25">
      <c r="U131" s="72" t="s">
        <v>102</v>
      </c>
      <c r="V131" s="74">
        <v>30000</v>
      </c>
      <c r="W131" s="75" t="s">
        <v>141</v>
      </c>
      <c r="X131" s="75" t="s">
        <v>144</v>
      </c>
    </row>
    <row r="132" spans="21:24" x14ac:dyDescent="0.25">
      <c r="U132" s="72" t="s">
        <v>153</v>
      </c>
      <c r="V132" s="74">
        <v>12000</v>
      </c>
      <c r="W132" s="75" t="s">
        <v>142</v>
      </c>
      <c r="X132" s="75" t="s">
        <v>144</v>
      </c>
    </row>
    <row r="133" spans="21:24" x14ac:dyDescent="0.25">
      <c r="U133" s="72" t="s">
        <v>153</v>
      </c>
      <c r="V133" s="74">
        <v>2900</v>
      </c>
      <c r="W133" s="75" t="s">
        <v>145</v>
      </c>
      <c r="X133" s="75" t="s">
        <v>154</v>
      </c>
    </row>
    <row r="134" spans="21:24" x14ac:dyDescent="0.25">
      <c r="U134" s="72" t="s">
        <v>153</v>
      </c>
      <c r="V134" s="74">
        <v>12000</v>
      </c>
      <c r="W134" s="75" t="s">
        <v>142</v>
      </c>
      <c r="X134" s="75" t="s">
        <v>156</v>
      </c>
    </row>
    <row r="135" spans="21:24" x14ac:dyDescent="0.25">
      <c r="U135" s="72" t="s">
        <v>102</v>
      </c>
      <c r="V135" s="74">
        <v>25550</v>
      </c>
      <c r="W135" s="75" t="s">
        <v>146</v>
      </c>
      <c r="X135" s="75" t="s">
        <v>144</v>
      </c>
    </row>
    <row r="136" spans="21:24" x14ac:dyDescent="0.25">
      <c r="U136" s="72" t="s">
        <v>162</v>
      </c>
      <c r="V136" s="74">
        <v>6400</v>
      </c>
      <c r="W136" s="75" t="s">
        <v>147</v>
      </c>
      <c r="X136" s="75" t="s">
        <v>144</v>
      </c>
    </row>
    <row r="137" spans="21:24" x14ac:dyDescent="0.25">
      <c r="U137" s="72" t="s">
        <v>153</v>
      </c>
      <c r="V137" s="74">
        <v>6300</v>
      </c>
      <c r="W137" s="75" t="s">
        <v>146</v>
      </c>
      <c r="X137" s="75" t="s">
        <v>156</v>
      </c>
    </row>
    <row r="138" spans="21:24" x14ac:dyDescent="0.25">
      <c r="U138" s="72" t="s">
        <v>102</v>
      </c>
      <c r="V138" s="74">
        <v>30000</v>
      </c>
      <c r="W138" s="75" t="s">
        <v>146</v>
      </c>
      <c r="X138" s="75" t="s">
        <v>156</v>
      </c>
    </row>
    <row r="139" spans="21:24" x14ac:dyDescent="0.25">
      <c r="U139" s="72" t="s">
        <v>158</v>
      </c>
      <c r="V139" s="74">
        <v>30000</v>
      </c>
      <c r="W139" s="75" t="s">
        <v>169</v>
      </c>
      <c r="X139" s="75" t="s">
        <v>156</v>
      </c>
    </row>
    <row r="142" spans="21:24" x14ac:dyDescent="0.25">
      <c r="U142" s="8" t="s">
        <v>46</v>
      </c>
      <c r="V142" t="s">
        <v>174</v>
      </c>
      <c r="W142" t="s">
        <v>173</v>
      </c>
    </row>
    <row r="143" spans="21:24" x14ac:dyDescent="0.25">
      <c r="U143" s="9" t="s">
        <v>160</v>
      </c>
      <c r="V143">
        <v>1</v>
      </c>
      <c r="W143" s="73">
        <v>4365</v>
      </c>
    </row>
    <row r="144" spans="21:24" x14ac:dyDescent="0.25">
      <c r="U144" s="9" t="s">
        <v>102</v>
      </c>
      <c r="V144">
        <v>24</v>
      </c>
      <c r="W144" s="73">
        <v>923208</v>
      </c>
    </row>
    <row r="145" spans="21:23" x14ac:dyDescent="0.25">
      <c r="U145" s="9" t="s">
        <v>161</v>
      </c>
      <c r="V145">
        <v>1</v>
      </c>
      <c r="W145" s="73">
        <v>30000</v>
      </c>
    </row>
    <row r="146" spans="21:23" x14ac:dyDescent="0.25">
      <c r="U146" s="9" t="s">
        <v>165</v>
      </c>
      <c r="V146">
        <v>2</v>
      </c>
      <c r="W146" s="73">
        <v>6384</v>
      </c>
    </row>
    <row r="147" spans="21:23" x14ac:dyDescent="0.25">
      <c r="U147" s="9" t="s">
        <v>158</v>
      </c>
      <c r="V147">
        <v>2</v>
      </c>
      <c r="W147" s="73">
        <v>70000</v>
      </c>
    </row>
    <row r="148" spans="21:23" x14ac:dyDescent="0.25">
      <c r="U148" s="9" t="s">
        <v>152</v>
      </c>
      <c r="V148">
        <v>5</v>
      </c>
      <c r="W148" s="73">
        <v>74500</v>
      </c>
    </row>
    <row r="149" spans="21:23" x14ac:dyDescent="0.25">
      <c r="U149" s="9" t="s">
        <v>138</v>
      </c>
      <c r="V149">
        <v>3</v>
      </c>
      <c r="W149" s="73">
        <v>16480</v>
      </c>
    </row>
    <row r="150" spans="21:23" x14ac:dyDescent="0.25">
      <c r="U150" s="9" t="s">
        <v>153</v>
      </c>
      <c r="V150">
        <v>10</v>
      </c>
      <c r="W150" s="73">
        <v>61660</v>
      </c>
    </row>
    <row r="151" spans="21:23" x14ac:dyDescent="0.25">
      <c r="U151" s="9" t="s">
        <v>149</v>
      </c>
      <c r="V151">
        <v>1</v>
      </c>
      <c r="W151" s="73">
        <v>2500</v>
      </c>
    </row>
    <row r="152" spans="21:23" x14ac:dyDescent="0.25">
      <c r="U152" s="9" t="s">
        <v>163</v>
      </c>
      <c r="V152">
        <v>2</v>
      </c>
      <c r="W152" s="73">
        <v>87000</v>
      </c>
    </row>
    <row r="153" spans="21:23" x14ac:dyDescent="0.25">
      <c r="U153" s="9" t="s">
        <v>162</v>
      </c>
      <c r="V153">
        <v>2</v>
      </c>
      <c r="W153" s="73">
        <v>11750</v>
      </c>
    </row>
    <row r="154" spans="21:23" x14ac:dyDescent="0.25">
      <c r="U154" s="9" t="s">
        <v>47</v>
      </c>
      <c r="V154">
        <v>53</v>
      </c>
      <c r="W154" s="73">
        <v>1287847</v>
      </c>
    </row>
  </sheetData>
  <mergeCells count="8">
    <mergeCell ref="O110:Q110"/>
    <mergeCell ref="O111:Q111"/>
    <mergeCell ref="B1:D1"/>
    <mergeCell ref="F1:H1"/>
    <mergeCell ref="J1:L1"/>
    <mergeCell ref="O90:Q90"/>
    <mergeCell ref="O100:Q100"/>
    <mergeCell ref="O101:Q101"/>
  </mergeCells>
  <conditionalFormatting sqref="B87:D88">
    <cfRule type="endsWith" dxfId="1721" priority="1" operator="endsWith" text="^">
      <formula>RIGHT(B87,LEN("^"))="^"</formula>
    </cfRule>
    <cfRule type="endsWith" dxfId="1720" priority="2" operator="endsWith" text="!">
      <formula>RIGHT(B87,LEN("!"))="!"</formula>
    </cfRule>
    <cfRule type="endsWith" dxfId="1719" priority="3" operator="endsWith" text="#">
      <formula>RIGHT(B87,LEN("#"))="#"</formula>
    </cfRule>
  </conditionalFormatting>
  <pageMargins left="0.7" right="0.7" top="0.75" bottom="0.75" header="0.3" footer="0.3"/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EA10-B60F-4435-9211-778E1585020A}">
  <dimension ref="B1:P119"/>
  <sheetViews>
    <sheetView topLeftCell="A116" workbookViewId="0">
      <selection activeCell="B119" sqref="B119"/>
    </sheetView>
  </sheetViews>
  <sheetFormatPr defaultRowHeight="15" x14ac:dyDescent="0.25"/>
  <cols>
    <col min="2" max="2" width="20.5703125" bestFit="1" customWidth="1"/>
    <col min="3" max="3" width="11.85546875" bestFit="1" customWidth="1"/>
    <col min="4" max="4" width="12.42578125" bestFit="1" customWidth="1"/>
    <col min="5" max="5" width="7" bestFit="1" customWidth="1"/>
    <col min="6" max="6" width="13.42578125" bestFit="1" customWidth="1"/>
    <col min="7" max="7" width="10.85546875" bestFit="1" customWidth="1"/>
    <col min="8" max="8" width="13.5703125" bestFit="1" customWidth="1"/>
    <col min="9" max="9" width="24" bestFit="1" customWidth="1"/>
    <col min="10" max="10" width="13.42578125" bestFit="1" customWidth="1"/>
    <col min="11" max="11" width="10.85546875" bestFit="1" customWidth="1"/>
    <col min="12" max="12" width="13.5703125" bestFit="1" customWidth="1"/>
    <col min="13" max="13" width="13.42578125" bestFit="1" customWidth="1"/>
    <col min="14" max="14" width="11" bestFit="1" customWidth="1"/>
    <col min="15" max="15" width="11.85546875" bestFit="1" customWidth="1"/>
    <col min="16" max="16" width="11.5703125" bestFit="1" customWidth="1"/>
    <col min="17" max="17" width="11.28515625" bestFit="1" customWidth="1"/>
    <col min="18" max="18" width="7.28515625" bestFit="1" customWidth="1"/>
    <col min="19" max="19" width="8.7109375" bestFit="1" customWidth="1"/>
    <col min="20" max="20" width="6.5703125" bestFit="1" customWidth="1"/>
    <col min="21" max="21" width="8.28515625" bestFit="1" customWidth="1"/>
    <col min="22" max="22" width="11" bestFit="1" customWidth="1"/>
    <col min="23" max="23" width="14.7109375" bestFit="1" customWidth="1"/>
    <col min="24" max="24" width="14.28515625" bestFit="1" customWidth="1"/>
    <col min="25" max="25" width="11.85546875" bestFit="1" customWidth="1"/>
    <col min="26" max="26" width="9.7109375" bestFit="1" customWidth="1"/>
    <col min="27" max="27" width="8.5703125" bestFit="1" customWidth="1"/>
    <col min="28" max="28" width="4.42578125" bestFit="1" customWidth="1"/>
    <col min="29" max="29" width="6.42578125" bestFit="1" customWidth="1"/>
    <col min="30" max="30" width="14.28515625" bestFit="1" customWidth="1"/>
    <col min="31" max="31" width="17.5703125" bestFit="1" customWidth="1"/>
    <col min="32" max="32" width="11.42578125" bestFit="1" customWidth="1"/>
    <col min="33" max="33" width="11.28515625" bestFit="1" customWidth="1"/>
  </cols>
  <sheetData>
    <row r="1" spans="2:12" s="29" customFormat="1" x14ac:dyDescent="0.25">
      <c r="B1" s="406" t="s">
        <v>73</v>
      </c>
      <c r="C1" s="406"/>
      <c r="D1" s="406"/>
      <c r="F1" s="406" t="s">
        <v>89</v>
      </c>
      <c r="G1" s="406"/>
      <c r="H1" s="406"/>
      <c r="J1" s="406" t="s">
        <v>82</v>
      </c>
      <c r="K1" s="406"/>
      <c r="L1" s="406"/>
    </row>
    <row r="2" spans="2:12" x14ac:dyDescent="0.25">
      <c r="B2" s="7" t="s">
        <v>43</v>
      </c>
      <c r="C2" s="7" t="s">
        <v>44</v>
      </c>
      <c r="D2" s="7" t="s">
        <v>45</v>
      </c>
      <c r="F2" s="12" t="s">
        <v>43</v>
      </c>
      <c r="G2" s="12" t="s">
        <v>44</v>
      </c>
      <c r="H2" s="12" t="s">
        <v>45</v>
      </c>
      <c r="J2" s="12" t="s">
        <v>43</v>
      </c>
      <c r="K2" s="12" t="s">
        <v>44</v>
      </c>
      <c r="L2" s="12" t="s">
        <v>45</v>
      </c>
    </row>
    <row r="3" spans="2:12" x14ac:dyDescent="0.25">
      <c r="B3" s="2">
        <v>30</v>
      </c>
      <c r="C3" s="2" t="s">
        <v>118</v>
      </c>
      <c r="D3" s="2" t="s">
        <v>23</v>
      </c>
      <c r="F3" s="11" t="s">
        <v>0</v>
      </c>
      <c r="G3" s="11" t="s">
        <v>0</v>
      </c>
      <c r="H3" s="11" t="s">
        <v>0</v>
      </c>
      <c r="J3" s="27">
        <v>47</v>
      </c>
      <c r="K3" s="13" t="s">
        <v>52</v>
      </c>
      <c r="L3" s="13" t="s">
        <v>53</v>
      </c>
    </row>
    <row r="4" spans="2:12" x14ac:dyDescent="0.25">
      <c r="B4" s="2">
        <v>31</v>
      </c>
      <c r="C4" s="2" t="s">
        <v>104</v>
      </c>
      <c r="D4" s="2" t="s">
        <v>21</v>
      </c>
      <c r="F4" s="11" t="s">
        <v>0</v>
      </c>
      <c r="G4" s="11" t="s">
        <v>0</v>
      </c>
      <c r="H4" s="11" t="s">
        <v>0</v>
      </c>
      <c r="J4" s="17">
        <v>33</v>
      </c>
      <c r="K4" s="11" t="s">
        <v>52</v>
      </c>
      <c r="L4" s="11" t="s">
        <v>16</v>
      </c>
    </row>
    <row r="5" spans="2:12" x14ac:dyDescent="0.25">
      <c r="B5" s="5" t="s">
        <v>0</v>
      </c>
      <c r="C5" s="5" t="s">
        <v>0</v>
      </c>
      <c r="D5" s="5" t="s">
        <v>0</v>
      </c>
      <c r="F5" s="10">
        <v>30</v>
      </c>
      <c r="G5" s="10" t="s">
        <v>52</v>
      </c>
      <c r="H5" s="10" t="s">
        <v>0</v>
      </c>
      <c r="J5" s="18">
        <v>60</v>
      </c>
      <c r="K5" s="10" t="s">
        <v>7</v>
      </c>
      <c r="L5" s="10" t="s">
        <v>16</v>
      </c>
    </row>
    <row r="6" spans="2:12" x14ac:dyDescent="0.25">
      <c r="B6" s="2" t="s">
        <v>0</v>
      </c>
      <c r="C6" s="2" t="s">
        <v>0</v>
      </c>
      <c r="D6" s="2" t="s">
        <v>0</v>
      </c>
      <c r="F6" s="10">
        <v>30</v>
      </c>
      <c r="G6" s="11" t="s">
        <v>52</v>
      </c>
      <c r="H6" s="10" t="s">
        <v>0</v>
      </c>
      <c r="J6" s="18">
        <v>60</v>
      </c>
      <c r="K6" s="10" t="s">
        <v>5</v>
      </c>
      <c r="L6" s="10" t="s">
        <v>6</v>
      </c>
    </row>
    <row r="7" spans="2:12" x14ac:dyDescent="0.25">
      <c r="B7" s="2" t="s">
        <v>0</v>
      </c>
      <c r="C7" s="2" t="s">
        <v>0</v>
      </c>
      <c r="D7" s="2" t="s">
        <v>0</v>
      </c>
      <c r="F7" s="10">
        <v>33</v>
      </c>
      <c r="G7" s="10" t="s">
        <v>7</v>
      </c>
      <c r="H7" s="10" t="s">
        <v>21</v>
      </c>
      <c r="J7" s="18">
        <v>66</v>
      </c>
      <c r="K7" s="10" t="s">
        <v>7</v>
      </c>
      <c r="L7" s="10" t="s">
        <v>16</v>
      </c>
    </row>
    <row r="8" spans="2:12" x14ac:dyDescent="0.25">
      <c r="B8" s="1">
        <v>34</v>
      </c>
      <c r="C8" s="1" t="s">
        <v>1</v>
      </c>
      <c r="D8" s="1" t="s">
        <v>18</v>
      </c>
      <c r="F8" s="11">
        <v>31</v>
      </c>
      <c r="G8" s="11" t="s">
        <v>52</v>
      </c>
      <c r="H8" s="11" t="s">
        <v>117</v>
      </c>
      <c r="J8" s="18">
        <v>68</v>
      </c>
      <c r="K8" s="10" t="s">
        <v>7</v>
      </c>
      <c r="L8" s="10" t="s">
        <v>71</v>
      </c>
    </row>
    <row r="9" spans="2:12" x14ac:dyDescent="0.25">
      <c r="B9" s="1">
        <v>60</v>
      </c>
      <c r="C9" s="1" t="s">
        <v>7</v>
      </c>
      <c r="D9" s="1" t="s">
        <v>22</v>
      </c>
      <c r="F9" s="10">
        <v>30</v>
      </c>
      <c r="G9" s="10" t="s">
        <v>7</v>
      </c>
      <c r="H9" s="10" t="s">
        <v>21</v>
      </c>
      <c r="J9" s="19">
        <v>66</v>
      </c>
      <c r="K9" s="14" t="s">
        <v>52</v>
      </c>
      <c r="L9" s="14" t="s">
        <v>54</v>
      </c>
    </row>
    <row r="10" spans="2:12" x14ac:dyDescent="0.25">
      <c r="B10" s="2" t="s">
        <v>0</v>
      </c>
      <c r="C10" s="2" t="s">
        <v>0</v>
      </c>
      <c r="D10" s="2" t="s">
        <v>0</v>
      </c>
      <c r="F10" s="10">
        <v>32</v>
      </c>
      <c r="G10" s="10" t="s">
        <v>52</v>
      </c>
      <c r="H10" s="10" t="s">
        <v>0</v>
      </c>
      <c r="J10" s="27">
        <v>55</v>
      </c>
      <c r="K10" s="13" t="s">
        <v>52</v>
      </c>
      <c r="L10" s="13" t="s">
        <v>54</v>
      </c>
    </row>
    <row r="11" spans="2:12" x14ac:dyDescent="0.25">
      <c r="B11" s="2" t="s">
        <v>0</v>
      </c>
      <c r="C11" s="2" t="s">
        <v>0</v>
      </c>
      <c r="D11" s="2" t="s">
        <v>0</v>
      </c>
      <c r="F11" s="10">
        <v>36</v>
      </c>
      <c r="G11" s="10" t="s">
        <v>52</v>
      </c>
      <c r="H11" s="10" t="s">
        <v>0</v>
      </c>
      <c r="J11" s="27">
        <v>58</v>
      </c>
      <c r="K11" s="13" t="s">
        <v>52</v>
      </c>
      <c r="L11" s="13" t="s">
        <v>35</v>
      </c>
    </row>
    <row r="12" spans="2:12" x14ac:dyDescent="0.25">
      <c r="B12" s="1">
        <v>72</v>
      </c>
      <c r="C12" s="1" t="s">
        <v>5</v>
      </c>
      <c r="D12" s="2" t="s">
        <v>0</v>
      </c>
      <c r="F12" s="10">
        <v>30</v>
      </c>
      <c r="G12" s="10" t="s">
        <v>7</v>
      </c>
      <c r="H12" s="10" t="s">
        <v>21</v>
      </c>
      <c r="J12" s="27">
        <v>68</v>
      </c>
      <c r="K12" s="13" t="s">
        <v>5</v>
      </c>
      <c r="L12" s="13" t="s">
        <v>6</v>
      </c>
    </row>
    <row r="13" spans="2:12" x14ac:dyDescent="0.25">
      <c r="B13" s="2">
        <v>33</v>
      </c>
      <c r="C13" s="2" t="s">
        <v>7</v>
      </c>
      <c r="D13" s="2" t="s">
        <v>9</v>
      </c>
      <c r="F13" s="10">
        <v>60</v>
      </c>
      <c r="G13" s="10" t="s">
        <v>51</v>
      </c>
      <c r="H13" s="10" t="s">
        <v>0</v>
      </c>
      <c r="J13" s="19">
        <v>65</v>
      </c>
      <c r="K13" s="14" t="s">
        <v>7</v>
      </c>
      <c r="L13" s="14" t="s">
        <v>16</v>
      </c>
    </row>
    <row r="14" spans="2:12" x14ac:dyDescent="0.25">
      <c r="B14" s="1">
        <v>50</v>
      </c>
      <c r="C14" s="1" t="s">
        <v>7</v>
      </c>
      <c r="D14" s="1" t="s">
        <v>95</v>
      </c>
      <c r="F14" s="11">
        <v>57</v>
      </c>
      <c r="G14" s="11" t="s">
        <v>52</v>
      </c>
      <c r="H14" s="11" t="s">
        <v>35</v>
      </c>
      <c r="J14" s="19">
        <v>35</v>
      </c>
      <c r="K14" s="14" t="s">
        <v>52</v>
      </c>
      <c r="L14" s="14" t="s">
        <v>16</v>
      </c>
    </row>
    <row r="15" spans="2:12" x14ac:dyDescent="0.25">
      <c r="B15" s="1">
        <v>68</v>
      </c>
      <c r="C15" s="1" t="s">
        <v>5</v>
      </c>
      <c r="D15" s="1" t="s">
        <v>6</v>
      </c>
      <c r="F15" s="11">
        <v>66</v>
      </c>
      <c r="G15" s="11" t="s">
        <v>51</v>
      </c>
      <c r="H15" s="11" t="s">
        <v>6</v>
      </c>
      <c r="J15" s="19">
        <v>24</v>
      </c>
      <c r="K15" s="14" t="s">
        <v>52</v>
      </c>
      <c r="L15" s="14" t="s">
        <v>54</v>
      </c>
    </row>
    <row r="16" spans="2:12" x14ac:dyDescent="0.25">
      <c r="B16" s="2" t="s">
        <v>0</v>
      </c>
      <c r="C16" s="1" t="s">
        <v>7</v>
      </c>
      <c r="D16" s="2" t="s">
        <v>0</v>
      </c>
      <c r="F16" s="11">
        <v>58</v>
      </c>
      <c r="G16" s="11" t="s">
        <v>51</v>
      </c>
      <c r="H16" s="11" t="s">
        <v>6</v>
      </c>
      <c r="J16" s="27">
        <v>65</v>
      </c>
      <c r="K16" s="13" t="s">
        <v>7</v>
      </c>
      <c r="L16" s="13" t="s">
        <v>16</v>
      </c>
    </row>
    <row r="17" spans="2:12" x14ac:dyDescent="0.25">
      <c r="B17" s="1">
        <v>57</v>
      </c>
      <c r="C17" s="1" t="s">
        <v>5</v>
      </c>
      <c r="D17" s="1" t="s">
        <v>15</v>
      </c>
      <c r="F17" s="11">
        <v>66</v>
      </c>
      <c r="G17" s="11" t="s">
        <v>51</v>
      </c>
      <c r="H17" s="11" t="s">
        <v>6</v>
      </c>
      <c r="J17" s="27">
        <v>65</v>
      </c>
      <c r="K17" s="13" t="s">
        <v>7</v>
      </c>
      <c r="L17" s="13" t="s">
        <v>16</v>
      </c>
    </row>
    <row r="18" spans="2:12" x14ac:dyDescent="0.25">
      <c r="B18" s="5">
        <v>50</v>
      </c>
      <c r="C18" s="5" t="s">
        <v>90</v>
      </c>
      <c r="D18" s="5" t="s">
        <v>91</v>
      </c>
      <c r="F18" s="11">
        <v>66</v>
      </c>
      <c r="G18" s="11" t="s">
        <v>51</v>
      </c>
      <c r="H18" s="11" t="s">
        <v>6</v>
      </c>
      <c r="J18" s="27">
        <v>68</v>
      </c>
      <c r="K18" s="13" t="s">
        <v>7</v>
      </c>
      <c r="L18" s="13" t="s">
        <v>55</v>
      </c>
    </row>
    <row r="19" spans="2:12" x14ac:dyDescent="0.25">
      <c r="B19" s="5">
        <v>41</v>
      </c>
      <c r="C19" s="47" t="s">
        <v>58</v>
      </c>
      <c r="D19" s="5" t="s">
        <v>98</v>
      </c>
      <c r="F19" s="11">
        <v>66</v>
      </c>
      <c r="G19" s="11" t="s">
        <v>51</v>
      </c>
      <c r="H19" s="11" t="s">
        <v>6</v>
      </c>
      <c r="J19" s="27">
        <v>68</v>
      </c>
      <c r="K19" s="13" t="s">
        <v>5</v>
      </c>
      <c r="L19" s="13" t="s">
        <v>0</v>
      </c>
    </row>
    <row r="20" spans="2:12" x14ac:dyDescent="0.25">
      <c r="B20" s="5">
        <v>30</v>
      </c>
      <c r="C20" s="47" t="s">
        <v>58</v>
      </c>
      <c r="D20" s="5" t="s">
        <v>69</v>
      </c>
      <c r="F20" s="10">
        <v>55</v>
      </c>
      <c r="G20" s="11" t="s">
        <v>51</v>
      </c>
      <c r="H20" s="11" t="s">
        <v>0</v>
      </c>
      <c r="J20" s="27">
        <v>65</v>
      </c>
      <c r="K20" s="13" t="s">
        <v>5</v>
      </c>
      <c r="L20" s="13" t="s">
        <v>6</v>
      </c>
    </row>
    <row r="21" spans="2:12" x14ac:dyDescent="0.25">
      <c r="B21" s="5">
        <v>59</v>
      </c>
      <c r="C21" s="47" t="s">
        <v>106</v>
      </c>
      <c r="D21" s="5" t="s">
        <v>29</v>
      </c>
      <c r="F21" s="10">
        <v>69</v>
      </c>
      <c r="G21" s="10" t="s">
        <v>51</v>
      </c>
      <c r="H21" s="10" t="s">
        <v>0</v>
      </c>
      <c r="J21" s="27">
        <v>65</v>
      </c>
      <c r="K21" s="13" t="s">
        <v>7</v>
      </c>
      <c r="L21" s="13" t="s">
        <v>16</v>
      </c>
    </row>
    <row r="22" spans="2:12" x14ac:dyDescent="0.25">
      <c r="B22" s="21">
        <v>57</v>
      </c>
      <c r="C22" s="48" t="s">
        <v>5</v>
      </c>
      <c r="D22" s="21" t="s">
        <v>15</v>
      </c>
      <c r="J22" s="27">
        <v>65</v>
      </c>
      <c r="K22" s="13" t="s">
        <v>7</v>
      </c>
      <c r="L22" s="13" t="s">
        <v>16</v>
      </c>
    </row>
    <row r="23" spans="2:12" x14ac:dyDescent="0.25">
      <c r="B23" s="1">
        <v>58</v>
      </c>
      <c r="C23" s="1" t="s">
        <v>57</v>
      </c>
      <c r="D23" s="1" t="s">
        <v>16</v>
      </c>
      <c r="J23" s="19">
        <v>68</v>
      </c>
      <c r="K23" s="14" t="s">
        <v>5</v>
      </c>
      <c r="L23" s="14" t="s">
        <v>0</v>
      </c>
    </row>
    <row r="24" spans="2:12" x14ac:dyDescent="0.25">
      <c r="B24" s="2">
        <v>32</v>
      </c>
      <c r="C24" s="2" t="s">
        <v>92</v>
      </c>
      <c r="D24" s="2" t="s">
        <v>93</v>
      </c>
      <c r="J24" s="27">
        <v>60</v>
      </c>
      <c r="K24" s="13" t="s">
        <v>7</v>
      </c>
      <c r="L24" s="13" t="s">
        <v>16</v>
      </c>
    </row>
    <row r="25" spans="2:12" x14ac:dyDescent="0.25">
      <c r="B25" s="2">
        <v>66</v>
      </c>
      <c r="C25" s="2" t="s">
        <v>5</v>
      </c>
      <c r="D25" s="2" t="s">
        <v>6</v>
      </c>
      <c r="J25" s="27">
        <v>25</v>
      </c>
      <c r="K25" s="13" t="s">
        <v>52</v>
      </c>
      <c r="L25" s="13" t="s">
        <v>54</v>
      </c>
    </row>
    <row r="26" spans="2:12" x14ac:dyDescent="0.25">
      <c r="B26" s="2">
        <v>55</v>
      </c>
      <c r="C26" s="2" t="s">
        <v>5</v>
      </c>
      <c r="D26" s="2" t="s">
        <v>30</v>
      </c>
      <c r="J26" s="27">
        <v>30</v>
      </c>
      <c r="K26" s="13" t="s">
        <v>20</v>
      </c>
      <c r="L26" s="13" t="s">
        <v>16</v>
      </c>
    </row>
    <row r="27" spans="2:12" x14ac:dyDescent="0.25">
      <c r="B27" s="1">
        <v>66</v>
      </c>
      <c r="C27" s="1" t="s">
        <v>5</v>
      </c>
      <c r="D27" s="1" t="s">
        <v>6</v>
      </c>
      <c r="J27" s="27">
        <v>25</v>
      </c>
      <c r="K27" s="13" t="s">
        <v>20</v>
      </c>
      <c r="L27" s="13" t="s">
        <v>16</v>
      </c>
    </row>
    <row r="28" spans="2:12" x14ac:dyDescent="0.25">
      <c r="B28" s="2">
        <v>66</v>
      </c>
      <c r="C28" s="2" t="s">
        <v>5</v>
      </c>
      <c r="D28" s="2" t="s">
        <v>6</v>
      </c>
      <c r="J28" s="27">
        <v>50</v>
      </c>
      <c r="K28" s="13" t="s">
        <v>52</v>
      </c>
      <c r="L28" s="13" t="s">
        <v>54</v>
      </c>
    </row>
    <row r="29" spans="2:12" x14ac:dyDescent="0.25">
      <c r="B29" s="2">
        <v>30</v>
      </c>
      <c r="C29" s="2" t="s">
        <v>1</v>
      </c>
      <c r="D29" s="2" t="s">
        <v>109</v>
      </c>
      <c r="J29" s="27">
        <v>61</v>
      </c>
      <c r="K29" s="13" t="s">
        <v>7</v>
      </c>
      <c r="L29" s="13" t="s">
        <v>16</v>
      </c>
    </row>
    <row r="30" spans="2:12" x14ac:dyDescent="0.25">
      <c r="B30" s="2">
        <v>17</v>
      </c>
      <c r="C30" s="2" t="s">
        <v>52</v>
      </c>
      <c r="D30" s="2" t="s">
        <v>31</v>
      </c>
      <c r="J30" s="27">
        <v>53</v>
      </c>
      <c r="K30" s="13" t="s">
        <v>20</v>
      </c>
      <c r="L30" s="13" t="s">
        <v>54</v>
      </c>
    </row>
    <row r="31" spans="2:12" x14ac:dyDescent="0.25">
      <c r="B31" s="2">
        <v>15</v>
      </c>
      <c r="C31" s="2" t="s">
        <v>34</v>
      </c>
      <c r="D31" s="2" t="s">
        <v>110</v>
      </c>
      <c r="J31" s="27">
        <v>65</v>
      </c>
      <c r="K31" s="13" t="s">
        <v>7</v>
      </c>
      <c r="L31" s="13" t="s">
        <v>53</v>
      </c>
    </row>
    <row r="32" spans="2:12" x14ac:dyDescent="0.25">
      <c r="B32" s="2">
        <v>35</v>
      </c>
      <c r="C32" s="2" t="s">
        <v>7</v>
      </c>
      <c r="D32" s="2" t="s">
        <v>24</v>
      </c>
      <c r="J32" s="19">
        <v>66</v>
      </c>
      <c r="K32" s="14" t="s">
        <v>7</v>
      </c>
      <c r="L32" s="14" t="s">
        <v>55</v>
      </c>
    </row>
    <row r="33" spans="2:12" x14ac:dyDescent="0.25">
      <c r="B33" s="1">
        <v>57</v>
      </c>
      <c r="C33" s="1" t="s">
        <v>5</v>
      </c>
      <c r="D33" s="1" t="s">
        <v>15</v>
      </c>
      <c r="J33" s="19">
        <v>65</v>
      </c>
      <c r="K33" s="14" t="s">
        <v>7</v>
      </c>
      <c r="L33" s="14" t="s">
        <v>55</v>
      </c>
    </row>
    <row r="34" spans="2:12" x14ac:dyDescent="0.25">
      <c r="B34" s="1">
        <v>32</v>
      </c>
      <c r="C34" s="1" t="s">
        <v>111</v>
      </c>
      <c r="D34" s="1" t="s">
        <v>13</v>
      </c>
      <c r="J34" s="17" t="s">
        <v>0</v>
      </c>
      <c r="K34" s="11" t="s">
        <v>20</v>
      </c>
      <c r="L34" s="11" t="s">
        <v>0</v>
      </c>
    </row>
    <row r="35" spans="2:12" x14ac:dyDescent="0.25">
      <c r="B35" s="2">
        <v>45</v>
      </c>
      <c r="C35" s="2" t="s">
        <v>57</v>
      </c>
      <c r="D35" s="2" t="s">
        <v>13</v>
      </c>
      <c r="J35" s="17">
        <v>48</v>
      </c>
      <c r="K35" s="11" t="s">
        <v>20</v>
      </c>
      <c r="L35" s="11" t="s">
        <v>27</v>
      </c>
    </row>
    <row r="36" spans="2:12" x14ac:dyDescent="0.25">
      <c r="B36" s="2">
        <v>66</v>
      </c>
      <c r="C36" s="2" t="s">
        <v>5</v>
      </c>
      <c r="D36" s="2" t="s">
        <v>6</v>
      </c>
      <c r="J36" s="17">
        <v>45</v>
      </c>
      <c r="K36" s="11" t="s">
        <v>20</v>
      </c>
      <c r="L36" s="11" t="s">
        <v>54</v>
      </c>
    </row>
    <row r="37" spans="2:12" x14ac:dyDescent="0.25">
      <c r="B37" s="2" t="s">
        <v>0</v>
      </c>
      <c r="C37" s="2" t="s">
        <v>0</v>
      </c>
      <c r="D37" s="2" t="s">
        <v>0</v>
      </c>
      <c r="J37" s="18" t="s">
        <v>0</v>
      </c>
      <c r="K37" s="10" t="s">
        <v>20</v>
      </c>
      <c r="L37" s="10" t="s">
        <v>0</v>
      </c>
    </row>
    <row r="38" spans="2:12" x14ac:dyDescent="0.25">
      <c r="B38" s="2">
        <v>46</v>
      </c>
      <c r="C38" s="2" t="s">
        <v>7</v>
      </c>
      <c r="D38" s="2" t="s">
        <v>13</v>
      </c>
      <c r="J38" s="17">
        <v>70</v>
      </c>
      <c r="K38" s="15" t="s">
        <v>14</v>
      </c>
      <c r="L38" s="15" t="s">
        <v>0</v>
      </c>
    </row>
    <row r="39" spans="2:12" x14ac:dyDescent="0.25">
      <c r="B39" s="2">
        <v>31</v>
      </c>
      <c r="C39" s="2" t="s">
        <v>107</v>
      </c>
      <c r="D39" s="2" t="s">
        <v>95</v>
      </c>
      <c r="J39" s="17">
        <v>68</v>
      </c>
      <c r="K39" s="15" t="s">
        <v>5</v>
      </c>
      <c r="L39" s="15" t="s">
        <v>6</v>
      </c>
    </row>
    <row r="40" spans="2:12" x14ac:dyDescent="0.25">
      <c r="B40" s="2">
        <v>48</v>
      </c>
      <c r="C40" s="2" t="s">
        <v>7</v>
      </c>
      <c r="D40" s="2" t="s">
        <v>13</v>
      </c>
      <c r="J40" s="17">
        <v>73</v>
      </c>
      <c r="K40" s="15" t="s">
        <v>7</v>
      </c>
      <c r="L40" s="15" t="s">
        <v>27</v>
      </c>
    </row>
    <row r="41" spans="2:12" x14ac:dyDescent="0.25">
      <c r="B41" s="2">
        <v>15</v>
      </c>
      <c r="C41" s="2" t="s">
        <v>52</v>
      </c>
      <c r="D41" s="2" t="s">
        <v>31</v>
      </c>
      <c r="J41" s="17">
        <v>70</v>
      </c>
      <c r="K41" s="15" t="s">
        <v>7</v>
      </c>
      <c r="L41" s="15" t="s">
        <v>53</v>
      </c>
    </row>
    <row r="42" spans="2:12" x14ac:dyDescent="0.25">
      <c r="B42" s="2">
        <v>36</v>
      </c>
      <c r="C42" s="2" t="s">
        <v>1</v>
      </c>
      <c r="D42" s="2" t="s">
        <v>109</v>
      </c>
      <c r="J42" s="18">
        <v>65</v>
      </c>
      <c r="K42" s="16" t="s">
        <v>7</v>
      </c>
      <c r="L42" s="16" t="s">
        <v>0</v>
      </c>
    </row>
    <row r="43" spans="2:12" x14ac:dyDescent="0.25">
      <c r="B43" s="2">
        <v>65</v>
      </c>
      <c r="C43" s="2" t="s">
        <v>7</v>
      </c>
      <c r="D43" s="2" t="s">
        <v>22</v>
      </c>
      <c r="J43" s="27" t="s">
        <v>0</v>
      </c>
      <c r="K43" s="13" t="s">
        <v>0</v>
      </c>
      <c r="L43" s="13" t="s">
        <v>0</v>
      </c>
    </row>
    <row r="44" spans="2:12" x14ac:dyDescent="0.25">
      <c r="B44" s="2">
        <v>45</v>
      </c>
      <c r="C44" s="2" t="s">
        <v>7</v>
      </c>
      <c r="D44" s="2" t="s">
        <v>13</v>
      </c>
      <c r="J44" s="17">
        <v>73</v>
      </c>
      <c r="K44" s="11" t="s">
        <v>7</v>
      </c>
      <c r="L44" s="13" t="s">
        <v>55</v>
      </c>
    </row>
    <row r="45" spans="2:12" x14ac:dyDescent="0.25">
      <c r="B45" s="2">
        <v>34</v>
      </c>
      <c r="C45" s="2" t="s">
        <v>111</v>
      </c>
      <c r="D45" s="2" t="s">
        <v>13</v>
      </c>
      <c r="J45" s="27">
        <v>68</v>
      </c>
      <c r="K45" s="13" t="s">
        <v>7</v>
      </c>
      <c r="L45" s="13" t="s">
        <v>53</v>
      </c>
    </row>
    <row r="46" spans="2:12" x14ac:dyDescent="0.25">
      <c r="B46" s="2">
        <v>34</v>
      </c>
      <c r="C46" s="2" t="s">
        <v>1</v>
      </c>
      <c r="D46" s="2" t="s">
        <v>93</v>
      </c>
      <c r="J46" s="19" t="s">
        <v>0</v>
      </c>
      <c r="K46" s="14" t="s">
        <v>0</v>
      </c>
      <c r="L46" s="14" t="s">
        <v>0</v>
      </c>
    </row>
    <row r="47" spans="2:12" x14ac:dyDescent="0.25">
      <c r="B47" s="2">
        <v>30</v>
      </c>
      <c r="C47" s="2" t="s">
        <v>52</v>
      </c>
      <c r="D47" s="2" t="s">
        <v>37</v>
      </c>
    </row>
    <row r="48" spans="2:12" x14ac:dyDescent="0.25">
      <c r="B48" s="2">
        <v>35</v>
      </c>
      <c r="C48" s="2" t="s">
        <v>7</v>
      </c>
      <c r="D48" s="2" t="s">
        <v>9</v>
      </c>
    </row>
    <row r="49" spans="2:4" x14ac:dyDescent="0.25">
      <c r="B49" s="2">
        <v>66</v>
      </c>
      <c r="C49" s="2" t="s">
        <v>5</v>
      </c>
      <c r="D49" s="2" t="s">
        <v>6</v>
      </c>
    </row>
    <row r="50" spans="2:4" x14ac:dyDescent="0.25">
      <c r="B50" s="1">
        <v>66</v>
      </c>
      <c r="C50" s="1" t="s">
        <v>5</v>
      </c>
      <c r="D50" s="1" t="s">
        <v>6</v>
      </c>
    </row>
    <row r="51" spans="2:4" x14ac:dyDescent="0.25">
      <c r="B51" s="2">
        <v>32</v>
      </c>
      <c r="C51" s="2" t="s">
        <v>14</v>
      </c>
      <c r="D51" s="2" t="s">
        <v>4</v>
      </c>
    </row>
    <row r="52" spans="2:4" x14ac:dyDescent="0.25">
      <c r="B52" s="2">
        <v>58</v>
      </c>
      <c r="C52" s="2" t="s">
        <v>5</v>
      </c>
      <c r="D52" s="2" t="s">
        <v>30</v>
      </c>
    </row>
    <row r="53" spans="2:4" x14ac:dyDescent="0.25">
      <c r="B53" s="1">
        <v>58</v>
      </c>
      <c r="C53" s="1" t="s">
        <v>5</v>
      </c>
      <c r="D53" s="1" t="s">
        <v>6</v>
      </c>
    </row>
    <row r="54" spans="2:4" x14ac:dyDescent="0.25">
      <c r="B54" s="1">
        <v>46</v>
      </c>
      <c r="C54" s="1" t="s">
        <v>14</v>
      </c>
      <c r="D54" s="1" t="s">
        <v>4</v>
      </c>
    </row>
    <row r="55" spans="2:4" x14ac:dyDescent="0.25">
      <c r="B55" s="2">
        <v>25</v>
      </c>
      <c r="C55" s="2" t="s">
        <v>7</v>
      </c>
      <c r="D55" s="2" t="s">
        <v>109</v>
      </c>
    </row>
    <row r="56" spans="2:4" x14ac:dyDescent="0.25">
      <c r="B56" s="1">
        <v>55</v>
      </c>
      <c r="C56" s="1" t="s">
        <v>5</v>
      </c>
      <c r="D56" s="1" t="s">
        <v>30</v>
      </c>
    </row>
    <row r="57" spans="2:4" x14ac:dyDescent="0.25">
      <c r="B57" s="1">
        <v>68</v>
      </c>
      <c r="C57" s="1" t="s">
        <v>5</v>
      </c>
      <c r="D57" s="1" t="s">
        <v>6</v>
      </c>
    </row>
    <row r="58" spans="2:4" x14ac:dyDescent="0.25">
      <c r="B58" s="1">
        <v>50</v>
      </c>
      <c r="C58" s="1" t="s">
        <v>1</v>
      </c>
      <c r="D58" s="1" t="s">
        <v>95</v>
      </c>
    </row>
    <row r="59" spans="2:4" x14ac:dyDescent="0.25">
      <c r="B59" s="2">
        <v>66</v>
      </c>
      <c r="C59" s="2" t="s">
        <v>5</v>
      </c>
      <c r="D59" s="2" t="s">
        <v>6</v>
      </c>
    </row>
    <row r="60" spans="2:4" x14ac:dyDescent="0.25">
      <c r="B60" s="1">
        <v>51</v>
      </c>
      <c r="C60" s="1" t="s">
        <v>5</v>
      </c>
      <c r="D60" s="1" t="s">
        <v>6</v>
      </c>
    </row>
    <row r="61" spans="2:4" x14ac:dyDescent="0.25">
      <c r="B61" s="2">
        <v>50</v>
      </c>
      <c r="C61" s="2" t="s">
        <v>14</v>
      </c>
      <c r="D61" s="2" t="s">
        <v>0</v>
      </c>
    </row>
    <row r="62" spans="2:4" x14ac:dyDescent="0.25">
      <c r="B62" s="2">
        <v>57</v>
      </c>
      <c r="C62" s="2" t="s">
        <v>7</v>
      </c>
      <c r="D62" s="2" t="s">
        <v>0</v>
      </c>
    </row>
    <row r="63" spans="2:4" x14ac:dyDescent="0.25">
      <c r="B63" s="2">
        <v>50</v>
      </c>
      <c r="C63" s="2" t="s">
        <v>14</v>
      </c>
      <c r="D63" s="2" t="s">
        <v>4</v>
      </c>
    </row>
    <row r="64" spans="2:4" x14ac:dyDescent="0.25">
      <c r="B64" s="2">
        <v>50</v>
      </c>
      <c r="C64" s="2" t="s">
        <v>7</v>
      </c>
      <c r="D64" s="2" t="s">
        <v>4</v>
      </c>
    </row>
    <row r="65" spans="2:4" x14ac:dyDescent="0.25">
      <c r="B65" s="2">
        <v>33</v>
      </c>
      <c r="C65" s="2" t="s">
        <v>7</v>
      </c>
      <c r="D65" s="2" t="s">
        <v>0</v>
      </c>
    </row>
    <row r="66" spans="2:4" x14ac:dyDescent="0.25">
      <c r="B66" s="1">
        <v>69</v>
      </c>
      <c r="C66" s="1" t="s">
        <v>5</v>
      </c>
      <c r="D66" s="1" t="s">
        <v>0</v>
      </c>
    </row>
    <row r="67" spans="2:4" x14ac:dyDescent="0.25">
      <c r="B67" s="1">
        <v>23</v>
      </c>
      <c r="C67" s="1" t="s">
        <v>20</v>
      </c>
      <c r="D67" s="1" t="s">
        <v>109</v>
      </c>
    </row>
    <row r="68" spans="2:4" x14ac:dyDescent="0.25">
      <c r="B68" s="2">
        <v>71</v>
      </c>
      <c r="C68" s="2" t="s">
        <v>5</v>
      </c>
      <c r="D68" s="2" t="s">
        <v>0</v>
      </c>
    </row>
    <row r="69" spans="2:4" x14ac:dyDescent="0.25">
      <c r="B69" s="2">
        <v>70</v>
      </c>
      <c r="C69" s="2" t="s">
        <v>5</v>
      </c>
      <c r="D69" s="2" t="s">
        <v>0</v>
      </c>
    </row>
    <row r="70" spans="2:4" x14ac:dyDescent="0.25">
      <c r="B70" s="2" t="s">
        <v>0</v>
      </c>
      <c r="C70" s="2" t="s">
        <v>0</v>
      </c>
      <c r="D70" s="2" t="s">
        <v>0</v>
      </c>
    </row>
    <row r="71" spans="2:4" x14ac:dyDescent="0.25">
      <c r="B71" s="2">
        <v>33</v>
      </c>
      <c r="C71" s="2" t="s">
        <v>7</v>
      </c>
      <c r="D71" s="2" t="s">
        <v>0</v>
      </c>
    </row>
    <row r="72" spans="2:4" x14ac:dyDescent="0.25">
      <c r="B72" s="1" t="s">
        <v>0</v>
      </c>
      <c r="C72" s="2" t="s">
        <v>0</v>
      </c>
      <c r="D72" s="2" t="s">
        <v>0</v>
      </c>
    </row>
    <row r="73" spans="2:4" x14ac:dyDescent="0.25">
      <c r="B73" s="1" t="s">
        <v>0</v>
      </c>
      <c r="C73" s="2" t="s">
        <v>0</v>
      </c>
      <c r="D73" s="2" t="s">
        <v>0</v>
      </c>
    </row>
    <row r="74" spans="2:4" x14ac:dyDescent="0.25">
      <c r="B74" s="1" t="s">
        <v>0</v>
      </c>
      <c r="C74" s="2" t="s">
        <v>0</v>
      </c>
      <c r="D74" s="2" t="s">
        <v>0</v>
      </c>
    </row>
    <row r="75" spans="2:4" x14ac:dyDescent="0.25">
      <c r="B75" s="1" t="s">
        <v>0</v>
      </c>
      <c r="C75" s="2" t="s">
        <v>0</v>
      </c>
      <c r="D75" s="2" t="s">
        <v>0</v>
      </c>
    </row>
    <row r="76" spans="2:4" x14ac:dyDescent="0.25">
      <c r="B76" s="1" t="s">
        <v>0</v>
      </c>
      <c r="C76" s="2" t="s">
        <v>0</v>
      </c>
      <c r="D76" s="2" t="s">
        <v>0</v>
      </c>
    </row>
    <row r="77" spans="2:4" x14ac:dyDescent="0.25">
      <c r="B77" s="1">
        <v>49</v>
      </c>
      <c r="C77" s="2" t="s">
        <v>3</v>
      </c>
      <c r="D77" s="2" t="s">
        <v>4</v>
      </c>
    </row>
    <row r="78" spans="2:4" x14ac:dyDescent="0.25">
      <c r="B78" s="1">
        <v>25</v>
      </c>
      <c r="C78" s="1" t="s">
        <v>5</v>
      </c>
      <c r="D78" s="1" t="s">
        <v>71</v>
      </c>
    </row>
    <row r="79" spans="2:4" x14ac:dyDescent="0.25">
      <c r="B79" s="2">
        <v>33</v>
      </c>
      <c r="C79" s="2" t="s">
        <v>17</v>
      </c>
      <c r="D79" s="2" t="s">
        <v>2</v>
      </c>
    </row>
    <row r="80" spans="2:4" x14ac:dyDescent="0.25">
      <c r="B80" s="2">
        <v>28</v>
      </c>
      <c r="C80" s="2" t="s">
        <v>99</v>
      </c>
      <c r="D80" s="2" t="s">
        <v>4</v>
      </c>
    </row>
    <row r="81" spans="2:16" x14ac:dyDescent="0.25">
      <c r="B81" s="2">
        <v>49</v>
      </c>
      <c r="C81" s="2" t="s">
        <v>17</v>
      </c>
      <c r="D81" s="2" t="s">
        <v>113</v>
      </c>
    </row>
    <row r="82" spans="2:16" x14ac:dyDescent="0.25">
      <c r="B82" s="1">
        <v>56</v>
      </c>
      <c r="C82" s="1" t="s">
        <v>14</v>
      </c>
      <c r="D82" s="1" t="s">
        <v>114</v>
      </c>
    </row>
    <row r="83" spans="2:16" x14ac:dyDescent="0.25">
      <c r="B83" s="2">
        <v>52</v>
      </c>
      <c r="C83" s="2" t="s">
        <v>17</v>
      </c>
      <c r="D83" s="2" t="s">
        <v>4</v>
      </c>
    </row>
    <row r="84" spans="2:16" x14ac:dyDescent="0.25">
      <c r="B84" s="1">
        <v>64</v>
      </c>
      <c r="C84" s="1" t="s">
        <v>20</v>
      </c>
      <c r="D84" s="1" t="s">
        <v>115</v>
      </c>
    </row>
    <row r="85" spans="2:16" x14ac:dyDescent="0.25">
      <c r="B85" s="1">
        <v>30</v>
      </c>
      <c r="C85" s="1" t="s">
        <v>25</v>
      </c>
      <c r="D85" s="1" t="s">
        <v>18</v>
      </c>
    </row>
    <row r="86" spans="2:16" x14ac:dyDescent="0.25">
      <c r="B86" s="1">
        <v>40</v>
      </c>
      <c r="C86" s="1" t="s">
        <v>36</v>
      </c>
      <c r="D86" s="1" t="s">
        <v>116</v>
      </c>
    </row>
    <row r="87" spans="2:16" x14ac:dyDescent="0.25">
      <c r="B87" s="63" t="s">
        <v>0</v>
      </c>
      <c r="C87" s="64" t="s">
        <v>5</v>
      </c>
      <c r="D87" s="65" t="s">
        <v>42</v>
      </c>
    </row>
    <row r="88" spans="2:16" x14ac:dyDescent="0.25">
      <c r="B88" s="1">
        <v>58</v>
      </c>
      <c r="C88" s="1" t="s">
        <v>5</v>
      </c>
      <c r="D88" s="1" t="s">
        <v>30</v>
      </c>
    </row>
    <row r="90" spans="2:16" ht="15.75" thickBot="1" x14ac:dyDescent="0.3"/>
    <row r="91" spans="2:16" ht="19.5" thickBot="1" x14ac:dyDescent="0.35">
      <c r="B91" s="8" t="s">
        <v>46</v>
      </c>
      <c r="C91" t="s">
        <v>49</v>
      </c>
      <c r="D91" t="s">
        <v>48</v>
      </c>
      <c r="F91" s="8" t="s">
        <v>46</v>
      </c>
      <c r="G91" t="s">
        <v>120</v>
      </c>
      <c r="H91" t="s">
        <v>119</v>
      </c>
      <c r="J91" s="8" t="s">
        <v>46</v>
      </c>
      <c r="K91" t="s">
        <v>120</v>
      </c>
      <c r="L91" t="s">
        <v>119</v>
      </c>
      <c r="N91" s="432" t="s">
        <v>87</v>
      </c>
      <c r="O91" s="433"/>
      <c r="P91" s="434"/>
    </row>
    <row r="92" spans="2:16" x14ac:dyDescent="0.25">
      <c r="B92" s="9" t="s">
        <v>90</v>
      </c>
      <c r="C92">
        <v>50</v>
      </c>
      <c r="D92">
        <v>1</v>
      </c>
      <c r="F92" s="9" t="s">
        <v>7</v>
      </c>
      <c r="G92">
        <v>93</v>
      </c>
      <c r="H92">
        <v>3</v>
      </c>
      <c r="J92" s="9" t="s">
        <v>7</v>
      </c>
      <c r="K92">
        <v>1253</v>
      </c>
      <c r="L92">
        <v>19</v>
      </c>
      <c r="N92" s="52" t="s">
        <v>85</v>
      </c>
      <c r="O92" s="53" t="s">
        <v>86</v>
      </c>
      <c r="P92" s="54" t="s">
        <v>77</v>
      </c>
    </row>
    <row r="93" spans="2:16" x14ac:dyDescent="0.25">
      <c r="B93" s="9" t="s">
        <v>58</v>
      </c>
      <c r="C93">
        <v>71</v>
      </c>
      <c r="D93">
        <v>2</v>
      </c>
      <c r="F93" s="9" t="s">
        <v>0</v>
      </c>
      <c r="G93">
        <v>0</v>
      </c>
      <c r="H93">
        <v>2</v>
      </c>
      <c r="J93" s="9" t="s">
        <v>14</v>
      </c>
      <c r="K93">
        <v>70</v>
      </c>
      <c r="L93">
        <v>1</v>
      </c>
      <c r="N93" s="55" t="s">
        <v>7</v>
      </c>
      <c r="O93" s="37">
        <v>15</v>
      </c>
      <c r="P93" s="56">
        <v>615</v>
      </c>
    </row>
    <row r="94" spans="2:16" x14ac:dyDescent="0.25">
      <c r="B94" s="9" t="s">
        <v>106</v>
      </c>
      <c r="C94">
        <v>59</v>
      </c>
      <c r="D94">
        <v>1</v>
      </c>
      <c r="F94" s="9" t="s">
        <v>51</v>
      </c>
      <c r="G94">
        <v>506</v>
      </c>
      <c r="H94">
        <v>8</v>
      </c>
      <c r="J94" s="9" t="s">
        <v>0</v>
      </c>
      <c r="K94">
        <v>0</v>
      </c>
      <c r="L94">
        <v>2</v>
      </c>
      <c r="N94" s="55" t="s">
        <v>5</v>
      </c>
      <c r="O94" s="37">
        <v>24</v>
      </c>
      <c r="P94" s="56">
        <v>1411</v>
      </c>
    </row>
    <row r="95" spans="2:16" x14ac:dyDescent="0.25">
      <c r="B95" s="9" t="s">
        <v>99</v>
      </c>
      <c r="C95">
        <v>28</v>
      </c>
      <c r="D95">
        <v>1</v>
      </c>
      <c r="F95" s="9" t="s">
        <v>52</v>
      </c>
      <c r="G95">
        <v>216</v>
      </c>
      <c r="H95">
        <v>6</v>
      </c>
      <c r="J95" s="9" t="s">
        <v>20</v>
      </c>
      <c r="K95">
        <v>201</v>
      </c>
      <c r="L95">
        <v>7</v>
      </c>
      <c r="N95" s="55" t="s">
        <v>20</v>
      </c>
      <c r="O95" s="37">
        <v>2</v>
      </c>
      <c r="P95" s="56">
        <v>87</v>
      </c>
    </row>
    <row r="96" spans="2:16" x14ac:dyDescent="0.25">
      <c r="B96" s="9" t="s">
        <v>7</v>
      </c>
      <c r="C96">
        <v>615</v>
      </c>
      <c r="D96">
        <v>15</v>
      </c>
      <c r="F96" s="9" t="s">
        <v>47</v>
      </c>
      <c r="G96">
        <v>815</v>
      </c>
      <c r="H96">
        <v>19</v>
      </c>
      <c r="J96" s="9" t="s">
        <v>52</v>
      </c>
      <c r="K96">
        <v>393</v>
      </c>
      <c r="L96">
        <v>9</v>
      </c>
      <c r="N96" s="55" t="s">
        <v>52</v>
      </c>
      <c r="O96" s="37">
        <v>3</v>
      </c>
      <c r="P96" s="56">
        <v>62</v>
      </c>
    </row>
    <row r="97" spans="2:16" x14ac:dyDescent="0.25">
      <c r="B97" s="9" t="s">
        <v>25</v>
      </c>
      <c r="C97">
        <v>30</v>
      </c>
      <c r="D97">
        <v>1</v>
      </c>
      <c r="J97" s="9" t="s">
        <v>5</v>
      </c>
      <c r="K97">
        <v>397</v>
      </c>
      <c r="L97">
        <v>6</v>
      </c>
      <c r="N97" s="57" t="s">
        <v>14</v>
      </c>
      <c r="O97" s="37">
        <v>5</v>
      </c>
      <c r="P97" s="56">
        <v>234</v>
      </c>
    </row>
    <row r="98" spans="2:16" x14ac:dyDescent="0.25">
      <c r="B98" s="9" t="s">
        <v>118</v>
      </c>
      <c r="C98">
        <v>30</v>
      </c>
      <c r="D98">
        <v>1</v>
      </c>
      <c r="J98" s="9" t="s">
        <v>47</v>
      </c>
      <c r="K98">
        <v>2314</v>
      </c>
      <c r="L98">
        <v>44</v>
      </c>
      <c r="N98" s="57" t="s">
        <v>1</v>
      </c>
      <c r="O98" s="37">
        <v>5</v>
      </c>
      <c r="P98" s="56">
        <v>184</v>
      </c>
    </row>
    <row r="99" spans="2:16" ht="15.75" thickBot="1" x14ac:dyDescent="0.3">
      <c r="B99" s="9" t="s">
        <v>111</v>
      </c>
      <c r="C99">
        <v>66</v>
      </c>
      <c r="D99">
        <v>2</v>
      </c>
      <c r="N99" s="58" t="s">
        <v>0</v>
      </c>
      <c r="O99" s="38">
        <v>12</v>
      </c>
      <c r="P99" s="59">
        <v>0</v>
      </c>
    </row>
    <row r="100" spans="2:16" ht="16.5" thickTop="1" thickBot="1" x14ac:dyDescent="0.3">
      <c r="B100" s="9" t="s">
        <v>107</v>
      </c>
      <c r="C100">
        <v>31</v>
      </c>
      <c r="D100">
        <v>1</v>
      </c>
      <c r="N100" s="60" t="s">
        <v>47</v>
      </c>
      <c r="O100" s="61">
        <v>86</v>
      </c>
      <c r="P100" s="62">
        <v>3362</v>
      </c>
    </row>
    <row r="101" spans="2:16" ht="19.5" thickBot="1" x14ac:dyDescent="0.35">
      <c r="B101" s="9" t="s">
        <v>17</v>
      </c>
      <c r="C101">
        <v>134</v>
      </c>
      <c r="D101">
        <v>3</v>
      </c>
      <c r="N101" s="430">
        <v>46048</v>
      </c>
      <c r="O101" s="431"/>
      <c r="P101" s="431"/>
    </row>
    <row r="102" spans="2:16" ht="19.5" thickBot="1" x14ac:dyDescent="0.35">
      <c r="B102" s="9" t="s">
        <v>92</v>
      </c>
      <c r="C102">
        <v>32</v>
      </c>
      <c r="D102">
        <v>1</v>
      </c>
      <c r="N102" s="420" t="s">
        <v>82</v>
      </c>
      <c r="O102" s="421"/>
      <c r="P102" s="422"/>
    </row>
    <row r="103" spans="2:16" x14ac:dyDescent="0.25">
      <c r="B103" s="9" t="s">
        <v>14</v>
      </c>
      <c r="C103">
        <v>234</v>
      </c>
      <c r="D103">
        <v>5</v>
      </c>
      <c r="N103" s="34" t="s">
        <v>85</v>
      </c>
      <c r="O103" s="36" t="s">
        <v>86</v>
      </c>
      <c r="P103" s="35" t="s">
        <v>77</v>
      </c>
    </row>
    <row r="104" spans="2:16" x14ac:dyDescent="0.25">
      <c r="B104" s="9" t="s">
        <v>1</v>
      </c>
      <c r="C104">
        <v>184</v>
      </c>
      <c r="D104">
        <v>5</v>
      </c>
      <c r="N104" s="30" t="s">
        <v>7</v>
      </c>
      <c r="O104" s="37">
        <v>19</v>
      </c>
      <c r="P104" s="42">
        <v>1253</v>
      </c>
    </row>
    <row r="105" spans="2:16" x14ac:dyDescent="0.25">
      <c r="B105" s="9" t="s">
        <v>3</v>
      </c>
      <c r="C105">
        <v>49</v>
      </c>
      <c r="D105">
        <v>1</v>
      </c>
      <c r="N105" s="30" t="s">
        <v>20</v>
      </c>
      <c r="O105" s="37">
        <v>7</v>
      </c>
      <c r="P105" s="42">
        <v>201</v>
      </c>
    </row>
    <row r="106" spans="2:16" x14ac:dyDescent="0.25">
      <c r="B106" s="9" t="s">
        <v>34</v>
      </c>
      <c r="C106">
        <v>15</v>
      </c>
      <c r="D106">
        <v>1</v>
      </c>
      <c r="N106" s="30" t="s">
        <v>52</v>
      </c>
      <c r="O106" s="37">
        <v>9</v>
      </c>
      <c r="P106" s="42">
        <v>393</v>
      </c>
    </row>
    <row r="107" spans="2:16" x14ac:dyDescent="0.25">
      <c r="B107" s="9" t="s">
        <v>57</v>
      </c>
      <c r="C107">
        <v>103</v>
      </c>
      <c r="D107">
        <v>2</v>
      </c>
      <c r="N107" s="30" t="s">
        <v>5</v>
      </c>
      <c r="O107" s="37">
        <v>6</v>
      </c>
      <c r="P107" s="42">
        <v>397</v>
      </c>
    </row>
    <row r="108" spans="2:16" x14ac:dyDescent="0.25">
      <c r="B108" s="9" t="s">
        <v>36</v>
      </c>
      <c r="C108">
        <v>40</v>
      </c>
      <c r="D108">
        <v>1</v>
      </c>
      <c r="N108" s="30" t="s">
        <v>14</v>
      </c>
      <c r="O108" s="37">
        <v>1</v>
      </c>
      <c r="P108" s="42">
        <v>70</v>
      </c>
    </row>
    <row r="109" spans="2:16" ht="15.75" thickBot="1" x14ac:dyDescent="0.3">
      <c r="B109" s="9" t="s">
        <v>0</v>
      </c>
      <c r="C109">
        <v>0</v>
      </c>
      <c r="D109">
        <v>12</v>
      </c>
      <c r="N109" s="33" t="s">
        <v>0</v>
      </c>
      <c r="O109" s="38">
        <v>2</v>
      </c>
      <c r="P109" s="43">
        <v>0</v>
      </c>
    </row>
    <row r="110" spans="2:16" ht="16.5" thickTop="1" thickBot="1" x14ac:dyDescent="0.3">
      <c r="B110" s="9" t="s">
        <v>20</v>
      </c>
      <c r="C110">
        <v>87</v>
      </c>
      <c r="D110">
        <v>2</v>
      </c>
      <c r="N110" s="31" t="s">
        <v>47</v>
      </c>
      <c r="O110" s="32">
        <v>44</v>
      </c>
      <c r="P110" s="44">
        <v>2314</v>
      </c>
    </row>
    <row r="111" spans="2:16" ht="19.5" thickBot="1" x14ac:dyDescent="0.35">
      <c r="B111" s="9" t="s">
        <v>104</v>
      </c>
      <c r="C111">
        <v>31</v>
      </c>
      <c r="D111">
        <v>1</v>
      </c>
      <c r="N111" s="435">
        <f>N101</f>
        <v>46048</v>
      </c>
      <c r="O111" s="436"/>
      <c r="P111" s="436"/>
    </row>
    <row r="112" spans="2:16" ht="19.5" thickBot="1" x14ac:dyDescent="0.35">
      <c r="B112" s="9" t="s">
        <v>52</v>
      </c>
      <c r="C112">
        <v>62</v>
      </c>
      <c r="D112">
        <v>3</v>
      </c>
      <c r="N112" s="420" t="s">
        <v>101</v>
      </c>
      <c r="O112" s="421"/>
      <c r="P112" s="422"/>
    </row>
    <row r="113" spans="2:16" x14ac:dyDescent="0.25">
      <c r="B113" s="9" t="s">
        <v>5</v>
      </c>
      <c r="C113">
        <v>1411</v>
      </c>
      <c r="D113">
        <v>24</v>
      </c>
      <c r="N113" s="34" t="s">
        <v>85</v>
      </c>
      <c r="O113" s="36" t="s">
        <v>86</v>
      </c>
      <c r="P113" s="35" t="s">
        <v>77</v>
      </c>
    </row>
    <row r="114" spans="2:16" x14ac:dyDescent="0.25">
      <c r="B114" s="9" t="s">
        <v>47</v>
      </c>
      <c r="C114">
        <v>3362</v>
      </c>
      <c r="D114">
        <v>86</v>
      </c>
      <c r="N114" s="30" t="s">
        <v>52</v>
      </c>
      <c r="O114" s="37">
        <v>6</v>
      </c>
      <c r="P114" s="42">
        <v>216</v>
      </c>
    </row>
    <row r="115" spans="2:16" x14ac:dyDescent="0.25">
      <c r="N115" s="30" t="s">
        <v>51</v>
      </c>
      <c r="O115" s="37">
        <v>8</v>
      </c>
      <c r="P115" s="42">
        <v>506</v>
      </c>
    </row>
    <row r="116" spans="2:16" x14ac:dyDescent="0.25">
      <c r="N116" s="30" t="s">
        <v>102</v>
      </c>
      <c r="O116" s="37">
        <v>3</v>
      </c>
      <c r="P116" s="42">
        <v>93</v>
      </c>
    </row>
    <row r="117" spans="2:16" x14ac:dyDescent="0.25">
      <c r="N117" s="30" t="s">
        <v>103</v>
      </c>
      <c r="O117" s="37">
        <v>0</v>
      </c>
      <c r="P117" s="42">
        <v>0</v>
      </c>
    </row>
    <row r="118" spans="2:16" ht="15.75" thickBot="1" x14ac:dyDescent="0.3">
      <c r="N118" s="33" t="s">
        <v>0</v>
      </c>
      <c r="O118" s="38">
        <v>2</v>
      </c>
      <c r="P118" s="43">
        <v>0</v>
      </c>
    </row>
    <row r="119" spans="2:16" ht="16.5" thickTop="1" thickBot="1" x14ac:dyDescent="0.3">
      <c r="N119" s="31" t="s">
        <v>47</v>
      </c>
      <c r="O119" s="32">
        <v>19</v>
      </c>
      <c r="P119" s="44">
        <v>815</v>
      </c>
    </row>
  </sheetData>
  <mergeCells count="8">
    <mergeCell ref="N102:P102"/>
    <mergeCell ref="N111:P111"/>
    <mergeCell ref="N112:P112"/>
    <mergeCell ref="B1:D1"/>
    <mergeCell ref="F1:H1"/>
    <mergeCell ref="J1:L1"/>
    <mergeCell ref="N91:P91"/>
    <mergeCell ref="N101:P101"/>
  </mergeCells>
  <conditionalFormatting sqref="B3:D3">
    <cfRule type="endsWith" dxfId="1718" priority="48" operator="endsWith" text="!">
      <formula>RIGHT(B3,LEN("!"))="!"</formula>
    </cfRule>
    <cfRule type="endsWith" dxfId="1717" priority="47" operator="endsWith" text="#">
      <formula>RIGHT(B3,LEN("#"))="#"</formula>
    </cfRule>
  </conditionalFormatting>
  <conditionalFormatting sqref="B3:D4">
    <cfRule type="endsWith" dxfId="1716" priority="49" operator="endsWith" text="^">
      <formula>RIGHT(B3,LEN("^"))="^"</formula>
    </cfRule>
  </conditionalFormatting>
  <conditionalFormatting sqref="B4:D4">
    <cfRule type="endsWith" dxfId="1715" priority="54" operator="endsWith" text="#">
      <formula>RIGHT(B4,LEN("#"))="#"</formula>
    </cfRule>
    <cfRule type="endsWith" dxfId="1714" priority="53" operator="endsWith" text="^">
      <formula>RIGHT(B4,LEN("^"))="^"</formula>
    </cfRule>
    <cfRule type="endsWith" dxfId="1713" priority="52" operator="endsWith" text="!">
      <formula>RIGHT(B4,LEN("!"))="!"</formula>
    </cfRule>
    <cfRule type="endsWith" dxfId="1712" priority="51" operator="endsWith" text="#">
      <formula>RIGHT(B4,LEN("#"))="#"</formula>
    </cfRule>
    <cfRule type="endsWith" dxfId="1711" priority="50" operator="endsWith" text="!">
      <formula>RIGHT(B4,LEN("!"))="!"</formula>
    </cfRule>
  </conditionalFormatting>
  <conditionalFormatting sqref="B6:D16">
    <cfRule type="endsWith" dxfId="1710" priority="43" operator="endsWith" text="^">
      <formula>RIGHT(B6,LEN("^"))="^"</formula>
    </cfRule>
    <cfRule type="endsWith" dxfId="1709" priority="42" operator="endsWith" text="#">
      <formula>RIGHT(B6,LEN("#"))="#"</formula>
    </cfRule>
    <cfRule type="endsWith" dxfId="1708" priority="41" operator="endsWith" text="!">
      <formula>RIGHT(B6,LEN("!"))="!"</formula>
    </cfRule>
  </conditionalFormatting>
  <conditionalFormatting sqref="B17:D17">
    <cfRule type="endsWith" dxfId="1707" priority="36" operator="endsWith" text="!">
      <formula>RIGHT(B17,LEN("!"))="!"</formula>
    </cfRule>
    <cfRule type="endsWith" dxfId="1706" priority="38" operator="endsWith" text="#">
      <formula>RIGHT(B17,LEN("#"))="#"</formula>
    </cfRule>
    <cfRule type="endsWith" dxfId="1705" priority="37" operator="endsWith" text="^">
      <formula>RIGHT(B17,LEN("^"))="^"</formula>
    </cfRule>
  </conditionalFormatting>
  <conditionalFormatting sqref="B23:D50">
    <cfRule type="endsWith" dxfId="1704" priority="35" operator="endsWith" text="^">
      <formula>RIGHT(B23,LEN("^"))="^"</formula>
    </cfRule>
  </conditionalFormatting>
  <conditionalFormatting sqref="B23:D57">
    <cfRule type="endsWith" dxfId="1703" priority="32" operator="endsWith" text="#">
      <formula>RIGHT(B23,LEN("#"))="#"</formula>
    </cfRule>
  </conditionalFormatting>
  <conditionalFormatting sqref="B23:D66">
    <cfRule type="endsWith" dxfId="1702" priority="21" operator="endsWith" text="!">
      <formula>RIGHT(B23,LEN("!"))="!"</formula>
    </cfRule>
  </conditionalFormatting>
  <conditionalFormatting sqref="B51:D66">
    <cfRule type="endsWith" dxfId="1701" priority="23" operator="endsWith" text="^">
      <formula>RIGHT(B51,LEN("^"))="^"</formula>
    </cfRule>
  </conditionalFormatting>
  <conditionalFormatting sqref="B58:D66">
    <cfRule type="endsWith" dxfId="1700" priority="22" operator="endsWith" text="#">
      <formula>RIGHT(B58,LEN("#"))="#"</formula>
    </cfRule>
  </conditionalFormatting>
  <conditionalFormatting sqref="B62:D63">
    <cfRule type="endsWith" dxfId="1699" priority="20" operator="endsWith" text="#">
      <formula>RIGHT(B62,LEN("#"))="#"</formula>
    </cfRule>
    <cfRule type="endsWith" dxfId="1698" priority="19" operator="endsWith" text="!">
      <formula>RIGHT(B62,LEN("!"))="!"</formula>
    </cfRule>
  </conditionalFormatting>
  <conditionalFormatting sqref="B62:D64">
    <cfRule type="endsWith" dxfId="1697" priority="18" operator="endsWith" text="^">
      <formula>RIGHT(B62,LEN("^"))="^"</formula>
    </cfRule>
  </conditionalFormatting>
  <conditionalFormatting sqref="B64:D64">
    <cfRule type="endsWith" dxfId="1696" priority="17" operator="endsWith" text="!">
      <formula>RIGHT(B64,LEN("!"))="!"</formula>
    </cfRule>
  </conditionalFormatting>
  <conditionalFormatting sqref="B67:D67">
    <cfRule type="endsWith" dxfId="1695" priority="16" operator="endsWith" text="#">
      <formula>RIGHT(B67,LEN("#"))="#"</formula>
    </cfRule>
    <cfRule type="endsWith" dxfId="1694" priority="15" operator="endsWith" text="^">
      <formula>RIGHT(B67,LEN("^"))="^"</formula>
    </cfRule>
    <cfRule type="endsWith" dxfId="1693" priority="14" operator="endsWith" text="!">
      <formula>RIGHT(B67,LEN("!"))="!"</formula>
    </cfRule>
  </conditionalFormatting>
  <conditionalFormatting sqref="B67:D78">
    <cfRule type="endsWith" dxfId="1692" priority="10" operator="endsWith" text="^">
      <formula>RIGHT(B67,LEN("^"))="^"</formula>
    </cfRule>
  </conditionalFormatting>
  <conditionalFormatting sqref="B67:D88">
    <cfRule type="endsWith" dxfId="1691" priority="2" operator="endsWith" text="!">
      <formula>RIGHT(B67,LEN("!"))="!"</formula>
    </cfRule>
  </conditionalFormatting>
  <conditionalFormatting sqref="B68:D78">
    <cfRule type="endsWith" dxfId="1690" priority="11" operator="endsWith" text="#">
      <formula>RIGHT(B68,LEN("#"))="#"</formula>
    </cfRule>
  </conditionalFormatting>
  <conditionalFormatting sqref="B79:D88">
    <cfRule type="endsWith" dxfId="1689" priority="3" operator="endsWith" text="#">
      <formula>RIGHT(B79,LEN("#"))="#"</formula>
    </cfRule>
    <cfRule type="endsWith" dxfId="1688" priority="1" operator="endsWith" text="^">
      <formula>RIGHT(B79,LEN("^"))="^"</formula>
    </cfRule>
  </conditionalFormatting>
  <conditionalFormatting sqref="B82:D86">
    <cfRule type="endsWith" dxfId="1687" priority="8" operator="endsWith" text="^">
      <formula>RIGHT(B82,LEN("^"))="^"</formula>
    </cfRule>
    <cfRule type="endsWith" dxfId="1686" priority="7" operator="endsWith" text="!">
      <formula>RIGHT(B82,LEN("!"))="!"</formula>
    </cfRule>
  </conditionalFormatting>
  <conditionalFormatting sqref="D16">
    <cfRule type="endsWith" dxfId="1685" priority="39" operator="endsWith" text="^">
      <formula>RIGHT(D16,LEN("^"))="^"</formula>
    </cfRule>
    <cfRule type="endsWith" dxfId="1684" priority="40" operator="endsWith" text="#">
      <formula>RIGHT(D16,LEN("#"))="#"</formula>
    </cfRule>
  </conditionalFormatting>
  <pageMargins left="0.7" right="0.7" top="0.75" bottom="0.75" header="0.3" footer="0.3"/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7C61-A655-427C-970C-0AA4D221F370}">
  <dimension ref="A1:Y198"/>
  <sheetViews>
    <sheetView topLeftCell="C142" workbookViewId="0">
      <selection activeCell="N109" sqref="N109:P165"/>
    </sheetView>
  </sheetViews>
  <sheetFormatPr defaultRowHeight="15" x14ac:dyDescent="0.25"/>
  <cols>
    <col min="1" max="1" width="20.5703125" bestFit="1" customWidth="1"/>
    <col min="2" max="2" width="12.42578125" bestFit="1" customWidth="1"/>
    <col min="3" max="3" width="11.85546875" bestFit="1" customWidth="1"/>
    <col min="5" max="5" width="13.42578125" bestFit="1" customWidth="1"/>
    <col min="6" max="6" width="12.42578125" bestFit="1" customWidth="1"/>
    <col min="7" max="7" width="11.85546875" bestFit="1" customWidth="1"/>
    <col min="9" max="9" width="13.42578125" bestFit="1" customWidth="1"/>
    <col min="10" max="10" width="12.42578125" bestFit="1" customWidth="1"/>
    <col min="11" max="11" width="11.85546875" bestFit="1" customWidth="1"/>
    <col min="14" max="14" width="15.42578125" bestFit="1" customWidth="1"/>
    <col min="21" max="21" width="10.28515625" bestFit="1" customWidth="1"/>
    <col min="23" max="23" width="13.42578125" bestFit="1" customWidth="1"/>
    <col min="24" max="24" width="12.42578125" bestFit="1" customWidth="1"/>
    <col min="25" max="25" width="11.85546875" bestFit="1" customWidth="1"/>
  </cols>
  <sheetData>
    <row r="1" spans="1:11" x14ac:dyDescent="0.25">
      <c r="A1" s="439" t="s">
        <v>73</v>
      </c>
      <c r="B1" s="439"/>
      <c r="C1" s="439"/>
      <c r="E1" s="439" t="s">
        <v>89</v>
      </c>
      <c r="F1" s="439"/>
      <c r="G1" s="439"/>
      <c r="I1" s="439" t="s">
        <v>82</v>
      </c>
      <c r="J1" s="439"/>
      <c r="K1" s="439"/>
    </row>
    <row r="2" spans="1:11" x14ac:dyDescent="0.25">
      <c r="A2" s="7" t="s">
        <v>43</v>
      </c>
      <c r="B2" s="7" t="s">
        <v>44</v>
      </c>
      <c r="C2" s="7" t="s">
        <v>45</v>
      </c>
      <c r="E2" s="12" t="s">
        <v>43</v>
      </c>
      <c r="F2" s="12" t="s">
        <v>44</v>
      </c>
      <c r="G2" s="12" t="s">
        <v>45</v>
      </c>
      <c r="I2" s="12" t="s">
        <v>43</v>
      </c>
      <c r="J2" s="12" t="s">
        <v>44</v>
      </c>
      <c r="K2" s="12" t="s">
        <v>45</v>
      </c>
    </row>
    <row r="3" spans="1:11" s="3" customFormat="1" ht="12.75" x14ac:dyDescent="0.25">
      <c r="A3" s="45" t="s">
        <v>0</v>
      </c>
      <c r="B3" s="45" t="s">
        <v>0</v>
      </c>
      <c r="C3" s="45" t="s">
        <v>0</v>
      </c>
      <c r="E3" s="10" t="s">
        <v>0</v>
      </c>
      <c r="F3" s="10" t="s">
        <v>0</v>
      </c>
      <c r="G3" s="10" t="s">
        <v>0</v>
      </c>
      <c r="I3" s="13">
        <v>66</v>
      </c>
      <c r="J3" s="13" t="s">
        <v>52</v>
      </c>
      <c r="K3" s="13" t="s">
        <v>100</v>
      </c>
    </row>
    <row r="4" spans="1:11" s="3" customFormat="1" ht="12.75" x14ac:dyDescent="0.25">
      <c r="A4" s="45">
        <v>34</v>
      </c>
      <c r="B4" s="45" t="s">
        <v>14</v>
      </c>
      <c r="C4" s="45" t="s">
        <v>2</v>
      </c>
      <c r="E4" s="11" t="s">
        <v>0</v>
      </c>
      <c r="F4" s="11" t="s">
        <v>0</v>
      </c>
      <c r="G4" s="11" t="s">
        <v>0</v>
      </c>
      <c r="I4" s="13">
        <v>47</v>
      </c>
      <c r="J4" s="13" t="s">
        <v>52</v>
      </c>
      <c r="K4" s="13" t="s">
        <v>53</v>
      </c>
    </row>
    <row r="5" spans="1:11" s="4" customFormat="1" ht="12.75" x14ac:dyDescent="0.25">
      <c r="A5" s="46" t="s">
        <v>0</v>
      </c>
      <c r="B5" s="46" t="s">
        <v>0</v>
      </c>
      <c r="C5" s="46" t="s">
        <v>0</v>
      </c>
      <c r="E5" s="10">
        <v>30</v>
      </c>
      <c r="F5" s="10" t="s">
        <v>52</v>
      </c>
      <c r="G5" s="10" t="s">
        <v>0</v>
      </c>
      <c r="I5" s="14">
        <v>60</v>
      </c>
      <c r="J5" s="14" t="s">
        <v>52</v>
      </c>
      <c r="K5" s="14" t="s">
        <v>54</v>
      </c>
    </row>
    <row r="6" spans="1:11" s="4" customFormat="1" ht="12.75" x14ac:dyDescent="0.25">
      <c r="A6" s="2">
        <v>31</v>
      </c>
      <c r="B6" s="2" t="s">
        <v>104</v>
      </c>
      <c r="C6" s="2" t="s">
        <v>21</v>
      </c>
      <c r="E6" s="11">
        <v>24</v>
      </c>
      <c r="F6" s="11" t="s">
        <v>52</v>
      </c>
      <c r="G6" s="11" t="s">
        <v>0</v>
      </c>
      <c r="I6" s="15" t="s">
        <v>0</v>
      </c>
      <c r="J6" s="10" t="s">
        <v>7</v>
      </c>
      <c r="K6" s="10" t="s">
        <v>16</v>
      </c>
    </row>
    <row r="7" spans="1:11" s="4" customFormat="1" ht="12.75" x14ac:dyDescent="0.25">
      <c r="A7" s="45">
        <v>30</v>
      </c>
      <c r="B7" s="45" t="s">
        <v>105</v>
      </c>
      <c r="C7" s="45" t="s">
        <v>13</v>
      </c>
      <c r="E7" s="10">
        <v>30</v>
      </c>
      <c r="F7" s="11" t="s">
        <v>52</v>
      </c>
      <c r="G7" s="10" t="s">
        <v>0</v>
      </c>
      <c r="I7" s="15" t="s">
        <v>0</v>
      </c>
      <c r="J7" s="11" t="s">
        <v>52</v>
      </c>
      <c r="K7" s="11" t="s">
        <v>16</v>
      </c>
    </row>
    <row r="8" spans="1:11" s="4" customFormat="1" ht="12.75" x14ac:dyDescent="0.25">
      <c r="A8" s="46">
        <v>30</v>
      </c>
      <c r="B8" s="46" t="s">
        <v>7</v>
      </c>
      <c r="C8" s="46" t="s">
        <v>21</v>
      </c>
      <c r="E8" s="11">
        <v>31</v>
      </c>
      <c r="F8" s="11" t="s">
        <v>52</v>
      </c>
      <c r="G8" s="11" t="s">
        <v>117</v>
      </c>
      <c r="I8" s="15" t="s">
        <v>0</v>
      </c>
      <c r="J8" s="10" t="s">
        <v>7</v>
      </c>
      <c r="K8" s="10" t="s">
        <v>16</v>
      </c>
    </row>
    <row r="9" spans="1:11" s="4" customFormat="1" ht="12.75" x14ac:dyDescent="0.25">
      <c r="A9" s="45" t="s">
        <v>0</v>
      </c>
      <c r="B9" s="45" t="s">
        <v>5</v>
      </c>
      <c r="C9" s="45" t="s">
        <v>0</v>
      </c>
      <c r="E9" s="10">
        <v>33</v>
      </c>
      <c r="F9" s="10" t="s">
        <v>7</v>
      </c>
      <c r="G9" s="10" t="s">
        <v>21</v>
      </c>
      <c r="I9" s="15" t="s">
        <v>0</v>
      </c>
      <c r="J9" s="10" t="s">
        <v>5</v>
      </c>
      <c r="K9" s="10" t="s">
        <v>6</v>
      </c>
    </row>
    <row r="10" spans="1:11" s="4" customFormat="1" ht="12.75" x14ac:dyDescent="0.25">
      <c r="A10" s="45">
        <v>51</v>
      </c>
      <c r="B10" s="45" t="s">
        <v>5</v>
      </c>
      <c r="C10" s="45" t="s">
        <v>6</v>
      </c>
      <c r="E10" s="11">
        <v>57</v>
      </c>
      <c r="F10" s="11" t="s">
        <v>52</v>
      </c>
      <c r="G10" s="11" t="s">
        <v>35</v>
      </c>
      <c r="I10" s="15" t="s">
        <v>0</v>
      </c>
      <c r="J10" s="10" t="s">
        <v>7</v>
      </c>
      <c r="K10" s="10" t="s">
        <v>16</v>
      </c>
    </row>
    <row r="11" spans="1:11" s="4" customFormat="1" ht="12.75" x14ac:dyDescent="0.25">
      <c r="A11" s="45">
        <v>50</v>
      </c>
      <c r="B11" s="45" t="s">
        <v>14</v>
      </c>
      <c r="C11" s="45" t="s">
        <v>0</v>
      </c>
      <c r="E11" s="11">
        <v>66</v>
      </c>
      <c r="F11" s="11" t="s">
        <v>51</v>
      </c>
      <c r="G11" s="11" t="s">
        <v>6</v>
      </c>
      <c r="I11" s="15" t="s">
        <v>0</v>
      </c>
      <c r="J11" s="10" t="s">
        <v>7</v>
      </c>
      <c r="K11" s="10" t="s">
        <v>71</v>
      </c>
    </row>
    <row r="12" spans="1:11" s="4" customFormat="1" ht="12.75" x14ac:dyDescent="0.25">
      <c r="A12" s="45" t="s">
        <v>0</v>
      </c>
      <c r="B12" s="45" t="s">
        <v>0</v>
      </c>
      <c r="C12" s="45" t="s">
        <v>0</v>
      </c>
      <c r="E12" s="11">
        <v>58</v>
      </c>
      <c r="F12" s="11" t="s">
        <v>51</v>
      </c>
      <c r="G12" s="11" t="s">
        <v>6</v>
      </c>
      <c r="I12" s="13">
        <v>60</v>
      </c>
      <c r="J12" s="13" t="s">
        <v>52</v>
      </c>
      <c r="K12" s="13" t="s">
        <v>55</v>
      </c>
    </row>
    <row r="13" spans="1:11" s="3" customFormat="1" ht="12.75" x14ac:dyDescent="0.25">
      <c r="A13" s="45">
        <v>33</v>
      </c>
      <c r="B13" s="45" t="s">
        <v>7</v>
      </c>
      <c r="C13" s="45" t="s">
        <v>9</v>
      </c>
      <c r="E13" s="11">
        <v>66</v>
      </c>
      <c r="F13" s="11" t="s">
        <v>51</v>
      </c>
      <c r="G13" s="11" t="s">
        <v>6</v>
      </c>
      <c r="I13" s="13">
        <v>66</v>
      </c>
      <c r="J13" s="13" t="s">
        <v>5</v>
      </c>
      <c r="K13" s="13" t="s">
        <v>6</v>
      </c>
    </row>
    <row r="14" spans="1:11" s="3" customFormat="1" ht="12.75" x14ac:dyDescent="0.25">
      <c r="A14" s="45">
        <v>65</v>
      </c>
      <c r="B14" s="45" t="s">
        <v>7</v>
      </c>
      <c r="C14" s="45" t="s">
        <v>0</v>
      </c>
      <c r="E14" s="11">
        <v>66</v>
      </c>
      <c r="F14" s="11" t="s">
        <v>51</v>
      </c>
      <c r="G14" s="11" t="s">
        <v>6</v>
      </c>
      <c r="I14" s="13">
        <v>55</v>
      </c>
      <c r="J14" s="13" t="s">
        <v>52</v>
      </c>
      <c r="K14" s="13" t="s">
        <v>54</v>
      </c>
    </row>
    <row r="15" spans="1:11" s="3" customFormat="1" ht="12.75" x14ac:dyDescent="0.25">
      <c r="A15" s="45">
        <v>57</v>
      </c>
      <c r="B15" s="45" t="s">
        <v>5</v>
      </c>
      <c r="C15" s="45" t="s">
        <v>15</v>
      </c>
      <c r="E15" s="10">
        <v>68</v>
      </c>
      <c r="F15" s="10" t="s">
        <v>51</v>
      </c>
      <c r="G15" s="10" t="s">
        <v>0</v>
      </c>
      <c r="I15" s="13">
        <v>58</v>
      </c>
      <c r="J15" s="13" t="s">
        <v>52</v>
      </c>
      <c r="K15" s="13" t="s">
        <v>35</v>
      </c>
    </row>
    <row r="16" spans="1:11" s="3" customFormat="1" ht="12.75" x14ac:dyDescent="0.25">
      <c r="A16" s="45">
        <v>50</v>
      </c>
      <c r="B16" s="45" t="s">
        <v>90</v>
      </c>
      <c r="C16" s="45" t="s">
        <v>91</v>
      </c>
      <c r="I16" s="13">
        <v>68</v>
      </c>
      <c r="J16" s="13" t="s">
        <v>5</v>
      </c>
      <c r="K16" s="13" t="s">
        <v>6</v>
      </c>
    </row>
    <row r="17" spans="1:11" s="3" customFormat="1" ht="12.75" x14ac:dyDescent="0.25">
      <c r="A17" s="46">
        <v>41</v>
      </c>
      <c r="B17" s="46" t="s">
        <v>58</v>
      </c>
      <c r="C17" s="46" t="s">
        <v>98</v>
      </c>
      <c r="I17" s="13">
        <v>68</v>
      </c>
      <c r="J17" s="13" t="s">
        <v>7</v>
      </c>
      <c r="K17" s="13" t="s">
        <v>53</v>
      </c>
    </row>
    <row r="18" spans="1:11" s="3" customFormat="1" ht="12.75" x14ac:dyDescent="0.25">
      <c r="A18" s="45">
        <v>30</v>
      </c>
      <c r="B18" s="45" t="s">
        <v>58</v>
      </c>
      <c r="C18" s="45" t="s">
        <v>69</v>
      </c>
      <c r="I18" s="14">
        <v>65</v>
      </c>
      <c r="J18" s="14" t="s">
        <v>7</v>
      </c>
      <c r="K18" s="14" t="s">
        <v>16</v>
      </c>
    </row>
    <row r="19" spans="1:11" s="3" customFormat="1" ht="12.75" x14ac:dyDescent="0.25">
      <c r="A19" s="45">
        <v>59</v>
      </c>
      <c r="B19" s="45" t="s">
        <v>106</v>
      </c>
      <c r="C19" s="45" t="s">
        <v>29</v>
      </c>
      <c r="I19" s="14">
        <v>35</v>
      </c>
      <c r="J19" s="14" t="s">
        <v>52</v>
      </c>
      <c r="K19" s="14" t="s">
        <v>16</v>
      </c>
    </row>
    <row r="20" spans="1:11" s="3" customFormat="1" ht="12.6" customHeight="1" x14ac:dyDescent="0.25">
      <c r="A20" s="45">
        <v>63</v>
      </c>
      <c r="B20" s="45" t="s">
        <v>7</v>
      </c>
      <c r="C20" s="45" t="s">
        <v>22</v>
      </c>
      <c r="I20" s="14">
        <v>24</v>
      </c>
      <c r="J20" s="14" t="s">
        <v>52</v>
      </c>
      <c r="K20" s="14" t="s">
        <v>54</v>
      </c>
    </row>
    <row r="21" spans="1:11" s="3" customFormat="1" ht="12.75" x14ac:dyDescent="0.25">
      <c r="A21" s="47">
        <v>32</v>
      </c>
      <c r="B21" s="47" t="s">
        <v>92</v>
      </c>
      <c r="C21" s="47" t="s">
        <v>93</v>
      </c>
      <c r="I21" s="13">
        <v>65</v>
      </c>
      <c r="J21" s="13" t="s">
        <v>7</v>
      </c>
      <c r="K21" s="13" t="s">
        <v>16</v>
      </c>
    </row>
    <row r="22" spans="1:11" s="3" customFormat="1" ht="12.75" x14ac:dyDescent="0.25">
      <c r="A22" s="47">
        <v>66</v>
      </c>
      <c r="B22" s="47" t="s">
        <v>5</v>
      </c>
      <c r="C22" s="47" t="s">
        <v>6</v>
      </c>
      <c r="I22" s="13">
        <v>66</v>
      </c>
      <c r="J22" s="13" t="s">
        <v>5</v>
      </c>
      <c r="K22" s="13" t="s">
        <v>6</v>
      </c>
    </row>
    <row r="23" spans="1:11" s="3" customFormat="1" ht="12.75" x14ac:dyDescent="0.25">
      <c r="A23" s="48">
        <v>35</v>
      </c>
      <c r="B23" s="48" t="s">
        <v>7</v>
      </c>
      <c r="C23" s="48" t="s">
        <v>16</v>
      </c>
      <c r="I23" s="13">
        <v>65</v>
      </c>
      <c r="J23" s="13" t="s">
        <v>7</v>
      </c>
      <c r="K23" s="13" t="s">
        <v>16</v>
      </c>
    </row>
    <row r="24" spans="1:11" s="3" customFormat="1" ht="12.75" x14ac:dyDescent="0.25">
      <c r="A24" s="45">
        <v>66</v>
      </c>
      <c r="B24" s="45" t="s">
        <v>5</v>
      </c>
      <c r="C24" s="45" t="s">
        <v>6</v>
      </c>
      <c r="I24" s="13">
        <v>66</v>
      </c>
      <c r="J24" s="13" t="s">
        <v>5</v>
      </c>
      <c r="K24" s="13" t="s">
        <v>6</v>
      </c>
    </row>
    <row r="25" spans="1:11" s="3" customFormat="1" ht="12.75" x14ac:dyDescent="0.25">
      <c r="A25" s="45">
        <v>55</v>
      </c>
      <c r="B25" s="45" t="s">
        <v>5</v>
      </c>
      <c r="C25" s="45" t="s">
        <v>30</v>
      </c>
      <c r="I25" s="13">
        <v>68</v>
      </c>
      <c r="J25" s="13" t="s">
        <v>7</v>
      </c>
      <c r="K25" s="13" t="s">
        <v>55</v>
      </c>
    </row>
    <row r="26" spans="1:11" s="3" customFormat="1" ht="12.75" x14ac:dyDescent="0.25">
      <c r="A26" s="45">
        <v>50</v>
      </c>
      <c r="B26" s="45" t="s">
        <v>1</v>
      </c>
      <c r="C26" s="45" t="s">
        <v>95</v>
      </c>
      <c r="I26" s="13">
        <v>68</v>
      </c>
      <c r="J26" s="13" t="s">
        <v>5</v>
      </c>
      <c r="K26" s="13" t="s">
        <v>0</v>
      </c>
    </row>
    <row r="27" spans="1:11" s="3" customFormat="1" ht="12.75" x14ac:dyDescent="0.25">
      <c r="A27" s="45">
        <v>34</v>
      </c>
      <c r="B27" s="45" t="s">
        <v>14</v>
      </c>
      <c r="C27" s="45" t="s">
        <v>21</v>
      </c>
      <c r="I27" s="13">
        <v>65</v>
      </c>
      <c r="J27" s="13" t="s">
        <v>5</v>
      </c>
      <c r="K27" s="13" t="s">
        <v>6</v>
      </c>
    </row>
    <row r="28" spans="1:11" s="3" customFormat="1" ht="12.75" x14ac:dyDescent="0.25">
      <c r="A28" s="45">
        <v>58</v>
      </c>
      <c r="B28" s="45" t="s">
        <v>57</v>
      </c>
      <c r="C28" s="45" t="s">
        <v>16</v>
      </c>
      <c r="I28" s="13">
        <v>65</v>
      </c>
      <c r="J28" s="13" t="s">
        <v>7</v>
      </c>
      <c r="K28" s="13" t="s">
        <v>16</v>
      </c>
    </row>
    <row r="29" spans="1:11" s="3" customFormat="1" ht="12.75" x14ac:dyDescent="0.25">
      <c r="A29" s="45">
        <v>33</v>
      </c>
      <c r="B29" s="45" t="s">
        <v>107</v>
      </c>
      <c r="C29" s="45" t="s">
        <v>108</v>
      </c>
      <c r="I29" s="13">
        <v>65</v>
      </c>
      <c r="J29" s="13" t="s">
        <v>7</v>
      </c>
      <c r="K29" s="13" t="s">
        <v>16</v>
      </c>
    </row>
    <row r="30" spans="1:11" s="3" customFormat="1" ht="12.75" x14ac:dyDescent="0.25">
      <c r="A30" s="45">
        <v>66</v>
      </c>
      <c r="B30" s="45" t="s">
        <v>5</v>
      </c>
      <c r="C30" s="45" t="s">
        <v>6</v>
      </c>
      <c r="I30" s="14">
        <v>68</v>
      </c>
      <c r="J30" s="14" t="s">
        <v>5</v>
      </c>
      <c r="K30" s="14" t="s">
        <v>0</v>
      </c>
    </row>
    <row r="31" spans="1:11" s="3" customFormat="1" ht="12.75" x14ac:dyDescent="0.25">
      <c r="A31" s="45" t="s">
        <v>0</v>
      </c>
      <c r="B31" s="45" t="s">
        <v>0</v>
      </c>
      <c r="C31" s="45" t="s">
        <v>0</v>
      </c>
      <c r="I31" s="13">
        <v>55</v>
      </c>
      <c r="J31" s="13" t="s">
        <v>52</v>
      </c>
      <c r="K31" s="13" t="s">
        <v>55</v>
      </c>
    </row>
    <row r="32" spans="1:11" s="3" customFormat="1" ht="12.75" x14ac:dyDescent="0.25">
      <c r="A32" s="45">
        <v>66</v>
      </c>
      <c r="B32" s="45" t="s">
        <v>5</v>
      </c>
      <c r="C32" s="45" t="s">
        <v>6</v>
      </c>
      <c r="I32" s="13">
        <v>25</v>
      </c>
      <c r="J32" s="13" t="s">
        <v>52</v>
      </c>
      <c r="K32" s="13" t="s">
        <v>54</v>
      </c>
    </row>
    <row r="33" spans="1:11" s="3" customFormat="1" ht="12.75" x14ac:dyDescent="0.25">
      <c r="A33" s="45">
        <v>57</v>
      </c>
      <c r="B33" s="45" t="s">
        <v>5</v>
      </c>
      <c r="C33" s="45" t="s">
        <v>15</v>
      </c>
      <c r="I33" s="13">
        <v>65</v>
      </c>
      <c r="J33" s="13" t="s">
        <v>7</v>
      </c>
      <c r="K33" s="13" t="s">
        <v>55</v>
      </c>
    </row>
    <row r="34" spans="1:11" s="3" customFormat="1" ht="12.75" x14ac:dyDescent="0.25">
      <c r="A34" s="45">
        <v>30</v>
      </c>
      <c r="B34" s="45" t="s">
        <v>1</v>
      </c>
      <c r="C34" s="45" t="s">
        <v>109</v>
      </c>
      <c r="I34" s="13">
        <v>30</v>
      </c>
      <c r="J34" s="13" t="s">
        <v>20</v>
      </c>
      <c r="K34" s="13" t="s">
        <v>16</v>
      </c>
    </row>
    <row r="35" spans="1:11" s="3" customFormat="1" ht="12.75" x14ac:dyDescent="0.25">
      <c r="A35" s="45">
        <v>15</v>
      </c>
      <c r="B35" s="45" t="s">
        <v>34</v>
      </c>
      <c r="C35" s="45" t="s">
        <v>110</v>
      </c>
      <c r="I35" s="13">
        <v>25</v>
      </c>
      <c r="J35" s="13" t="s">
        <v>20</v>
      </c>
      <c r="K35" s="13" t="s">
        <v>16</v>
      </c>
    </row>
    <row r="36" spans="1:11" s="3" customFormat="1" ht="12.75" x14ac:dyDescent="0.25">
      <c r="A36" s="45">
        <v>17</v>
      </c>
      <c r="B36" s="45" t="s">
        <v>52</v>
      </c>
      <c r="C36" s="45" t="s">
        <v>31</v>
      </c>
      <c r="I36" s="13">
        <v>60</v>
      </c>
      <c r="J36" s="13" t="s">
        <v>7</v>
      </c>
      <c r="K36" s="13" t="s">
        <v>16</v>
      </c>
    </row>
    <row r="37" spans="1:11" s="3" customFormat="1" ht="12.75" x14ac:dyDescent="0.25">
      <c r="A37" s="45">
        <v>66</v>
      </c>
      <c r="B37" s="45" t="s">
        <v>5</v>
      </c>
      <c r="C37" s="45" t="s">
        <v>6</v>
      </c>
      <c r="I37" s="13">
        <v>50</v>
      </c>
      <c r="J37" s="13" t="s">
        <v>52</v>
      </c>
      <c r="K37" s="13" t="s">
        <v>54</v>
      </c>
    </row>
    <row r="38" spans="1:11" s="3" customFormat="1" ht="12.75" x14ac:dyDescent="0.25">
      <c r="A38" s="45">
        <v>32</v>
      </c>
      <c r="B38" s="45" t="s">
        <v>111</v>
      </c>
      <c r="C38" s="45" t="s">
        <v>13</v>
      </c>
      <c r="I38" s="13">
        <v>61</v>
      </c>
      <c r="J38" s="13" t="s">
        <v>7</v>
      </c>
      <c r="K38" s="13" t="s">
        <v>16</v>
      </c>
    </row>
    <row r="39" spans="1:11" s="3" customFormat="1" ht="12.75" x14ac:dyDescent="0.25">
      <c r="A39" s="45">
        <v>48</v>
      </c>
      <c r="B39" s="45" t="s">
        <v>7</v>
      </c>
      <c r="C39" s="45" t="s">
        <v>13</v>
      </c>
      <c r="I39" s="13">
        <v>53</v>
      </c>
      <c r="J39" s="13" t="s">
        <v>20</v>
      </c>
      <c r="K39" s="13" t="s">
        <v>54</v>
      </c>
    </row>
    <row r="40" spans="1:11" s="3" customFormat="1" ht="12.75" x14ac:dyDescent="0.25">
      <c r="A40" s="45">
        <v>35</v>
      </c>
      <c r="B40" s="45" t="s">
        <v>7</v>
      </c>
      <c r="C40" s="45" t="s">
        <v>24</v>
      </c>
      <c r="I40" s="13">
        <v>65</v>
      </c>
      <c r="J40" s="13" t="s">
        <v>7</v>
      </c>
      <c r="K40" s="13" t="s">
        <v>53</v>
      </c>
    </row>
    <row r="41" spans="1:11" s="3" customFormat="1" ht="12.75" x14ac:dyDescent="0.25">
      <c r="A41" s="45">
        <v>45</v>
      </c>
      <c r="B41" s="45" t="s">
        <v>57</v>
      </c>
      <c r="C41" s="45" t="s">
        <v>13</v>
      </c>
      <c r="I41" s="14">
        <v>66</v>
      </c>
      <c r="J41" s="14" t="s">
        <v>7</v>
      </c>
      <c r="K41" s="14" t="s">
        <v>55</v>
      </c>
    </row>
    <row r="42" spans="1:11" s="3" customFormat="1" ht="12.75" x14ac:dyDescent="0.25">
      <c r="A42" s="45">
        <v>46</v>
      </c>
      <c r="B42" s="45" t="s">
        <v>7</v>
      </c>
      <c r="C42" s="45" t="s">
        <v>13</v>
      </c>
      <c r="I42" s="14">
        <v>65</v>
      </c>
      <c r="J42" s="14" t="s">
        <v>7</v>
      </c>
      <c r="K42" s="14" t="s">
        <v>55</v>
      </c>
    </row>
    <row r="43" spans="1:11" s="3" customFormat="1" ht="12.75" x14ac:dyDescent="0.25">
      <c r="A43" s="45">
        <v>31</v>
      </c>
      <c r="B43" s="45" t="s">
        <v>107</v>
      </c>
      <c r="C43" s="45" t="s">
        <v>95</v>
      </c>
      <c r="I43" s="15" t="s">
        <v>0</v>
      </c>
      <c r="J43" s="11" t="s">
        <v>20</v>
      </c>
      <c r="K43" s="11" t="s">
        <v>0</v>
      </c>
    </row>
    <row r="44" spans="1:11" s="3" customFormat="1" ht="12.75" x14ac:dyDescent="0.25">
      <c r="A44" s="45">
        <v>15</v>
      </c>
      <c r="B44" s="45" t="s">
        <v>52</v>
      </c>
      <c r="C44" s="45" t="s">
        <v>31</v>
      </c>
      <c r="I44" s="15" t="s">
        <v>0</v>
      </c>
      <c r="J44" s="11" t="s">
        <v>20</v>
      </c>
      <c r="K44" s="11" t="s">
        <v>27</v>
      </c>
    </row>
    <row r="45" spans="1:11" s="4" customFormat="1" ht="12.75" x14ac:dyDescent="0.25">
      <c r="A45" s="45">
        <v>36</v>
      </c>
      <c r="B45" s="45" t="s">
        <v>1</v>
      </c>
      <c r="C45" s="45" t="s">
        <v>109</v>
      </c>
      <c r="I45" s="15" t="s">
        <v>0</v>
      </c>
      <c r="J45" s="11" t="s">
        <v>20</v>
      </c>
      <c r="K45" s="11" t="s">
        <v>54</v>
      </c>
    </row>
    <row r="46" spans="1:11" s="4" customFormat="1" ht="12.75" x14ac:dyDescent="0.25">
      <c r="A46" s="45">
        <v>45</v>
      </c>
      <c r="B46" s="45" t="s">
        <v>7</v>
      </c>
      <c r="C46" s="45" t="s">
        <v>13</v>
      </c>
      <c r="I46" s="16" t="s">
        <v>0</v>
      </c>
      <c r="J46" s="10" t="s">
        <v>20</v>
      </c>
      <c r="K46" s="10" t="s">
        <v>0</v>
      </c>
    </row>
    <row r="47" spans="1:11" s="4" customFormat="1" ht="12.75" x14ac:dyDescent="0.25">
      <c r="A47" s="45">
        <v>66</v>
      </c>
      <c r="B47" s="45" t="s">
        <v>5</v>
      </c>
      <c r="C47" s="45" t="s">
        <v>6</v>
      </c>
      <c r="I47" s="15" t="s">
        <v>0</v>
      </c>
      <c r="J47" s="15" t="s">
        <v>7</v>
      </c>
      <c r="K47" s="15" t="s">
        <v>55</v>
      </c>
    </row>
    <row r="48" spans="1:11" s="4" customFormat="1" ht="12.75" x14ac:dyDescent="0.25">
      <c r="A48" s="45">
        <v>66</v>
      </c>
      <c r="B48" s="45" t="s">
        <v>5</v>
      </c>
      <c r="C48" s="45" t="s">
        <v>6</v>
      </c>
      <c r="I48" s="15" t="s">
        <v>0</v>
      </c>
      <c r="J48" s="15" t="s">
        <v>14</v>
      </c>
      <c r="K48" s="15" t="s">
        <v>0</v>
      </c>
    </row>
    <row r="49" spans="1:11" s="4" customFormat="1" ht="12.75" x14ac:dyDescent="0.25">
      <c r="A49" s="45">
        <v>60</v>
      </c>
      <c r="B49" s="45" t="s">
        <v>5</v>
      </c>
      <c r="C49" s="45" t="s">
        <v>27</v>
      </c>
      <c r="I49" s="15" t="s">
        <v>0</v>
      </c>
      <c r="J49" s="15" t="s">
        <v>5</v>
      </c>
      <c r="K49" s="15" t="s">
        <v>6</v>
      </c>
    </row>
    <row r="50" spans="1:11" s="4" customFormat="1" ht="12.75" x14ac:dyDescent="0.25">
      <c r="A50" s="45">
        <v>32</v>
      </c>
      <c r="B50" s="45" t="s">
        <v>14</v>
      </c>
      <c r="C50" s="45" t="s">
        <v>4</v>
      </c>
      <c r="I50" s="15" t="s">
        <v>0</v>
      </c>
      <c r="J50" s="15" t="s">
        <v>7</v>
      </c>
      <c r="K50" s="15" t="s">
        <v>27</v>
      </c>
    </row>
    <row r="51" spans="1:11" s="3" customFormat="1" ht="12.75" x14ac:dyDescent="0.25">
      <c r="A51" s="46">
        <v>55</v>
      </c>
      <c r="B51" s="46" t="s">
        <v>5</v>
      </c>
      <c r="C51" s="46" t="s">
        <v>30</v>
      </c>
      <c r="I51" s="15" t="s">
        <v>0</v>
      </c>
      <c r="J51" s="15" t="s">
        <v>7</v>
      </c>
      <c r="K51" s="15" t="s">
        <v>53</v>
      </c>
    </row>
    <row r="52" spans="1:11" s="3" customFormat="1" ht="12.75" x14ac:dyDescent="0.25">
      <c r="A52" s="46">
        <v>58</v>
      </c>
      <c r="B52" s="46" t="s">
        <v>5</v>
      </c>
      <c r="C52" s="46" t="s">
        <v>6</v>
      </c>
      <c r="I52" s="15" t="s">
        <v>0</v>
      </c>
      <c r="J52" s="16" t="s">
        <v>7</v>
      </c>
      <c r="K52" s="16" t="s">
        <v>0</v>
      </c>
    </row>
    <row r="53" spans="1:11" s="4" customFormat="1" ht="12.75" x14ac:dyDescent="0.25">
      <c r="A53" s="45">
        <v>66</v>
      </c>
      <c r="B53" s="45" t="s">
        <v>5</v>
      </c>
      <c r="C53" s="45" t="s">
        <v>6</v>
      </c>
      <c r="I53" s="16" t="s">
        <v>0</v>
      </c>
      <c r="J53" s="10" t="s">
        <v>7</v>
      </c>
      <c r="K53" s="14" t="s">
        <v>0</v>
      </c>
    </row>
    <row r="54" spans="1:11" s="4" customFormat="1" ht="12.75" x14ac:dyDescent="0.25">
      <c r="A54" s="1">
        <v>28</v>
      </c>
      <c r="B54" s="1" t="s">
        <v>94</v>
      </c>
      <c r="C54" s="1" t="s">
        <v>112</v>
      </c>
      <c r="I54" s="13" t="s">
        <v>0</v>
      </c>
      <c r="J54" s="13" t="s">
        <v>0</v>
      </c>
      <c r="K54" s="13" t="s">
        <v>0</v>
      </c>
    </row>
    <row r="55" spans="1:11" s="4" customFormat="1" ht="12.75" x14ac:dyDescent="0.25">
      <c r="A55" s="2">
        <v>66</v>
      </c>
      <c r="B55" s="2" t="s">
        <v>5</v>
      </c>
      <c r="C55" s="2" t="s">
        <v>6</v>
      </c>
      <c r="I55" s="15" t="s">
        <v>0</v>
      </c>
      <c r="J55" s="11" t="s">
        <v>7</v>
      </c>
      <c r="K55" s="13" t="s">
        <v>55</v>
      </c>
    </row>
    <row r="56" spans="1:11" s="4" customFormat="1" ht="12.75" x14ac:dyDescent="0.25">
      <c r="A56" s="2">
        <v>45</v>
      </c>
      <c r="B56" s="2" t="s">
        <v>57</v>
      </c>
      <c r="C56" s="2" t="s">
        <v>16</v>
      </c>
      <c r="I56" s="13">
        <v>68</v>
      </c>
      <c r="J56" s="13" t="s">
        <v>7</v>
      </c>
      <c r="K56" s="13" t="s">
        <v>53</v>
      </c>
    </row>
    <row r="57" spans="1:11" s="4" customFormat="1" ht="12.75" x14ac:dyDescent="0.25">
      <c r="A57" s="2">
        <v>50</v>
      </c>
      <c r="B57" s="2" t="s">
        <v>7</v>
      </c>
      <c r="C57" s="2" t="s">
        <v>61</v>
      </c>
      <c r="I57" s="14" t="s">
        <v>0</v>
      </c>
      <c r="J57" s="14" t="s">
        <v>0</v>
      </c>
      <c r="K57" s="14" t="s">
        <v>0</v>
      </c>
    </row>
    <row r="58" spans="1:11" s="4" customFormat="1" ht="12.75" x14ac:dyDescent="0.25">
      <c r="A58" s="2">
        <v>50</v>
      </c>
      <c r="B58" s="2" t="s">
        <v>7</v>
      </c>
      <c r="C58" s="5" t="s">
        <v>0</v>
      </c>
    </row>
    <row r="59" spans="1:11" s="4" customFormat="1" ht="12.75" x14ac:dyDescent="0.25">
      <c r="A59" s="1">
        <v>60</v>
      </c>
      <c r="B59" s="1" t="s">
        <v>7</v>
      </c>
      <c r="C59" s="1" t="s">
        <v>22</v>
      </c>
    </row>
    <row r="60" spans="1:11" s="4" customFormat="1" ht="12.75" x14ac:dyDescent="0.25">
      <c r="A60" s="1">
        <v>72</v>
      </c>
      <c r="B60" s="1" t="s">
        <v>5</v>
      </c>
      <c r="C60" s="1" t="s">
        <v>0</v>
      </c>
    </row>
    <row r="61" spans="1:11" s="4" customFormat="1" ht="12.75" x14ac:dyDescent="0.25">
      <c r="A61" s="1">
        <v>30</v>
      </c>
      <c r="B61" s="1" t="s">
        <v>7</v>
      </c>
      <c r="C61" s="1" t="s">
        <v>0</v>
      </c>
    </row>
    <row r="62" spans="1:11" s="4" customFormat="1" ht="12.75" x14ac:dyDescent="0.25">
      <c r="A62" s="2">
        <v>71</v>
      </c>
      <c r="B62" s="2" t="s">
        <v>5</v>
      </c>
      <c r="C62" s="2" t="s">
        <v>0</v>
      </c>
    </row>
    <row r="63" spans="1:11" s="4" customFormat="1" ht="12.75" x14ac:dyDescent="0.25">
      <c r="A63" s="2" t="s">
        <v>0</v>
      </c>
      <c r="B63" s="2" t="s">
        <v>0</v>
      </c>
      <c r="C63" s="2" t="s">
        <v>0</v>
      </c>
    </row>
    <row r="64" spans="1:11" s="4" customFormat="1" ht="12.75" x14ac:dyDescent="0.25">
      <c r="A64" s="2" t="s">
        <v>0</v>
      </c>
      <c r="B64" s="2" t="s">
        <v>0</v>
      </c>
      <c r="C64" s="2" t="s">
        <v>0</v>
      </c>
    </row>
    <row r="65" spans="1:3" s="4" customFormat="1" ht="12.75" x14ac:dyDescent="0.25">
      <c r="A65" s="2">
        <v>71</v>
      </c>
      <c r="B65" s="2" t="s">
        <v>5</v>
      </c>
      <c r="C65" s="2" t="s">
        <v>0</v>
      </c>
    </row>
    <row r="66" spans="1:3" s="4" customFormat="1" ht="12.75" x14ac:dyDescent="0.25">
      <c r="A66" s="2">
        <v>54</v>
      </c>
      <c r="B66" s="2" t="s">
        <v>7</v>
      </c>
      <c r="C66" s="2" t="s">
        <v>4</v>
      </c>
    </row>
    <row r="67" spans="1:3" s="4" customFormat="1" ht="12.75" x14ac:dyDescent="0.25">
      <c r="A67" s="2">
        <v>70</v>
      </c>
      <c r="B67" s="2" t="s">
        <v>5</v>
      </c>
      <c r="C67" s="2" t="s">
        <v>0</v>
      </c>
    </row>
    <row r="68" spans="1:3" s="4" customFormat="1" ht="12.75" x14ac:dyDescent="0.25">
      <c r="A68" s="2" t="s">
        <v>0</v>
      </c>
      <c r="B68" s="2" t="s">
        <v>0</v>
      </c>
      <c r="C68" s="2" t="s">
        <v>0</v>
      </c>
    </row>
    <row r="69" spans="1:3" s="4" customFormat="1" ht="12.75" x14ac:dyDescent="0.25">
      <c r="A69" s="2">
        <v>33</v>
      </c>
      <c r="B69" s="2" t="s">
        <v>7</v>
      </c>
      <c r="C69" s="2" t="s">
        <v>0</v>
      </c>
    </row>
    <row r="70" spans="1:3" s="4" customFormat="1" ht="12.75" x14ac:dyDescent="0.25">
      <c r="A70" s="1" t="s">
        <v>0</v>
      </c>
      <c r="B70" s="2" t="s">
        <v>0</v>
      </c>
      <c r="C70" s="2" t="s">
        <v>0</v>
      </c>
    </row>
    <row r="71" spans="1:3" s="4" customFormat="1" ht="12.75" x14ac:dyDescent="0.25">
      <c r="A71" s="1" t="s">
        <v>0</v>
      </c>
      <c r="B71" s="2" t="s">
        <v>0</v>
      </c>
      <c r="C71" s="2" t="s">
        <v>0</v>
      </c>
    </row>
    <row r="72" spans="1:3" s="4" customFormat="1" ht="12.75" x14ac:dyDescent="0.25">
      <c r="A72" s="1" t="s">
        <v>0</v>
      </c>
      <c r="B72" s="2" t="s">
        <v>0</v>
      </c>
      <c r="C72" s="2" t="s">
        <v>0</v>
      </c>
    </row>
    <row r="73" spans="1:3" s="4" customFormat="1" ht="12.75" x14ac:dyDescent="0.25">
      <c r="A73" s="1" t="s">
        <v>0</v>
      </c>
      <c r="B73" s="2" t="s">
        <v>0</v>
      </c>
      <c r="C73" s="2" t="s">
        <v>0</v>
      </c>
    </row>
    <row r="74" spans="1:3" s="4" customFormat="1" ht="12.75" x14ac:dyDescent="0.25">
      <c r="A74" s="1">
        <v>50</v>
      </c>
      <c r="B74" s="2" t="s">
        <v>3</v>
      </c>
      <c r="C74" s="2" t="s">
        <v>4</v>
      </c>
    </row>
    <row r="75" spans="1:3" s="4" customFormat="1" ht="12.75" x14ac:dyDescent="0.25">
      <c r="A75" s="1">
        <v>25</v>
      </c>
      <c r="B75" s="1" t="s">
        <v>5</v>
      </c>
      <c r="C75" s="1" t="s">
        <v>71</v>
      </c>
    </row>
    <row r="76" spans="1:3" s="4" customFormat="1" ht="12.75" x14ac:dyDescent="0.25">
      <c r="A76" s="2">
        <v>28</v>
      </c>
      <c r="B76" s="2" t="s">
        <v>97</v>
      </c>
      <c r="C76" s="2" t="s">
        <v>98</v>
      </c>
    </row>
    <row r="77" spans="1:3" s="4" customFormat="1" ht="12.75" x14ac:dyDescent="0.25">
      <c r="A77" s="2">
        <v>33</v>
      </c>
      <c r="B77" s="2" t="s">
        <v>17</v>
      </c>
      <c r="C77" s="2" t="s">
        <v>2</v>
      </c>
    </row>
    <row r="78" spans="1:3" s="4" customFormat="1" ht="12.75" x14ac:dyDescent="0.25">
      <c r="A78" s="2">
        <v>28</v>
      </c>
      <c r="B78" s="2" t="s">
        <v>99</v>
      </c>
      <c r="C78" s="2" t="s">
        <v>4</v>
      </c>
    </row>
    <row r="79" spans="1:3" s="4" customFormat="1" ht="12.75" x14ac:dyDescent="0.25">
      <c r="A79" s="2">
        <v>49</v>
      </c>
      <c r="B79" s="2" t="s">
        <v>17</v>
      </c>
      <c r="C79" s="2" t="s">
        <v>113</v>
      </c>
    </row>
    <row r="80" spans="1:3" s="4" customFormat="1" ht="12.75" x14ac:dyDescent="0.25">
      <c r="A80" s="2" t="s">
        <v>0</v>
      </c>
      <c r="B80" s="2" t="s">
        <v>0</v>
      </c>
      <c r="C80" s="2" t="s">
        <v>0</v>
      </c>
    </row>
    <row r="81" spans="1:3" s="4" customFormat="1" ht="12.75" x14ac:dyDescent="0.25">
      <c r="A81" s="2">
        <v>57</v>
      </c>
      <c r="B81" s="2" t="s">
        <v>5</v>
      </c>
      <c r="C81" s="2" t="s">
        <v>6</v>
      </c>
    </row>
    <row r="82" spans="1:3" s="4" customFormat="1" ht="12.75" x14ac:dyDescent="0.25">
      <c r="A82" s="1" t="s">
        <v>0</v>
      </c>
      <c r="B82" s="1" t="s">
        <v>14</v>
      </c>
      <c r="C82" s="1" t="s">
        <v>114</v>
      </c>
    </row>
    <row r="83" spans="1:3" s="4" customFormat="1" ht="12.75" x14ac:dyDescent="0.25">
      <c r="A83" s="1">
        <v>64</v>
      </c>
      <c r="B83" s="1" t="s">
        <v>20</v>
      </c>
      <c r="C83" s="1" t="s">
        <v>115</v>
      </c>
    </row>
    <row r="84" spans="1:3" s="4" customFormat="1" ht="12.75" x14ac:dyDescent="0.25">
      <c r="A84" s="1">
        <v>30</v>
      </c>
      <c r="B84" s="1" t="s">
        <v>25</v>
      </c>
      <c r="C84" s="1" t="s">
        <v>18</v>
      </c>
    </row>
    <row r="85" spans="1:3" s="4" customFormat="1" ht="12.75" x14ac:dyDescent="0.25">
      <c r="A85" s="1">
        <v>40</v>
      </c>
      <c r="B85" s="1" t="s">
        <v>36</v>
      </c>
      <c r="C85" s="1" t="s">
        <v>116</v>
      </c>
    </row>
    <row r="86" spans="1:3" s="4" customFormat="1" ht="12.75" x14ac:dyDescent="0.25">
      <c r="A86" s="2">
        <v>70</v>
      </c>
      <c r="B86" s="6" t="s">
        <v>5</v>
      </c>
      <c r="C86" s="5" t="s">
        <v>0</v>
      </c>
    </row>
    <row r="87" spans="1:3" s="4" customFormat="1" ht="12.75" x14ac:dyDescent="0.25">
      <c r="A87" s="2">
        <v>55</v>
      </c>
      <c r="B87" s="2" t="s">
        <v>7</v>
      </c>
      <c r="C87" s="5" t="s">
        <v>0</v>
      </c>
    </row>
    <row r="88" spans="1:3" s="4" customFormat="1" ht="12.75" x14ac:dyDescent="0.25">
      <c r="A88" s="1" t="s">
        <v>0</v>
      </c>
      <c r="B88" s="1" t="s">
        <v>0</v>
      </c>
      <c r="C88" s="1" t="s">
        <v>0</v>
      </c>
    </row>
    <row r="89" spans="1:3" s="4" customFormat="1" ht="12.75" x14ac:dyDescent="0.25">
      <c r="A89" s="45"/>
      <c r="B89" s="45"/>
      <c r="C89" s="45"/>
    </row>
    <row r="90" spans="1:3" s="4" customFormat="1" ht="12.75" x14ac:dyDescent="0.25">
      <c r="A90" s="45"/>
      <c r="B90" s="45"/>
      <c r="C90" s="45"/>
    </row>
    <row r="91" spans="1:3" s="4" customFormat="1" ht="12.75" x14ac:dyDescent="0.25">
      <c r="A91" s="45"/>
      <c r="B91" s="45"/>
      <c r="C91" s="45"/>
    </row>
    <row r="92" spans="1:3" s="4" customFormat="1" ht="12.75" x14ac:dyDescent="0.25">
      <c r="A92" s="46"/>
      <c r="B92" s="46"/>
      <c r="C92" s="46"/>
    </row>
    <row r="93" spans="1:3" s="4" customFormat="1" ht="12.75" x14ac:dyDescent="0.25">
      <c r="A93" s="46"/>
      <c r="B93" s="46"/>
      <c r="C93" s="46"/>
    </row>
    <row r="94" spans="1:3" s="4" customFormat="1" ht="12.75" x14ac:dyDescent="0.25">
      <c r="A94" s="46"/>
      <c r="B94" s="46"/>
      <c r="C94" s="46"/>
    </row>
    <row r="95" spans="1:3" s="4" customFormat="1" ht="12.75" x14ac:dyDescent="0.25">
      <c r="A95" s="47"/>
      <c r="B95" s="47"/>
      <c r="C95" s="47"/>
    </row>
    <row r="96" spans="1:3" s="4" customFormat="1" ht="12.75" x14ac:dyDescent="0.25">
      <c r="A96" s="45"/>
      <c r="B96" s="45"/>
      <c r="C96" s="45"/>
    </row>
    <row r="97" spans="1:16" s="4" customFormat="1" ht="12.75" x14ac:dyDescent="0.25">
      <c r="A97" s="46"/>
      <c r="B97" s="49"/>
      <c r="C97" s="45"/>
    </row>
    <row r="98" spans="1:16" s="4" customFormat="1" ht="12.75" x14ac:dyDescent="0.25">
      <c r="A98" s="46"/>
      <c r="B98" s="46"/>
      <c r="C98" s="45"/>
    </row>
    <row r="99" spans="1:16" s="4" customFormat="1" ht="12.75" x14ac:dyDescent="0.25">
      <c r="A99" s="2"/>
      <c r="B99" s="2"/>
      <c r="C99" s="2"/>
    </row>
    <row r="100" spans="1:16" s="4" customFormat="1" ht="12.75" x14ac:dyDescent="0.25">
      <c r="A100" s="2"/>
      <c r="B100" s="2"/>
      <c r="C100" s="2"/>
    </row>
    <row r="101" spans="1:16" s="4" customFormat="1" ht="12.75" x14ac:dyDescent="0.25">
      <c r="A101" s="2"/>
      <c r="B101" s="2"/>
      <c r="C101" s="2"/>
    </row>
    <row r="102" spans="1:16" s="4" customFormat="1" ht="12.75" x14ac:dyDescent="0.25">
      <c r="A102" s="2"/>
      <c r="B102" s="2"/>
      <c r="C102" s="2"/>
    </row>
    <row r="103" spans="1:16" s="4" customFormat="1" ht="12.75" x14ac:dyDescent="0.25">
      <c r="A103" s="2"/>
      <c r="B103" s="2"/>
      <c r="C103" s="2"/>
    </row>
    <row r="104" spans="1:16" s="4" customFormat="1" ht="12.75" x14ac:dyDescent="0.25">
      <c r="A104" s="2"/>
      <c r="B104" s="2"/>
      <c r="C104" s="2"/>
    </row>
    <row r="105" spans="1:16" s="3" customFormat="1" ht="12.75" x14ac:dyDescent="0.25">
      <c r="A105" s="2"/>
      <c r="B105" s="5"/>
      <c r="C105" s="5"/>
    </row>
    <row r="106" spans="1:16" s="4" customFormat="1" ht="12.75" x14ac:dyDescent="0.25">
      <c r="A106" s="2"/>
      <c r="B106" s="2"/>
      <c r="C106" s="2"/>
    </row>
    <row r="107" spans="1:16" s="4" customFormat="1" ht="12.75" x14ac:dyDescent="0.25">
      <c r="A107" s="2"/>
      <c r="B107" s="6"/>
      <c r="C107" s="6"/>
    </row>
    <row r="108" spans="1:16" ht="15.75" thickBot="1" x14ac:dyDescent="0.3"/>
    <row r="109" spans="1:16" ht="19.5" thickBot="1" x14ac:dyDescent="0.35">
      <c r="N109" s="432" t="s">
        <v>87</v>
      </c>
      <c r="O109" s="433"/>
      <c r="P109" s="434"/>
    </row>
    <row r="110" spans="1:16" x14ac:dyDescent="0.25">
      <c r="A110" s="8" t="s">
        <v>46</v>
      </c>
      <c r="B110" t="s">
        <v>48</v>
      </c>
      <c r="C110" t="s">
        <v>49</v>
      </c>
      <c r="E110" s="8" t="s">
        <v>46</v>
      </c>
      <c r="F110" t="s">
        <v>48</v>
      </c>
      <c r="G110" t="s">
        <v>49</v>
      </c>
      <c r="I110" s="8" t="s">
        <v>46</v>
      </c>
      <c r="J110" t="s">
        <v>48</v>
      </c>
      <c r="K110" t="s">
        <v>49</v>
      </c>
      <c r="N110" s="52" t="s">
        <v>85</v>
      </c>
      <c r="O110" s="53" t="s">
        <v>86</v>
      </c>
      <c r="P110" s="54" t="s">
        <v>77</v>
      </c>
    </row>
    <row r="111" spans="1:16" x14ac:dyDescent="0.25">
      <c r="A111" s="9" t="s">
        <v>7</v>
      </c>
      <c r="B111">
        <v>16</v>
      </c>
      <c r="C111">
        <v>732</v>
      </c>
      <c r="E111" s="9" t="s">
        <v>0</v>
      </c>
      <c r="F111">
        <v>2</v>
      </c>
      <c r="G111">
        <v>0</v>
      </c>
      <c r="I111" s="9" t="s">
        <v>7</v>
      </c>
      <c r="J111">
        <v>24</v>
      </c>
      <c r="K111">
        <v>911</v>
      </c>
      <c r="N111" s="55" t="s">
        <v>7</v>
      </c>
      <c r="O111" s="37">
        <v>16</v>
      </c>
      <c r="P111" s="56">
        <v>732</v>
      </c>
    </row>
    <row r="112" spans="1:16" x14ac:dyDescent="0.25">
      <c r="A112" s="9" t="s">
        <v>25</v>
      </c>
      <c r="B112">
        <v>1</v>
      </c>
      <c r="C112">
        <v>30</v>
      </c>
      <c r="E112" s="9" t="s">
        <v>51</v>
      </c>
      <c r="F112">
        <v>5</v>
      </c>
      <c r="G112">
        <v>324</v>
      </c>
      <c r="I112" s="9" t="s">
        <v>14</v>
      </c>
      <c r="J112">
        <v>1</v>
      </c>
      <c r="K112">
        <v>0</v>
      </c>
      <c r="N112" s="55" t="s">
        <v>5</v>
      </c>
      <c r="O112" s="37">
        <v>24</v>
      </c>
      <c r="P112" s="56">
        <v>1423</v>
      </c>
    </row>
    <row r="113" spans="1:16" x14ac:dyDescent="0.25">
      <c r="A113" s="9" t="s">
        <v>17</v>
      </c>
      <c r="B113">
        <v>2</v>
      </c>
      <c r="C113">
        <v>82</v>
      </c>
      <c r="E113" s="9" t="s">
        <v>52</v>
      </c>
      <c r="F113">
        <v>5</v>
      </c>
      <c r="G113">
        <v>172</v>
      </c>
      <c r="I113" s="9" t="s">
        <v>0</v>
      </c>
      <c r="J113">
        <v>2</v>
      </c>
      <c r="K113">
        <v>0</v>
      </c>
      <c r="N113" s="55" t="s">
        <v>20</v>
      </c>
      <c r="O113" s="37">
        <v>1</v>
      </c>
      <c r="P113" s="56">
        <v>64</v>
      </c>
    </row>
    <row r="114" spans="1:16" x14ac:dyDescent="0.25">
      <c r="A114" s="9" t="s">
        <v>14</v>
      </c>
      <c r="B114">
        <v>5</v>
      </c>
      <c r="C114">
        <v>150</v>
      </c>
      <c r="E114" s="9" t="s">
        <v>7</v>
      </c>
      <c r="F114">
        <v>1</v>
      </c>
      <c r="G114">
        <v>33</v>
      </c>
      <c r="I114" s="9" t="s">
        <v>20</v>
      </c>
      <c r="J114">
        <v>7</v>
      </c>
      <c r="K114">
        <v>108</v>
      </c>
      <c r="N114" s="55" t="s">
        <v>52</v>
      </c>
      <c r="O114" s="37">
        <v>2</v>
      </c>
      <c r="P114" s="56">
        <v>32</v>
      </c>
    </row>
    <row r="115" spans="1:16" x14ac:dyDescent="0.25">
      <c r="A115" s="9" t="s">
        <v>1</v>
      </c>
      <c r="B115">
        <v>3</v>
      </c>
      <c r="C115">
        <v>116</v>
      </c>
      <c r="E115" s="9" t="s">
        <v>47</v>
      </c>
      <c r="F115">
        <v>13</v>
      </c>
      <c r="G115">
        <v>529</v>
      </c>
      <c r="I115" s="9" t="s">
        <v>52</v>
      </c>
      <c r="J115">
        <v>12</v>
      </c>
      <c r="K115">
        <v>535</v>
      </c>
      <c r="N115" s="57" t="s">
        <v>14</v>
      </c>
      <c r="O115" s="37">
        <v>5</v>
      </c>
      <c r="P115" s="56">
        <v>150</v>
      </c>
    </row>
    <row r="116" spans="1:16" x14ac:dyDescent="0.25">
      <c r="A116" s="9" t="s">
        <v>3</v>
      </c>
      <c r="B116">
        <v>1</v>
      </c>
      <c r="C116">
        <v>50</v>
      </c>
      <c r="I116" s="9" t="s">
        <v>5</v>
      </c>
      <c r="J116">
        <v>9</v>
      </c>
      <c r="K116">
        <v>467</v>
      </c>
      <c r="N116" s="57" t="s">
        <v>1</v>
      </c>
      <c r="O116" s="37">
        <v>3</v>
      </c>
      <c r="P116" s="56">
        <v>116</v>
      </c>
    </row>
    <row r="117" spans="1:16" ht="15.75" thickBot="1" x14ac:dyDescent="0.3">
      <c r="A117" s="9" t="s">
        <v>34</v>
      </c>
      <c r="B117">
        <v>1</v>
      </c>
      <c r="C117">
        <v>15</v>
      </c>
      <c r="I117" s="9" t="s">
        <v>47</v>
      </c>
      <c r="J117">
        <v>55</v>
      </c>
      <c r="K117">
        <v>2021</v>
      </c>
      <c r="N117" s="58" t="s">
        <v>0</v>
      </c>
      <c r="O117" s="38">
        <v>13</v>
      </c>
      <c r="P117" s="59">
        <v>0</v>
      </c>
    </row>
    <row r="118" spans="1:16" ht="16.5" thickTop="1" thickBot="1" x14ac:dyDescent="0.3">
      <c r="A118" s="9" t="s">
        <v>36</v>
      </c>
      <c r="B118">
        <v>1</v>
      </c>
      <c r="C118">
        <v>40</v>
      </c>
      <c r="N118" s="60" t="s">
        <v>47</v>
      </c>
      <c r="O118" s="61">
        <v>86</v>
      </c>
      <c r="P118" s="62">
        <v>3335</v>
      </c>
    </row>
    <row r="119" spans="1:16" ht="19.5" thickBot="1" x14ac:dyDescent="0.35">
      <c r="A119" s="9" t="s">
        <v>0</v>
      </c>
      <c r="B119">
        <v>13</v>
      </c>
      <c r="C119">
        <v>0</v>
      </c>
      <c r="N119" s="430">
        <v>46042</v>
      </c>
      <c r="O119" s="431"/>
      <c r="P119" s="431"/>
    </row>
    <row r="120" spans="1:16" ht="19.5" thickBot="1" x14ac:dyDescent="0.35">
      <c r="A120" s="9" t="s">
        <v>20</v>
      </c>
      <c r="B120">
        <v>1</v>
      </c>
      <c r="C120">
        <v>64</v>
      </c>
      <c r="N120" s="420" t="s">
        <v>82</v>
      </c>
      <c r="O120" s="421"/>
      <c r="P120" s="422"/>
    </row>
    <row r="121" spans="1:16" x14ac:dyDescent="0.25">
      <c r="A121" s="9" t="s">
        <v>5</v>
      </c>
      <c r="B121">
        <v>24</v>
      </c>
      <c r="C121">
        <v>1423</v>
      </c>
      <c r="N121" s="34" t="s">
        <v>85</v>
      </c>
      <c r="O121" s="36" t="s">
        <v>86</v>
      </c>
      <c r="P121" s="35" t="s">
        <v>77</v>
      </c>
    </row>
    <row r="122" spans="1:16" x14ac:dyDescent="0.25">
      <c r="A122" s="9" t="s">
        <v>90</v>
      </c>
      <c r="B122">
        <v>1</v>
      </c>
      <c r="C122">
        <v>50</v>
      </c>
      <c r="N122" s="30" t="s">
        <v>7</v>
      </c>
      <c r="O122" s="37">
        <v>24</v>
      </c>
      <c r="P122" s="42">
        <v>911</v>
      </c>
    </row>
    <row r="123" spans="1:16" x14ac:dyDescent="0.25">
      <c r="A123" s="9" t="s">
        <v>58</v>
      </c>
      <c r="B123">
        <v>2</v>
      </c>
      <c r="C123">
        <v>71</v>
      </c>
      <c r="N123" s="30" t="s">
        <v>20</v>
      </c>
      <c r="O123" s="37">
        <v>7</v>
      </c>
      <c r="P123" s="42">
        <v>108</v>
      </c>
    </row>
    <row r="124" spans="1:16" x14ac:dyDescent="0.25">
      <c r="A124" s="9" t="s">
        <v>92</v>
      </c>
      <c r="B124">
        <v>1</v>
      </c>
      <c r="C124">
        <v>32</v>
      </c>
      <c r="N124" s="30" t="s">
        <v>52</v>
      </c>
      <c r="O124" s="37">
        <v>12</v>
      </c>
      <c r="P124" s="42">
        <v>535</v>
      </c>
    </row>
    <row r="125" spans="1:16" x14ac:dyDescent="0.25">
      <c r="A125" s="9" t="s">
        <v>94</v>
      </c>
      <c r="B125">
        <v>1</v>
      </c>
      <c r="C125">
        <v>28</v>
      </c>
      <c r="N125" s="30" t="s">
        <v>5</v>
      </c>
      <c r="O125" s="37">
        <v>9</v>
      </c>
      <c r="P125" s="42">
        <v>467</v>
      </c>
    </row>
    <row r="126" spans="1:16" x14ac:dyDescent="0.25">
      <c r="A126" s="9" t="s">
        <v>57</v>
      </c>
      <c r="B126">
        <v>3</v>
      </c>
      <c r="C126">
        <v>148</v>
      </c>
      <c r="N126" s="30" t="s">
        <v>14</v>
      </c>
      <c r="O126" s="37">
        <v>1</v>
      </c>
      <c r="P126" s="42">
        <v>0</v>
      </c>
    </row>
    <row r="127" spans="1:16" ht="15.75" thickBot="1" x14ac:dyDescent="0.3">
      <c r="A127" s="9" t="s">
        <v>97</v>
      </c>
      <c r="B127">
        <v>1</v>
      </c>
      <c r="C127">
        <v>28</v>
      </c>
      <c r="N127" s="33" t="s">
        <v>0</v>
      </c>
      <c r="O127" s="38">
        <v>2</v>
      </c>
      <c r="P127" s="43">
        <v>0</v>
      </c>
    </row>
    <row r="128" spans="1:16" ht="16.5" thickTop="1" thickBot="1" x14ac:dyDescent="0.3">
      <c r="A128" s="9" t="s">
        <v>99</v>
      </c>
      <c r="B128">
        <v>1</v>
      </c>
      <c r="C128">
        <v>28</v>
      </c>
      <c r="N128" s="31" t="s">
        <v>47</v>
      </c>
      <c r="O128" s="32">
        <v>55</v>
      </c>
      <c r="P128" s="44">
        <v>2021</v>
      </c>
    </row>
    <row r="129" spans="1:16" ht="19.5" thickBot="1" x14ac:dyDescent="0.35">
      <c r="A129" s="9" t="s">
        <v>104</v>
      </c>
      <c r="B129">
        <v>1</v>
      </c>
      <c r="C129">
        <v>31</v>
      </c>
      <c r="N129" s="435">
        <f>N119</f>
        <v>46042</v>
      </c>
      <c r="O129" s="436"/>
      <c r="P129" s="436"/>
    </row>
    <row r="130" spans="1:16" ht="19.5" thickBot="1" x14ac:dyDescent="0.35">
      <c r="A130" s="9" t="s">
        <v>105</v>
      </c>
      <c r="B130">
        <v>1</v>
      </c>
      <c r="C130">
        <v>30</v>
      </c>
      <c r="N130" s="420" t="s">
        <v>101</v>
      </c>
      <c r="O130" s="421"/>
      <c r="P130" s="422"/>
    </row>
    <row r="131" spans="1:16" x14ac:dyDescent="0.25">
      <c r="A131" s="9" t="s">
        <v>106</v>
      </c>
      <c r="B131">
        <v>1</v>
      </c>
      <c r="C131">
        <v>59</v>
      </c>
      <c r="N131" s="34" t="s">
        <v>85</v>
      </c>
      <c r="O131" s="36" t="s">
        <v>86</v>
      </c>
      <c r="P131" s="35" t="s">
        <v>77</v>
      </c>
    </row>
    <row r="132" spans="1:16" x14ac:dyDescent="0.25">
      <c r="A132" s="9" t="s">
        <v>107</v>
      </c>
      <c r="B132">
        <v>2</v>
      </c>
      <c r="C132">
        <v>64</v>
      </c>
      <c r="N132" s="30" t="s">
        <v>52</v>
      </c>
      <c r="O132" s="37">
        <v>5</v>
      </c>
      <c r="P132" s="42">
        <v>172</v>
      </c>
    </row>
    <row r="133" spans="1:16" x14ac:dyDescent="0.25">
      <c r="A133" s="9" t="s">
        <v>52</v>
      </c>
      <c r="B133">
        <v>2</v>
      </c>
      <c r="C133">
        <v>32</v>
      </c>
      <c r="N133" s="30" t="s">
        <v>51</v>
      </c>
      <c r="O133" s="37">
        <v>5</v>
      </c>
      <c r="P133" s="42">
        <v>324</v>
      </c>
    </row>
    <row r="134" spans="1:16" x14ac:dyDescent="0.25">
      <c r="A134" s="9" t="s">
        <v>111</v>
      </c>
      <c r="B134">
        <v>1</v>
      </c>
      <c r="C134">
        <v>32</v>
      </c>
      <c r="N134" s="30" t="s">
        <v>102</v>
      </c>
      <c r="O134" s="37">
        <v>1</v>
      </c>
      <c r="P134" s="42">
        <v>33</v>
      </c>
    </row>
    <row r="135" spans="1:16" x14ac:dyDescent="0.25">
      <c r="A135" s="9" t="s">
        <v>47</v>
      </c>
      <c r="B135">
        <v>86</v>
      </c>
      <c r="C135">
        <v>3335</v>
      </c>
      <c r="N135" s="30" t="s">
        <v>103</v>
      </c>
      <c r="O135" s="37">
        <v>0</v>
      </c>
      <c r="P135" s="42">
        <v>0</v>
      </c>
    </row>
    <row r="136" spans="1:16" ht="15.75" thickBot="1" x14ac:dyDescent="0.3">
      <c r="N136" s="33" t="s">
        <v>0</v>
      </c>
      <c r="O136" s="38">
        <v>2</v>
      </c>
      <c r="P136" s="43">
        <v>0</v>
      </c>
    </row>
    <row r="137" spans="1:16" ht="16.5" thickTop="1" thickBot="1" x14ac:dyDescent="0.3">
      <c r="N137" s="31" t="s">
        <v>47</v>
      </c>
      <c r="O137" s="32">
        <v>13</v>
      </c>
      <c r="P137" s="44">
        <v>529</v>
      </c>
    </row>
    <row r="138" spans="1:16" ht="15.75" thickBot="1" x14ac:dyDescent="0.3"/>
    <row r="139" spans="1:16" ht="19.5" thickBot="1" x14ac:dyDescent="0.35">
      <c r="N139" s="423" t="s">
        <v>134</v>
      </c>
      <c r="O139" s="424"/>
      <c r="P139" s="425"/>
    </row>
    <row r="140" spans="1:16" x14ac:dyDescent="0.25">
      <c r="N140" s="34" t="s">
        <v>85</v>
      </c>
      <c r="O140" s="36" t="s">
        <v>86</v>
      </c>
      <c r="P140" s="35" t="s">
        <v>140</v>
      </c>
    </row>
    <row r="141" spans="1:16" x14ac:dyDescent="0.25">
      <c r="N141" s="30" t="s">
        <v>103</v>
      </c>
      <c r="O141" s="37">
        <v>42</v>
      </c>
      <c r="P141" s="42">
        <v>4036</v>
      </c>
    </row>
    <row r="142" spans="1:16" x14ac:dyDescent="0.25">
      <c r="N142" s="30" t="s">
        <v>102</v>
      </c>
      <c r="O142" s="37">
        <v>1</v>
      </c>
      <c r="P142" s="42">
        <v>3435</v>
      </c>
    </row>
    <row r="143" spans="1:16" x14ac:dyDescent="0.25">
      <c r="N143" s="30" t="s">
        <v>137</v>
      </c>
      <c r="O143" s="37">
        <v>4</v>
      </c>
      <c r="P143" s="42">
        <v>1570</v>
      </c>
    </row>
    <row r="144" spans="1:16" x14ac:dyDescent="0.25">
      <c r="N144" s="30" t="s">
        <v>138</v>
      </c>
      <c r="O144" s="37">
        <v>8</v>
      </c>
      <c r="P144" s="42">
        <v>1983</v>
      </c>
    </row>
    <row r="145" spans="14:25" ht="15.75" thickBot="1" x14ac:dyDescent="0.3">
      <c r="N145" s="33" t="s">
        <v>139</v>
      </c>
      <c r="O145" s="38">
        <v>0</v>
      </c>
      <c r="P145" s="43">
        <v>0</v>
      </c>
    </row>
    <row r="146" spans="14:25" ht="16.5" thickTop="1" thickBot="1" x14ac:dyDescent="0.3">
      <c r="N146" s="31" t="s">
        <v>47</v>
      </c>
      <c r="O146" s="32">
        <v>55</v>
      </c>
      <c r="P146" s="44">
        <v>11024</v>
      </c>
    </row>
    <row r="147" spans="14:25" ht="19.5" thickBot="1" x14ac:dyDescent="0.35">
      <c r="N147" s="413">
        <f>N129</f>
        <v>46042</v>
      </c>
      <c r="O147" s="437"/>
      <c r="P147" s="437"/>
    </row>
    <row r="148" spans="14:25" ht="19.5" thickBot="1" x14ac:dyDescent="0.35">
      <c r="N148" s="426" t="s">
        <v>179</v>
      </c>
      <c r="O148" s="427"/>
      <c r="P148" s="428"/>
    </row>
    <row r="149" spans="14:25" x14ac:dyDescent="0.25">
      <c r="N149" s="34" t="s">
        <v>85</v>
      </c>
      <c r="O149" s="36" t="s">
        <v>86</v>
      </c>
      <c r="P149" s="35" t="s">
        <v>77</v>
      </c>
    </row>
    <row r="150" spans="14:25" x14ac:dyDescent="0.25">
      <c r="N150" s="30" t="s">
        <v>103</v>
      </c>
      <c r="O150" s="37"/>
      <c r="P150" s="42"/>
    </row>
    <row r="151" spans="14:25" x14ac:dyDescent="0.25">
      <c r="N151" s="30" t="s">
        <v>102</v>
      </c>
      <c r="O151" s="37"/>
      <c r="P151" s="42"/>
    </row>
    <row r="152" spans="14:25" x14ac:dyDescent="0.25">
      <c r="N152" s="30" t="s">
        <v>163</v>
      </c>
      <c r="O152" s="37"/>
      <c r="P152" s="42"/>
    </row>
    <row r="153" spans="14:25" x14ac:dyDescent="0.25">
      <c r="N153" s="30" t="s">
        <v>137</v>
      </c>
      <c r="O153" s="37"/>
      <c r="P153" s="42"/>
    </row>
    <row r="154" spans="14:25" ht="15.75" thickBot="1" x14ac:dyDescent="0.3">
      <c r="N154" s="33" t="s">
        <v>185</v>
      </c>
      <c r="O154" s="38"/>
      <c r="P154" s="43"/>
    </row>
    <row r="155" spans="14:25" ht="16.5" thickTop="1" thickBot="1" x14ac:dyDescent="0.3">
      <c r="N155" s="31" t="s">
        <v>47</v>
      </c>
      <c r="O155" s="32"/>
      <c r="P155" s="44"/>
      <c r="S155" t="s">
        <v>1853</v>
      </c>
      <c r="T155" t="s">
        <v>1850</v>
      </c>
      <c r="U155" t="s">
        <v>1822</v>
      </c>
      <c r="W155" s="8" t="s">
        <v>46</v>
      </c>
      <c r="X155" t="s">
        <v>1852</v>
      </c>
      <c r="Y155" t="s">
        <v>1851</v>
      </c>
    </row>
    <row r="156" spans="14:25" ht="19.5" thickBot="1" x14ac:dyDescent="0.35">
      <c r="N156" s="413">
        <f>N147</f>
        <v>46042</v>
      </c>
      <c r="O156" s="437"/>
      <c r="P156" s="437"/>
      <c r="S156" s="72" t="s">
        <v>152</v>
      </c>
      <c r="T156" s="74">
        <v>10000</v>
      </c>
      <c r="U156" s="75" t="s">
        <v>147</v>
      </c>
      <c r="W156" s="9" t="s">
        <v>206</v>
      </c>
      <c r="X156">
        <v>1</v>
      </c>
      <c r="Y156" s="73">
        <v>11000</v>
      </c>
    </row>
    <row r="157" spans="14:25" ht="19.5" thickBot="1" x14ac:dyDescent="0.35">
      <c r="N157" s="414" t="s">
        <v>143</v>
      </c>
      <c r="O157" s="415"/>
      <c r="P157" s="416"/>
      <c r="S157" s="72" t="s">
        <v>102</v>
      </c>
      <c r="T157" s="74">
        <v>6000</v>
      </c>
      <c r="U157" s="75" t="s">
        <v>217</v>
      </c>
      <c r="W157" s="9" t="s">
        <v>102</v>
      </c>
      <c r="X157">
        <v>21</v>
      </c>
      <c r="Y157" s="73">
        <v>729950</v>
      </c>
    </row>
    <row r="158" spans="14:25" x14ac:dyDescent="0.25">
      <c r="N158" s="34" t="s">
        <v>85</v>
      </c>
      <c r="O158" s="36" t="s">
        <v>86</v>
      </c>
      <c r="P158" s="35" t="s">
        <v>140</v>
      </c>
      <c r="S158" s="72" t="s">
        <v>218</v>
      </c>
      <c r="T158" s="74">
        <v>6500</v>
      </c>
      <c r="U158" s="75" t="s">
        <v>147</v>
      </c>
      <c r="W158" s="9" t="s">
        <v>161</v>
      </c>
      <c r="X158">
        <v>3</v>
      </c>
      <c r="Y158" s="73">
        <v>123000</v>
      </c>
    </row>
    <row r="159" spans="14:25" x14ac:dyDescent="0.25">
      <c r="N159" s="70" t="s">
        <v>163</v>
      </c>
      <c r="O159" s="37">
        <v>2</v>
      </c>
      <c r="P159" s="42">
        <v>73</v>
      </c>
      <c r="S159" s="72" t="s">
        <v>152</v>
      </c>
      <c r="T159" s="74">
        <v>7050</v>
      </c>
      <c r="U159" s="75" t="s">
        <v>147</v>
      </c>
      <c r="W159" s="9" t="s">
        <v>192</v>
      </c>
      <c r="X159">
        <v>1</v>
      </c>
      <c r="Y159" s="73">
        <v>4800</v>
      </c>
    </row>
    <row r="160" spans="14:25" x14ac:dyDescent="0.25">
      <c r="N160" s="30" t="s">
        <v>103</v>
      </c>
      <c r="O160" s="37">
        <v>7</v>
      </c>
      <c r="P160" s="42">
        <v>49</v>
      </c>
      <c r="S160" s="72" t="s">
        <v>102</v>
      </c>
      <c r="T160" s="74">
        <v>23100</v>
      </c>
      <c r="U160" s="75" t="s">
        <v>147</v>
      </c>
      <c r="W160" s="9" t="s">
        <v>152</v>
      </c>
      <c r="X160">
        <v>7</v>
      </c>
      <c r="Y160" s="73">
        <v>49050</v>
      </c>
    </row>
    <row r="161" spans="14:25" x14ac:dyDescent="0.25">
      <c r="N161" s="30" t="s">
        <v>158</v>
      </c>
      <c r="O161" s="37">
        <v>0</v>
      </c>
      <c r="P161" s="42">
        <v>0</v>
      </c>
      <c r="S161" s="72" t="s">
        <v>102</v>
      </c>
      <c r="T161" s="74">
        <v>50000</v>
      </c>
      <c r="U161" s="75" t="s">
        <v>166</v>
      </c>
      <c r="W161" s="9" t="s">
        <v>218</v>
      </c>
      <c r="X161">
        <v>1</v>
      </c>
      <c r="Y161" s="73">
        <v>6500</v>
      </c>
    </row>
    <row r="162" spans="14:25" x14ac:dyDescent="0.25">
      <c r="N162" s="30" t="s">
        <v>102</v>
      </c>
      <c r="O162" s="37">
        <v>21</v>
      </c>
      <c r="P162" s="42">
        <v>730</v>
      </c>
      <c r="S162" s="72" t="s">
        <v>152</v>
      </c>
      <c r="T162" s="74">
        <v>7500</v>
      </c>
      <c r="U162" s="75" t="s">
        <v>150</v>
      </c>
      <c r="W162" s="9" t="s">
        <v>153</v>
      </c>
      <c r="X162">
        <v>7</v>
      </c>
      <c r="Y162" s="73">
        <v>97400</v>
      </c>
    </row>
    <row r="163" spans="14:25" x14ac:dyDescent="0.25">
      <c r="N163" s="30" t="s">
        <v>138</v>
      </c>
      <c r="O163" s="37">
        <v>0</v>
      </c>
      <c r="P163" s="42">
        <v>0</v>
      </c>
      <c r="S163" s="72" t="s">
        <v>102</v>
      </c>
      <c r="T163" s="74">
        <v>27500</v>
      </c>
      <c r="U163" s="75" t="s">
        <v>146</v>
      </c>
      <c r="W163" s="9" t="s">
        <v>163</v>
      </c>
      <c r="X163">
        <v>2</v>
      </c>
      <c r="Y163" s="73">
        <v>72700</v>
      </c>
    </row>
    <row r="164" spans="14:25" ht="15.75" thickBot="1" x14ac:dyDescent="0.3">
      <c r="N164" s="33" t="s">
        <v>153</v>
      </c>
      <c r="O164" s="38">
        <v>7</v>
      </c>
      <c r="P164" s="43">
        <v>97</v>
      </c>
      <c r="S164" s="72" t="s">
        <v>153</v>
      </c>
      <c r="T164" s="74">
        <v>8000</v>
      </c>
      <c r="U164" s="75" t="s">
        <v>216</v>
      </c>
      <c r="W164" s="9" t="s">
        <v>47</v>
      </c>
      <c r="X164">
        <v>43</v>
      </c>
      <c r="Y164" s="73">
        <v>1094400</v>
      </c>
    </row>
    <row r="165" spans="14:25" ht="16.5" thickTop="1" thickBot="1" x14ac:dyDescent="0.3">
      <c r="N165" s="31" t="s">
        <v>47</v>
      </c>
      <c r="O165" s="32">
        <v>43</v>
      </c>
      <c r="P165" s="44">
        <v>1094</v>
      </c>
      <c r="S165" s="72" t="s">
        <v>102</v>
      </c>
      <c r="T165" s="74">
        <v>65300</v>
      </c>
      <c r="U165" s="75" t="s">
        <v>142</v>
      </c>
    </row>
    <row r="166" spans="14:25" x14ac:dyDescent="0.25">
      <c r="S166" s="72" t="s">
        <v>152</v>
      </c>
      <c r="T166" s="74">
        <v>2500</v>
      </c>
      <c r="U166" s="75" t="s">
        <v>147</v>
      </c>
    </row>
    <row r="167" spans="14:25" x14ac:dyDescent="0.25">
      <c r="S167" s="72" t="s">
        <v>102</v>
      </c>
      <c r="T167" s="74">
        <v>30000</v>
      </c>
      <c r="U167" s="75" t="s">
        <v>146</v>
      </c>
    </row>
    <row r="168" spans="14:25" x14ac:dyDescent="0.25">
      <c r="S168" s="72" t="s">
        <v>102</v>
      </c>
      <c r="T168" s="74">
        <v>27150</v>
      </c>
      <c r="U168" s="75" t="s">
        <v>147</v>
      </c>
    </row>
    <row r="169" spans="14:25" x14ac:dyDescent="0.25">
      <c r="S169" s="72" t="s">
        <v>102</v>
      </c>
      <c r="T169" s="74">
        <v>30000</v>
      </c>
      <c r="U169" s="75" t="s">
        <v>147</v>
      </c>
    </row>
    <row r="170" spans="14:25" x14ac:dyDescent="0.25">
      <c r="S170" s="72" t="s">
        <v>102</v>
      </c>
      <c r="T170" s="74">
        <v>66000</v>
      </c>
      <c r="U170" s="75" t="s">
        <v>142</v>
      </c>
    </row>
    <row r="171" spans="14:25" x14ac:dyDescent="0.25">
      <c r="S171" s="72" t="s">
        <v>163</v>
      </c>
      <c r="T171" s="74">
        <v>12700</v>
      </c>
      <c r="U171" s="75" t="s">
        <v>145</v>
      </c>
    </row>
    <row r="172" spans="14:25" x14ac:dyDescent="0.25">
      <c r="S172" s="72" t="s">
        <v>102</v>
      </c>
      <c r="T172" s="74">
        <v>24200</v>
      </c>
      <c r="U172" s="75" t="s">
        <v>147</v>
      </c>
    </row>
    <row r="173" spans="14:25" x14ac:dyDescent="0.25">
      <c r="S173" s="72" t="s">
        <v>153</v>
      </c>
      <c r="T173" s="74">
        <v>6000</v>
      </c>
      <c r="U173" s="75" t="s">
        <v>221</v>
      </c>
    </row>
    <row r="174" spans="14:25" x14ac:dyDescent="0.25">
      <c r="S174" s="72" t="s">
        <v>102</v>
      </c>
      <c r="T174" s="74">
        <v>31700</v>
      </c>
      <c r="U174" s="75" t="s">
        <v>146</v>
      </c>
    </row>
    <row r="175" spans="14:25" x14ac:dyDescent="0.25">
      <c r="S175" s="72" t="s">
        <v>153</v>
      </c>
      <c r="T175" s="74">
        <v>42000</v>
      </c>
      <c r="U175" s="75" t="s">
        <v>210</v>
      </c>
    </row>
    <row r="176" spans="14:25" x14ac:dyDescent="0.25">
      <c r="S176" s="72" t="s">
        <v>102</v>
      </c>
      <c r="T176" s="74">
        <v>66000</v>
      </c>
      <c r="U176" s="75" t="s">
        <v>142</v>
      </c>
    </row>
    <row r="177" spans="19:21" x14ac:dyDescent="0.25">
      <c r="S177" s="72" t="s">
        <v>161</v>
      </c>
      <c r="T177" s="74">
        <v>30000</v>
      </c>
      <c r="U177" s="75" t="s">
        <v>146</v>
      </c>
    </row>
    <row r="178" spans="19:21" x14ac:dyDescent="0.25">
      <c r="S178" s="72" t="s">
        <v>102</v>
      </c>
      <c r="T178" s="74">
        <v>28700</v>
      </c>
      <c r="U178" s="75" t="s">
        <v>147</v>
      </c>
    </row>
    <row r="179" spans="19:21" x14ac:dyDescent="0.25">
      <c r="S179" s="72" t="s">
        <v>152</v>
      </c>
      <c r="T179" s="74">
        <v>6000</v>
      </c>
      <c r="U179" s="75" t="s">
        <v>147</v>
      </c>
    </row>
    <row r="180" spans="19:21" x14ac:dyDescent="0.25">
      <c r="S180" s="72" t="s">
        <v>102</v>
      </c>
      <c r="T180" s="74">
        <v>30000</v>
      </c>
      <c r="U180" s="75" t="s">
        <v>157</v>
      </c>
    </row>
    <row r="181" spans="19:21" x14ac:dyDescent="0.25">
      <c r="S181" s="72" t="s">
        <v>153</v>
      </c>
      <c r="T181" s="74">
        <v>5400</v>
      </c>
      <c r="U181" s="75" t="s">
        <v>146</v>
      </c>
    </row>
    <row r="182" spans="19:21" x14ac:dyDescent="0.25">
      <c r="S182" s="72" t="s">
        <v>161</v>
      </c>
      <c r="T182" s="74">
        <v>66000</v>
      </c>
      <c r="U182" s="75" t="s">
        <v>155</v>
      </c>
    </row>
    <row r="183" spans="19:21" x14ac:dyDescent="0.25">
      <c r="S183" s="72" t="s">
        <v>161</v>
      </c>
      <c r="T183" s="74">
        <v>27000</v>
      </c>
      <c r="U183" s="75" t="s">
        <v>157</v>
      </c>
    </row>
    <row r="184" spans="19:21" x14ac:dyDescent="0.25">
      <c r="S184" s="72" t="s">
        <v>102</v>
      </c>
      <c r="T184" s="74">
        <v>21600</v>
      </c>
      <c r="U184" s="75" t="s">
        <v>147</v>
      </c>
    </row>
    <row r="185" spans="19:21" x14ac:dyDescent="0.25">
      <c r="S185" s="72" t="s">
        <v>192</v>
      </c>
      <c r="T185" s="74">
        <v>4800</v>
      </c>
      <c r="U185" s="75" t="s">
        <v>147</v>
      </c>
    </row>
    <row r="186" spans="19:21" x14ac:dyDescent="0.25">
      <c r="S186" s="72" t="s">
        <v>102</v>
      </c>
      <c r="T186" s="74">
        <v>33000</v>
      </c>
      <c r="U186" s="75" t="s">
        <v>147</v>
      </c>
    </row>
    <row r="187" spans="19:21" x14ac:dyDescent="0.25">
      <c r="S187" s="72" t="s">
        <v>102</v>
      </c>
      <c r="T187" s="74">
        <v>30000</v>
      </c>
      <c r="U187" s="75" t="s">
        <v>147</v>
      </c>
    </row>
    <row r="188" spans="19:21" x14ac:dyDescent="0.25">
      <c r="S188" s="72" t="s">
        <v>152</v>
      </c>
      <c r="T188" s="74">
        <v>10000</v>
      </c>
      <c r="U188" s="75" t="s">
        <v>147</v>
      </c>
    </row>
    <row r="189" spans="19:21" x14ac:dyDescent="0.25">
      <c r="S189" s="72" t="s">
        <v>102</v>
      </c>
      <c r="T189" s="74">
        <v>25700</v>
      </c>
      <c r="U189" s="75" t="s">
        <v>146</v>
      </c>
    </row>
    <row r="190" spans="19:21" x14ac:dyDescent="0.25">
      <c r="S190" s="72" t="s">
        <v>206</v>
      </c>
      <c r="T190" s="74">
        <v>11000</v>
      </c>
      <c r="U190" s="75" t="s">
        <v>1105</v>
      </c>
    </row>
    <row r="191" spans="19:21" x14ac:dyDescent="0.25">
      <c r="S191" s="72" t="s">
        <v>102</v>
      </c>
      <c r="T191" s="74">
        <v>30000</v>
      </c>
      <c r="U191" s="75" t="s">
        <v>157</v>
      </c>
    </row>
    <row r="192" spans="19:21" x14ac:dyDescent="0.25">
      <c r="S192" s="72" t="s">
        <v>102</v>
      </c>
      <c r="T192" s="74">
        <v>55000</v>
      </c>
      <c r="U192" s="75" t="s">
        <v>148</v>
      </c>
    </row>
    <row r="193" spans="19:21" x14ac:dyDescent="0.25">
      <c r="S193" s="72" t="s">
        <v>152</v>
      </c>
      <c r="T193" s="74">
        <v>6000</v>
      </c>
      <c r="U193" s="75" t="s">
        <v>147</v>
      </c>
    </row>
    <row r="194" spans="19:21" x14ac:dyDescent="0.25">
      <c r="S194" s="72" t="s">
        <v>153</v>
      </c>
      <c r="T194" s="74">
        <v>12000</v>
      </c>
      <c r="U194" s="75" t="s">
        <v>142</v>
      </c>
    </row>
    <row r="195" spans="19:21" x14ac:dyDescent="0.25">
      <c r="S195" s="72" t="s">
        <v>153</v>
      </c>
      <c r="T195" s="74">
        <v>6000</v>
      </c>
      <c r="U195" s="75" t="s">
        <v>146</v>
      </c>
    </row>
    <row r="196" spans="19:21" x14ac:dyDescent="0.25">
      <c r="S196" s="72" t="s">
        <v>153</v>
      </c>
      <c r="T196" s="74">
        <v>18000</v>
      </c>
      <c r="U196" s="75" t="s">
        <v>168</v>
      </c>
    </row>
    <row r="197" spans="19:21" x14ac:dyDescent="0.25">
      <c r="S197" s="72" t="s">
        <v>163</v>
      </c>
      <c r="T197" s="74">
        <v>60000</v>
      </c>
      <c r="U197" s="75" t="s">
        <v>167</v>
      </c>
    </row>
    <row r="198" spans="19:21" x14ac:dyDescent="0.25">
      <c r="S198" s="72" t="s">
        <v>102</v>
      </c>
      <c r="T198" s="74">
        <v>29000</v>
      </c>
      <c r="U198" s="75" t="s">
        <v>147</v>
      </c>
    </row>
  </sheetData>
  <mergeCells count="13">
    <mergeCell ref="N120:P120"/>
    <mergeCell ref="N129:P129"/>
    <mergeCell ref="N130:P130"/>
    <mergeCell ref="A1:C1"/>
    <mergeCell ref="E1:G1"/>
    <mergeCell ref="I1:K1"/>
    <mergeCell ref="N109:P109"/>
    <mergeCell ref="N119:P119"/>
    <mergeCell ref="N139:P139"/>
    <mergeCell ref="N147:P147"/>
    <mergeCell ref="N148:P148"/>
    <mergeCell ref="N156:P156"/>
    <mergeCell ref="N157:P157"/>
  </mergeCells>
  <conditionalFormatting sqref="A105">
    <cfRule type="endsWith" dxfId="1683" priority="31" operator="endsWith" text="^">
      <formula>RIGHT(A105,LEN("^"))="^"</formula>
    </cfRule>
  </conditionalFormatting>
  <conditionalFormatting sqref="A105:A106">
    <cfRule type="endsWith" dxfId="1682" priority="29" operator="endsWith" text="!">
      <formula>RIGHT(A105,LEN("!"))="!"</formula>
    </cfRule>
    <cfRule type="endsWith" dxfId="1681" priority="30" operator="endsWith" text="#">
      <formula>RIGHT(A105,LEN("#"))="#"</formula>
    </cfRule>
  </conditionalFormatting>
  <conditionalFormatting sqref="A86:B87 A88:C88">
    <cfRule type="endsWith" dxfId="1680" priority="1" operator="endsWith" text="^">
      <formula>RIGHT(A86,LEN("^"))="^"</formula>
    </cfRule>
    <cfRule type="endsWith" dxfId="1679" priority="2" operator="endsWith" text="!">
      <formula>RIGHT(A86,LEN("!"))="!"</formula>
    </cfRule>
    <cfRule type="endsWith" dxfId="1678" priority="3" operator="endsWith" text="#">
      <formula>RIGHT(A86,LEN("#"))="#"</formula>
    </cfRule>
  </conditionalFormatting>
  <conditionalFormatting sqref="A87:B87">
    <cfRule type="endsWith" dxfId="1677" priority="4" operator="endsWith" text="!">
      <formula>RIGHT(A87,LEN("!"))="!"</formula>
    </cfRule>
    <cfRule type="endsWith" dxfId="1676" priority="5" operator="endsWith" text="^">
      <formula>RIGHT(A87,LEN("^"))="^"</formula>
    </cfRule>
    <cfRule type="endsWith" dxfId="1675" priority="6" operator="endsWith" text="#">
      <formula>RIGHT(A87,LEN("#"))="#"</formula>
    </cfRule>
  </conditionalFormatting>
  <conditionalFormatting sqref="A6:C6">
    <cfRule type="endsWith" dxfId="1674" priority="24" operator="endsWith" text="!">
      <formula>RIGHT(A6,LEN("!"))="!"</formula>
    </cfRule>
    <cfRule type="endsWith" dxfId="1673" priority="25" operator="endsWith" text="#">
      <formula>RIGHT(A6,LEN("#"))="#"</formula>
    </cfRule>
    <cfRule type="endsWith" dxfId="1672" priority="26" operator="endsWith" text="!">
      <formula>RIGHT(A6,LEN("!"))="!"</formula>
    </cfRule>
    <cfRule type="endsWith" dxfId="1671" priority="27" operator="endsWith" text="^">
      <formula>RIGHT(A6,LEN("^"))="^"</formula>
    </cfRule>
    <cfRule type="endsWith" dxfId="1670" priority="28" operator="endsWith" text="#">
      <formula>RIGHT(A6,LEN("#"))="#"</formula>
    </cfRule>
  </conditionalFormatting>
  <conditionalFormatting sqref="A54:C57 A58:B58">
    <cfRule type="endsWith" dxfId="1669" priority="15" operator="endsWith" text="!">
      <formula>RIGHT(A54,LEN("!"))="!"</formula>
    </cfRule>
    <cfRule type="endsWith" dxfId="1668" priority="16" operator="endsWith" text="^">
      <formula>RIGHT(A54,LEN("^"))="^"</formula>
    </cfRule>
    <cfRule type="endsWith" dxfId="1667" priority="17" operator="endsWith" text="#">
      <formula>RIGHT(A54,LEN("#"))="#"</formula>
    </cfRule>
  </conditionalFormatting>
  <conditionalFormatting sqref="A59:C75">
    <cfRule type="endsWith" dxfId="1666" priority="13" operator="endsWith" text="^">
      <formula>RIGHT(A59,LEN("^"))="^"</formula>
    </cfRule>
    <cfRule type="endsWith" dxfId="1665" priority="14" operator="endsWith" text="#">
      <formula>RIGHT(A59,LEN("#"))="#"</formula>
    </cfRule>
  </conditionalFormatting>
  <conditionalFormatting sqref="A59:C85">
    <cfRule type="endsWith" dxfId="1664" priority="8" operator="endsWith" text="!">
      <formula>RIGHT(A59,LEN("!"))="!"</formula>
    </cfRule>
  </conditionalFormatting>
  <conditionalFormatting sqref="A76:C85">
    <cfRule type="endsWith" dxfId="1663" priority="7" operator="endsWith" text="^">
      <formula>RIGHT(A76,LEN("^"))="^"</formula>
    </cfRule>
    <cfRule type="endsWith" dxfId="1662" priority="9" operator="endsWith" text="#">
      <formula>RIGHT(A76,LEN("#"))="#"</formula>
    </cfRule>
  </conditionalFormatting>
  <conditionalFormatting sqref="A81:C85">
    <cfRule type="endsWith" dxfId="1661" priority="10" operator="endsWith" text="!">
      <formula>RIGHT(A81,LEN("!"))="!"</formula>
    </cfRule>
    <cfRule type="endsWith" dxfId="1660" priority="11" operator="endsWith" text="^">
      <formula>RIGHT(A81,LEN("^"))="^"</formula>
    </cfRule>
  </conditionalFormatting>
  <conditionalFormatting sqref="A99:C104 A106:C107">
    <cfRule type="endsWith" dxfId="1659" priority="36" operator="endsWith" text="^">
      <formula>RIGHT(A99,LEN("^"))="^"</formula>
    </cfRule>
  </conditionalFormatting>
  <conditionalFormatting sqref="A99:C104">
    <cfRule type="endsWith" dxfId="1658" priority="32" operator="endsWith" text="!">
      <formula>RIGHT(A99,LEN("!"))="!"</formula>
    </cfRule>
    <cfRule type="endsWith" dxfId="1657" priority="33" operator="endsWith" text="#">
      <formula>RIGHT(A99,LEN("#"))="#"</formula>
    </cfRule>
  </conditionalFormatting>
  <conditionalFormatting sqref="A106:C107 A99:C99">
    <cfRule type="endsWith" dxfId="1656" priority="35" operator="endsWith" text="!">
      <formula>RIGHT(A99,LEN("!"))="!"</formula>
    </cfRule>
  </conditionalFormatting>
  <conditionalFormatting sqref="A106:C107">
    <cfRule type="endsWith" dxfId="1655" priority="34" operator="endsWith" text="#">
      <formula>RIGHT(A106,LEN("#"))="#"</formula>
    </cfRule>
  </conditionalFormatting>
  <pageMargins left="0.7" right="0.7" top="0.75" bottom="0.75" header="0.3" footer="0.3"/>
  <drawing r:id="rId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277D-35B5-4A89-93B6-2B247D8304DE}">
  <dimension ref="A1:R136"/>
  <sheetViews>
    <sheetView topLeftCell="A90" workbookViewId="0">
      <selection activeCell="A139" sqref="A139"/>
    </sheetView>
  </sheetViews>
  <sheetFormatPr defaultRowHeight="15" x14ac:dyDescent="0.25"/>
  <cols>
    <col min="1" max="1" width="21.140625" bestFit="1" customWidth="1"/>
    <col min="2" max="2" width="12.42578125" bestFit="1" customWidth="1"/>
    <col min="3" max="3" width="11.85546875" bestFit="1" customWidth="1"/>
    <col min="5" max="5" width="13.42578125" bestFit="1" customWidth="1"/>
    <col min="6" max="6" width="12.42578125" bestFit="1" customWidth="1"/>
    <col min="7" max="7" width="11.85546875" bestFit="1" customWidth="1"/>
    <col min="9" max="9" width="13.42578125" bestFit="1" customWidth="1"/>
    <col min="10" max="10" width="12.42578125" bestFit="1" customWidth="1"/>
    <col min="11" max="11" width="11.85546875" bestFit="1" customWidth="1"/>
    <col min="15" max="15" width="13.42578125" bestFit="1" customWidth="1"/>
    <col min="16" max="16" width="18.5703125" bestFit="1" customWidth="1"/>
    <col min="17" max="17" width="18" bestFit="1" customWidth="1"/>
    <col min="18" max="18" width="12.7109375" customWidth="1"/>
  </cols>
  <sheetData>
    <row r="1" spans="1:18" x14ac:dyDescent="0.25">
      <c r="A1" s="439" t="s">
        <v>73</v>
      </c>
      <c r="B1" s="439"/>
      <c r="C1" s="439"/>
      <c r="E1" s="439" t="s">
        <v>89</v>
      </c>
      <c r="F1" s="439"/>
      <c r="G1" s="439"/>
      <c r="I1" s="439" t="s">
        <v>82</v>
      </c>
      <c r="J1" s="439"/>
      <c r="K1" s="439"/>
    </row>
    <row r="2" spans="1:18" x14ac:dyDescent="0.25">
      <c r="A2" s="7" t="s">
        <v>43</v>
      </c>
      <c r="B2" s="7" t="s">
        <v>44</v>
      </c>
      <c r="C2" s="7" t="s">
        <v>45</v>
      </c>
      <c r="E2" s="12" t="s">
        <v>43</v>
      </c>
      <c r="F2" s="12" t="s">
        <v>44</v>
      </c>
      <c r="G2" s="12" t="s">
        <v>45</v>
      </c>
      <c r="I2" s="12" t="s">
        <v>43</v>
      </c>
      <c r="J2" s="12" t="s">
        <v>44</v>
      </c>
      <c r="K2" s="12" t="s">
        <v>45</v>
      </c>
      <c r="O2" s="76" t="s">
        <v>170</v>
      </c>
      <c r="P2" s="76" t="s">
        <v>171</v>
      </c>
      <c r="Q2" s="76" t="s">
        <v>79</v>
      </c>
      <c r="R2" s="76" t="s">
        <v>172</v>
      </c>
    </row>
    <row r="3" spans="1:18" s="3" customFormat="1" ht="14.25" x14ac:dyDescent="0.25">
      <c r="A3" s="45" t="s">
        <v>0</v>
      </c>
      <c r="B3" s="45" t="s">
        <v>0</v>
      </c>
      <c r="C3" s="45" t="s">
        <v>0</v>
      </c>
      <c r="E3" s="50" t="s">
        <v>0</v>
      </c>
      <c r="F3" s="50" t="s">
        <v>0</v>
      </c>
      <c r="G3" s="50" t="s">
        <v>0</v>
      </c>
      <c r="I3" s="50">
        <v>46</v>
      </c>
      <c r="J3" s="50" t="s">
        <v>52</v>
      </c>
      <c r="K3" s="50" t="s">
        <v>16</v>
      </c>
      <c r="O3" s="79" t="s">
        <v>152</v>
      </c>
      <c r="P3" s="80">
        <v>10000</v>
      </c>
      <c r="Q3" s="81" t="s">
        <v>147</v>
      </c>
      <c r="R3" s="81" t="s">
        <v>144</v>
      </c>
    </row>
    <row r="4" spans="1:18" s="3" customFormat="1" ht="14.25" x14ac:dyDescent="0.25">
      <c r="A4" s="45" t="s">
        <v>0</v>
      </c>
      <c r="B4" s="45" t="s">
        <v>0</v>
      </c>
      <c r="C4" s="45" t="s">
        <v>0</v>
      </c>
      <c r="E4" s="50">
        <v>28</v>
      </c>
      <c r="F4" s="50" t="s">
        <v>52</v>
      </c>
      <c r="G4" s="50" t="s">
        <v>21</v>
      </c>
      <c r="I4" s="50">
        <v>60</v>
      </c>
      <c r="J4" s="50" t="s">
        <v>52</v>
      </c>
      <c r="K4" s="50" t="s">
        <v>16</v>
      </c>
      <c r="O4" s="72" t="s">
        <v>152</v>
      </c>
      <c r="P4" s="74">
        <v>21000</v>
      </c>
      <c r="Q4" s="75" t="s">
        <v>141</v>
      </c>
      <c r="R4" s="75" t="s">
        <v>156</v>
      </c>
    </row>
    <row r="5" spans="1:18" s="4" customFormat="1" ht="14.25" x14ac:dyDescent="0.25">
      <c r="A5" s="46">
        <v>34</v>
      </c>
      <c r="B5" s="46" t="s">
        <v>1</v>
      </c>
      <c r="C5" s="46" t="s">
        <v>2</v>
      </c>
      <c r="E5" s="51" t="s">
        <v>0</v>
      </c>
      <c r="F5" s="51" t="s">
        <v>0</v>
      </c>
      <c r="G5" s="51" t="s">
        <v>0</v>
      </c>
      <c r="I5" s="50">
        <v>50</v>
      </c>
      <c r="J5" s="50" t="s">
        <v>52</v>
      </c>
      <c r="K5" s="50" t="s">
        <v>53</v>
      </c>
      <c r="O5" s="72" t="s">
        <v>163</v>
      </c>
      <c r="P5" s="74">
        <v>12700</v>
      </c>
      <c r="Q5" s="75" t="s">
        <v>145</v>
      </c>
      <c r="R5" s="75" t="s">
        <v>144</v>
      </c>
    </row>
    <row r="6" spans="1:18" s="4" customFormat="1" ht="14.25" x14ac:dyDescent="0.25">
      <c r="A6" s="45" t="s">
        <v>0</v>
      </c>
      <c r="B6" s="45" t="s">
        <v>0</v>
      </c>
      <c r="C6" s="45" t="s">
        <v>0</v>
      </c>
      <c r="E6" s="50">
        <v>66</v>
      </c>
      <c r="F6" s="50" t="s">
        <v>51</v>
      </c>
      <c r="G6" s="50" t="s">
        <v>6</v>
      </c>
      <c r="I6" s="51">
        <v>66</v>
      </c>
      <c r="J6" s="51" t="s">
        <v>52</v>
      </c>
      <c r="K6" s="51" t="s">
        <v>100</v>
      </c>
      <c r="O6" s="72" t="s">
        <v>102</v>
      </c>
      <c r="P6" s="74">
        <v>27000</v>
      </c>
      <c r="Q6" s="75" t="s">
        <v>147</v>
      </c>
      <c r="R6" s="75" t="s">
        <v>144</v>
      </c>
    </row>
    <row r="7" spans="1:18" s="4" customFormat="1" ht="14.25" x14ac:dyDescent="0.25">
      <c r="A7" s="45">
        <v>50</v>
      </c>
      <c r="B7" s="45" t="s">
        <v>3</v>
      </c>
      <c r="C7" s="45" t="s">
        <v>4</v>
      </c>
      <c r="E7" s="50">
        <v>60</v>
      </c>
      <c r="F7" s="50" t="s">
        <v>51</v>
      </c>
      <c r="G7" s="50" t="s">
        <v>6</v>
      </c>
      <c r="I7" s="50">
        <v>66</v>
      </c>
      <c r="J7" s="50" t="s">
        <v>5</v>
      </c>
      <c r="K7" s="50" t="s">
        <v>6</v>
      </c>
      <c r="O7" s="72" t="s">
        <v>212</v>
      </c>
      <c r="P7" s="74">
        <v>6000</v>
      </c>
      <c r="Q7" s="75" t="s">
        <v>147</v>
      </c>
      <c r="R7" s="75" t="s">
        <v>151</v>
      </c>
    </row>
    <row r="8" spans="1:18" s="4" customFormat="1" ht="14.25" x14ac:dyDescent="0.25">
      <c r="A8" s="46">
        <v>32</v>
      </c>
      <c r="B8" s="46" t="s">
        <v>7</v>
      </c>
      <c r="C8" s="46" t="s">
        <v>2</v>
      </c>
      <c r="E8" s="50">
        <v>66</v>
      </c>
      <c r="F8" s="50" t="s">
        <v>51</v>
      </c>
      <c r="G8" s="50" t="s">
        <v>6</v>
      </c>
      <c r="I8" s="50">
        <v>65</v>
      </c>
      <c r="J8" s="50" t="s">
        <v>7</v>
      </c>
      <c r="K8" s="50" t="s">
        <v>16</v>
      </c>
      <c r="O8" s="72" t="s">
        <v>152</v>
      </c>
      <c r="P8" s="74">
        <v>6000</v>
      </c>
      <c r="Q8" s="75" t="s">
        <v>147</v>
      </c>
      <c r="R8" s="75" t="s">
        <v>144</v>
      </c>
    </row>
    <row r="9" spans="1:18" s="4" customFormat="1" ht="14.25" x14ac:dyDescent="0.25">
      <c r="A9" s="45">
        <v>67</v>
      </c>
      <c r="B9" s="45" t="s">
        <v>5</v>
      </c>
      <c r="C9" s="45" t="s">
        <v>6</v>
      </c>
      <c r="E9" s="50">
        <v>57</v>
      </c>
      <c r="F9" s="50" t="s">
        <v>52</v>
      </c>
      <c r="G9" s="50" t="s">
        <v>35</v>
      </c>
      <c r="I9" s="50">
        <v>55</v>
      </c>
      <c r="J9" s="50" t="s">
        <v>52</v>
      </c>
      <c r="K9" s="50" t="s">
        <v>16</v>
      </c>
      <c r="O9" s="72" t="s">
        <v>102</v>
      </c>
      <c r="P9" s="74">
        <v>60000</v>
      </c>
      <c r="Q9" s="75" t="s">
        <v>142</v>
      </c>
      <c r="R9" s="75" t="s">
        <v>144</v>
      </c>
    </row>
    <row r="10" spans="1:18" s="4" customFormat="1" ht="14.25" x14ac:dyDescent="0.25">
      <c r="A10" s="45">
        <v>50</v>
      </c>
      <c r="B10" s="45" t="s">
        <v>7</v>
      </c>
      <c r="C10" s="45" t="s">
        <v>4</v>
      </c>
      <c r="E10" s="51">
        <v>66</v>
      </c>
      <c r="F10" s="51" t="s">
        <v>51</v>
      </c>
      <c r="G10" s="51" t="s">
        <v>6</v>
      </c>
      <c r="I10" s="50">
        <v>66</v>
      </c>
      <c r="J10" s="50" t="s">
        <v>5</v>
      </c>
      <c r="K10" s="50" t="s">
        <v>6</v>
      </c>
      <c r="O10" s="72" t="s">
        <v>102</v>
      </c>
      <c r="P10" s="74">
        <v>30000</v>
      </c>
      <c r="Q10" s="75" t="s">
        <v>147</v>
      </c>
      <c r="R10" s="75" t="s">
        <v>144</v>
      </c>
    </row>
    <row r="11" spans="1:18" s="4" customFormat="1" ht="14.25" x14ac:dyDescent="0.25">
      <c r="A11" s="45">
        <v>33</v>
      </c>
      <c r="B11" s="45" t="s">
        <v>7</v>
      </c>
      <c r="C11" s="45" t="s">
        <v>9</v>
      </c>
      <c r="E11" s="10"/>
      <c r="F11" s="10"/>
      <c r="G11" s="10"/>
      <c r="I11" s="50">
        <v>46</v>
      </c>
      <c r="J11" s="50" t="s">
        <v>52</v>
      </c>
      <c r="K11" s="50" t="s">
        <v>55</v>
      </c>
      <c r="O11" s="72" t="s">
        <v>102</v>
      </c>
      <c r="P11" s="74">
        <v>21600</v>
      </c>
      <c r="Q11" s="75" t="s">
        <v>147</v>
      </c>
      <c r="R11" s="75" t="s">
        <v>144</v>
      </c>
    </row>
    <row r="12" spans="1:18" s="4" customFormat="1" ht="14.25" x14ac:dyDescent="0.25">
      <c r="A12" s="45" t="s">
        <v>0</v>
      </c>
      <c r="B12" s="45" t="s">
        <v>0</v>
      </c>
      <c r="C12" s="45" t="s">
        <v>0</v>
      </c>
      <c r="I12" s="51">
        <v>33</v>
      </c>
      <c r="J12" s="51" t="s">
        <v>52</v>
      </c>
      <c r="K12" s="51" t="s">
        <v>16</v>
      </c>
      <c r="O12" s="72" t="s">
        <v>213</v>
      </c>
      <c r="P12" s="74">
        <v>6000</v>
      </c>
      <c r="Q12" s="75" t="s">
        <v>141</v>
      </c>
      <c r="R12" s="75" t="s">
        <v>151</v>
      </c>
    </row>
    <row r="13" spans="1:18" s="3" customFormat="1" ht="14.25" x14ac:dyDescent="0.25">
      <c r="A13" s="45" t="s">
        <v>0</v>
      </c>
      <c r="B13" s="45" t="s">
        <v>5</v>
      </c>
      <c r="C13" s="45" t="s">
        <v>0</v>
      </c>
      <c r="I13" s="50">
        <v>65</v>
      </c>
      <c r="J13" s="50" t="s">
        <v>7</v>
      </c>
      <c r="K13" s="50" t="s">
        <v>16</v>
      </c>
      <c r="O13" s="72" t="s">
        <v>165</v>
      </c>
      <c r="P13" s="74">
        <v>2100</v>
      </c>
      <c r="Q13" s="75" t="s">
        <v>216</v>
      </c>
      <c r="R13" s="75" t="s">
        <v>151</v>
      </c>
    </row>
    <row r="14" spans="1:18" s="3" customFormat="1" ht="14.25" x14ac:dyDescent="0.25">
      <c r="A14" s="45">
        <v>30</v>
      </c>
      <c r="B14" s="45" t="s">
        <v>7</v>
      </c>
      <c r="C14" s="45" t="s">
        <v>21</v>
      </c>
      <c r="I14" s="50">
        <v>66</v>
      </c>
      <c r="J14" s="50" t="s">
        <v>5</v>
      </c>
      <c r="K14" s="50" t="s">
        <v>0</v>
      </c>
      <c r="O14" s="72" t="s">
        <v>102</v>
      </c>
      <c r="P14" s="74">
        <v>6000</v>
      </c>
      <c r="Q14" s="75" t="s">
        <v>217</v>
      </c>
      <c r="R14" s="75" t="s">
        <v>156</v>
      </c>
    </row>
    <row r="15" spans="1:18" s="3" customFormat="1" ht="14.25" x14ac:dyDescent="0.25">
      <c r="A15" s="45">
        <v>36</v>
      </c>
      <c r="B15" s="45" t="s">
        <v>7</v>
      </c>
      <c r="C15" s="45" t="s">
        <v>13</v>
      </c>
      <c r="I15" s="50" t="s">
        <v>0</v>
      </c>
      <c r="J15" s="50" t="s">
        <v>0</v>
      </c>
      <c r="K15" s="50" t="s">
        <v>0</v>
      </c>
      <c r="O15" s="72" t="s">
        <v>218</v>
      </c>
      <c r="P15" s="74">
        <v>6500</v>
      </c>
      <c r="Q15" s="75" t="s">
        <v>147</v>
      </c>
      <c r="R15" s="75" t="s">
        <v>144</v>
      </c>
    </row>
    <row r="16" spans="1:18" s="3" customFormat="1" ht="14.25" x14ac:dyDescent="0.25">
      <c r="A16" s="45">
        <v>65</v>
      </c>
      <c r="B16" s="45" t="s">
        <v>5</v>
      </c>
      <c r="C16" s="45" t="s">
        <v>6</v>
      </c>
      <c r="I16" s="50">
        <v>68</v>
      </c>
      <c r="J16" s="50" t="s">
        <v>5</v>
      </c>
      <c r="K16" s="50" t="s">
        <v>6</v>
      </c>
      <c r="O16" s="72" t="s">
        <v>192</v>
      </c>
      <c r="P16" s="74">
        <v>4800</v>
      </c>
      <c r="Q16" s="75" t="s">
        <v>147</v>
      </c>
      <c r="R16" s="75" t="s">
        <v>144</v>
      </c>
    </row>
    <row r="17" spans="1:18" s="3" customFormat="1" ht="14.25" x14ac:dyDescent="0.25">
      <c r="A17" s="46">
        <v>51</v>
      </c>
      <c r="B17" s="46" t="s">
        <v>5</v>
      </c>
      <c r="C17" s="46" t="s">
        <v>6</v>
      </c>
      <c r="I17" s="50">
        <v>60</v>
      </c>
      <c r="J17" s="50" t="s">
        <v>52</v>
      </c>
      <c r="K17" s="50" t="s">
        <v>54</v>
      </c>
      <c r="O17" s="72" t="s">
        <v>152</v>
      </c>
      <c r="P17" s="74">
        <v>7050</v>
      </c>
      <c r="Q17" s="75" t="s">
        <v>147</v>
      </c>
      <c r="R17" s="75" t="s">
        <v>156</v>
      </c>
    </row>
    <row r="18" spans="1:18" s="3" customFormat="1" ht="14.25" x14ac:dyDescent="0.25">
      <c r="A18" s="45" t="s">
        <v>0</v>
      </c>
      <c r="B18" s="45" t="s">
        <v>0</v>
      </c>
      <c r="C18" s="45" t="s">
        <v>0</v>
      </c>
      <c r="I18" s="50">
        <v>60</v>
      </c>
      <c r="J18" s="50" t="s">
        <v>52</v>
      </c>
      <c r="K18" s="50" t="s">
        <v>55</v>
      </c>
      <c r="O18" s="72" t="s">
        <v>102</v>
      </c>
      <c r="P18" s="74">
        <v>23100</v>
      </c>
      <c r="Q18" s="75" t="s">
        <v>147</v>
      </c>
      <c r="R18" s="75" t="s">
        <v>144</v>
      </c>
    </row>
    <row r="19" spans="1:18" s="3" customFormat="1" ht="14.25" x14ac:dyDescent="0.25">
      <c r="A19" s="45">
        <v>60</v>
      </c>
      <c r="B19" s="45" t="s">
        <v>5</v>
      </c>
      <c r="C19" s="45" t="s">
        <v>15</v>
      </c>
      <c r="I19" s="50">
        <v>60</v>
      </c>
      <c r="J19" s="50" t="s">
        <v>7</v>
      </c>
      <c r="K19" s="50" t="s">
        <v>16</v>
      </c>
      <c r="O19" s="72" t="s">
        <v>102</v>
      </c>
      <c r="P19" s="74">
        <v>7500</v>
      </c>
      <c r="Q19" s="75" t="s">
        <v>201</v>
      </c>
      <c r="R19" s="75" t="s">
        <v>156</v>
      </c>
    </row>
    <row r="20" spans="1:18" s="3" customFormat="1" ht="12.6" customHeight="1" x14ac:dyDescent="0.25">
      <c r="A20" s="45">
        <v>33</v>
      </c>
      <c r="B20" s="45" t="s">
        <v>20</v>
      </c>
      <c r="C20" s="45" t="s">
        <v>21</v>
      </c>
      <c r="I20" s="51">
        <v>68</v>
      </c>
      <c r="J20" s="51" t="s">
        <v>7</v>
      </c>
      <c r="K20" s="51" t="s">
        <v>53</v>
      </c>
      <c r="O20" s="72" t="s">
        <v>102</v>
      </c>
      <c r="P20" s="74">
        <v>33000</v>
      </c>
      <c r="Q20" s="75" t="s">
        <v>147</v>
      </c>
      <c r="R20" s="75" t="s">
        <v>144</v>
      </c>
    </row>
    <row r="21" spans="1:18" s="3" customFormat="1" ht="14.25" x14ac:dyDescent="0.25">
      <c r="A21" s="47">
        <v>44</v>
      </c>
      <c r="B21" s="47" t="s">
        <v>10</v>
      </c>
      <c r="C21" s="47" t="s">
        <v>11</v>
      </c>
      <c r="I21" s="50">
        <v>65</v>
      </c>
      <c r="J21" s="50" t="s">
        <v>7</v>
      </c>
      <c r="K21" s="50" t="s">
        <v>16</v>
      </c>
      <c r="O21" s="72" t="s">
        <v>162</v>
      </c>
      <c r="P21" s="74">
        <v>2500</v>
      </c>
      <c r="Q21" s="75" t="s">
        <v>147</v>
      </c>
      <c r="R21" s="75" t="s">
        <v>144</v>
      </c>
    </row>
    <row r="22" spans="1:18" s="3" customFormat="1" ht="14.25" x14ac:dyDescent="0.25">
      <c r="A22" s="47">
        <v>50</v>
      </c>
      <c r="B22" s="47" t="s">
        <v>90</v>
      </c>
      <c r="C22" s="47" t="s">
        <v>91</v>
      </c>
      <c r="I22" s="50">
        <v>63</v>
      </c>
      <c r="J22" s="50" t="s">
        <v>7</v>
      </c>
      <c r="K22" s="50" t="s">
        <v>16</v>
      </c>
      <c r="O22" s="72" t="s">
        <v>102</v>
      </c>
      <c r="P22" s="74">
        <v>30000</v>
      </c>
      <c r="Q22" s="75" t="s">
        <v>147</v>
      </c>
      <c r="R22" s="75" t="s">
        <v>144</v>
      </c>
    </row>
    <row r="23" spans="1:18" s="3" customFormat="1" ht="14.25" x14ac:dyDescent="0.25">
      <c r="A23" s="48">
        <v>30</v>
      </c>
      <c r="B23" s="48" t="s">
        <v>58</v>
      </c>
      <c r="C23" s="48" t="s">
        <v>69</v>
      </c>
      <c r="I23" s="50">
        <v>65</v>
      </c>
      <c r="J23" s="50" t="s">
        <v>7</v>
      </c>
      <c r="K23" s="50" t="s">
        <v>16</v>
      </c>
      <c r="O23" s="72" t="s">
        <v>102</v>
      </c>
      <c r="P23" s="74">
        <v>66000</v>
      </c>
      <c r="Q23" s="75" t="s">
        <v>155</v>
      </c>
      <c r="R23" s="75" t="s">
        <v>154</v>
      </c>
    </row>
    <row r="24" spans="1:18" s="3" customFormat="1" ht="14.25" x14ac:dyDescent="0.25">
      <c r="A24" s="45">
        <v>32</v>
      </c>
      <c r="B24" s="45" t="s">
        <v>17</v>
      </c>
      <c r="C24" s="45" t="s">
        <v>18</v>
      </c>
      <c r="I24" s="50">
        <v>65</v>
      </c>
      <c r="J24" s="50" t="s">
        <v>7</v>
      </c>
      <c r="K24" s="50" t="s">
        <v>16</v>
      </c>
      <c r="O24" s="72" t="s">
        <v>160</v>
      </c>
      <c r="P24" s="74">
        <v>4800</v>
      </c>
      <c r="Q24" s="75" t="s">
        <v>142</v>
      </c>
      <c r="R24" s="75" t="s">
        <v>144</v>
      </c>
    </row>
    <row r="25" spans="1:18" s="3" customFormat="1" ht="14.25" x14ac:dyDescent="0.25">
      <c r="A25" s="45">
        <v>25</v>
      </c>
      <c r="B25" s="45" t="s">
        <v>12</v>
      </c>
      <c r="C25" s="45" t="s">
        <v>4</v>
      </c>
      <c r="I25" s="50">
        <v>65</v>
      </c>
      <c r="J25" s="50" t="s">
        <v>7</v>
      </c>
      <c r="K25" s="50" t="s">
        <v>16</v>
      </c>
      <c r="O25" s="72" t="s">
        <v>102</v>
      </c>
      <c r="P25" s="74">
        <v>32000</v>
      </c>
      <c r="Q25" s="75" t="s">
        <v>146</v>
      </c>
      <c r="R25" s="75" t="s">
        <v>144</v>
      </c>
    </row>
    <row r="26" spans="1:18" s="3" customFormat="1" ht="14.25" x14ac:dyDescent="0.25">
      <c r="A26" s="45">
        <v>66</v>
      </c>
      <c r="B26" s="45" t="s">
        <v>5</v>
      </c>
      <c r="C26" s="45" t="s">
        <v>6</v>
      </c>
      <c r="I26" s="50">
        <v>66</v>
      </c>
      <c r="J26" s="50" t="s">
        <v>5</v>
      </c>
      <c r="K26" s="50" t="s">
        <v>6</v>
      </c>
      <c r="O26" s="72" t="s">
        <v>163</v>
      </c>
      <c r="P26" s="74">
        <v>6000</v>
      </c>
      <c r="Q26" s="75" t="s">
        <v>141</v>
      </c>
      <c r="R26" s="75" t="s">
        <v>151</v>
      </c>
    </row>
    <row r="27" spans="1:18" s="3" customFormat="1" ht="14.25" x14ac:dyDescent="0.25">
      <c r="A27" s="45">
        <v>66</v>
      </c>
      <c r="B27" s="45" t="s">
        <v>5</v>
      </c>
      <c r="C27" s="45" t="s">
        <v>6</v>
      </c>
      <c r="I27" s="50">
        <v>65</v>
      </c>
      <c r="J27" s="50" t="s">
        <v>5</v>
      </c>
      <c r="K27" s="50" t="s">
        <v>0</v>
      </c>
      <c r="O27" s="72" t="s">
        <v>102</v>
      </c>
      <c r="P27" s="74">
        <v>54500</v>
      </c>
      <c r="Q27" s="75" t="s">
        <v>142</v>
      </c>
      <c r="R27" s="75" t="s">
        <v>144</v>
      </c>
    </row>
    <row r="28" spans="1:18" s="3" customFormat="1" ht="14.25" x14ac:dyDescent="0.25">
      <c r="A28" s="45">
        <v>66</v>
      </c>
      <c r="B28" s="45" t="s">
        <v>5</v>
      </c>
      <c r="C28" s="45" t="s">
        <v>6</v>
      </c>
      <c r="I28" s="50">
        <v>65</v>
      </c>
      <c r="J28" s="50" t="s">
        <v>7</v>
      </c>
      <c r="K28" s="50" t="s">
        <v>16</v>
      </c>
      <c r="O28" s="72" t="s">
        <v>102</v>
      </c>
      <c r="P28" s="74">
        <v>30000</v>
      </c>
      <c r="Q28" s="75" t="s">
        <v>147</v>
      </c>
      <c r="R28" s="75" t="s">
        <v>144</v>
      </c>
    </row>
    <row r="29" spans="1:18" s="3" customFormat="1" ht="14.25" x14ac:dyDescent="0.25">
      <c r="A29" s="45">
        <v>66</v>
      </c>
      <c r="B29" s="45" t="s">
        <v>5</v>
      </c>
      <c r="C29" s="45" t="s">
        <v>6</v>
      </c>
      <c r="I29" s="51">
        <v>66</v>
      </c>
      <c r="J29" s="51" t="s">
        <v>5</v>
      </c>
      <c r="K29" s="51" t="s">
        <v>6</v>
      </c>
      <c r="O29" s="72" t="s">
        <v>102</v>
      </c>
      <c r="P29" s="74">
        <v>50000</v>
      </c>
      <c r="Q29" s="75" t="s">
        <v>166</v>
      </c>
      <c r="R29" s="75" t="s">
        <v>144</v>
      </c>
    </row>
    <row r="30" spans="1:18" s="3" customFormat="1" ht="14.25" x14ac:dyDescent="0.25">
      <c r="A30" s="45">
        <v>31</v>
      </c>
      <c r="B30" s="45" t="s">
        <v>14</v>
      </c>
      <c r="C30" s="45" t="s">
        <v>13</v>
      </c>
      <c r="I30" s="50">
        <v>66</v>
      </c>
      <c r="J30" s="50" t="s">
        <v>5</v>
      </c>
      <c r="K30" s="50" t="s">
        <v>56</v>
      </c>
      <c r="O30" s="72" t="s">
        <v>152</v>
      </c>
      <c r="P30" s="74">
        <v>7500</v>
      </c>
      <c r="Q30" s="75" t="s">
        <v>150</v>
      </c>
      <c r="R30" s="75" t="s">
        <v>144</v>
      </c>
    </row>
    <row r="31" spans="1:18" s="3" customFormat="1" ht="14.25" x14ac:dyDescent="0.25">
      <c r="A31" s="45" t="s">
        <v>0</v>
      </c>
      <c r="B31" s="45" t="s">
        <v>0</v>
      </c>
      <c r="C31" s="45" t="s">
        <v>0</v>
      </c>
      <c r="I31" s="50">
        <v>64</v>
      </c>
      <c r="J31" s="50" t="s">
        <v>20</v>
      </c>
      <c r="K31" s="50" t="s">
        <v>27</v>
      </c>
      <c r="O31" s="72" t="s">
        <v>153</v>
      </c>
      <c r="P31" s="74">
        <v>5250</v>
      </c>
      <c r="Q31" s="75" t="s">
        <v>142</v>
      </c>
      <c r="R31" s="75" t="s">
        <v>156</v>
      </c>
    </row>
    <row r="32" spans="1:18" s="3" customFormat="1" ht="14.25" x14ac:dyDescent="0.25">
      <c r="A32" s="45">
        <v>33</v>
      </c>
      <c r="B32" s="45" t="s">
        <v>7</v>
      </c>
      <c r="C32" s="45" t="s">
        <v>2</v>
      </c>
      <c r="I32" s="50">
        <v>65</v>
      </c>
      <c r="J32" s="50" t="s">
        <v>7</v>
      </c>
      <c r="K32" s="50" t="s">
        <v>55</v>
      </c>
      <c r="O32" s="72" t="s">
        <v>163</v>
      </c>
      <c r="P32" s="74">
        <v>25000</v>
      </c>
      <c r="Q32" s="75" t="s">
        <v>164</v>
      </c>
      <c r="R32" s="75" t="s">
        <v>154</v>
      </c>
    </row>
    <row r="33" spans="1:18" s="3" customFormat="1" ht="14.25" x14ac:dyDescent="0.25">
      <c r="A33" s="45">
        <v>54</v>
      </c>
      <c r="B33" s="45" t="s">
        <v>5</v>
      </c>
      <c r="C33" s="45" t="s">
        <v>19</v>
      </c>
      <c r="I33" s="50">
        <v>55</v>
      </c>
      <c r="J33" s="50" t="s">
        <v>52</v>
      </c>
      <c r="K33" s="50" t="s">
        <v>55</v>
      </c>
      <c r="O33" s="72" t="s">
        <v>102</v>
      </c>
      <c r="P33" s="74">
        <v>63950</v>
      </c>
      <c r="Q33" s="75" t="s">
        <v>155</v>
      </c>
      <c r="R33" s="75" t="s">
        <v>144</v>
      </c>
    </row>
    <row r="34" spans="1:18" s="3" customFormat="1" ht="14.25" x14ac:dyDescent="0.25">
      <c r="A34" s="45">
        <v>33</v>
      </c>
      <c r="B34" s="45" t="s">
        <v>92</v>
      </c>
      <c r="C34" s="45" t="s">
        <v>93</v>
      </c>
      <c r="I34" s="50">
        <v>66</v>
      </c>
      <c r="J34" s="50" t="s">
        <v>5</v>
      </c>
      <c r="K34" s="50" t="s">
        <v>6</v>
      </c>
      <c r="O34" s="72" t="s">
        <v>102</v>
      </c>
      <c r="P34" s="74">
        <v>27500</v>
      </c>
      <c r="Q34" s="75" t="s">
        <v>146</v>
      </c>
      <c r="R34" s="75" t="s">
        <v>144</v>
      </c>
    </row>
    <row r="35" spans="1:18" s="3" customFormat="1" ht="14.25" x14ac:dyDescent="0.25">
      <c r="A35" s="45">
        <v>66</v>
      </c>
      <c r="B35" s="45" t="s">
        <v>5</v>
      </c>
      <c r="C35" s="45" t="s">
        <v>6</v>
      </c>
      <c r="I35" s="50">
        <v>66</v>
      </c>
      <c r="J35" s="50" t="s">
        <v>5</v>
      </c>
      <c r="K35" s="50" t="s">
        <v>6</v>
      </c>
      <c r="O35" s="72" t="s">
        <v>102</v>
      </c>
      <c r="P35" s="74">
        <v>27500</v>
      </c>
      <c r="Q35" s="75" t="s">
        <v>147</v>
      </c>
      <c r="R35" s="75" t="s">
        <v>144</v>
      </c>
    </row>
    <row r="36" spans="1:18" s="3" customFormat="1" ht="14.25" x14ac:dyDescent="0.25">
      <c r="A36" s="45">
        <v>29</v>
      </c>
      <c r="B36" s="45" t="s">
        <v>94</v>
      </c>
      <c r="C36" s="45" t="s">
        <v>4</v>
      </c>
      <c r="I36" s="50">
        <v>25</v>
      </c>
      <c r="J36" s="50" t="s">
        <v>52</v>
      </c>
      <c r="K36" s="50" t="s">
        <v>54</v>
      </c>
      <c r="O36" s="72" t="s">
        <v>163</v>
      </c>
      <c r="P36" s="74">
        <v>6500</v>
      </c>
      <c r="Q36" s="75" t="s">
        <v>164</v>
      </c>
      <c r="R36" s="75" t="s">
        <v>151</v>
      </c>
    </row>
    <row r="37" spans="1:18" s="3" customFormat="1" ht="14.25" x14ac:dyDescent="0.25">
      <c r="A37" s="45">
        <v>66</v>
      </c>
      <c r="B37" s="45" t="s">
        <v>7</v>
      </c>
      <c r="C37" s="45" t="s">
        <v>22</v>
      </c>
      <c r="I37" s="50">
        <v>60</v>
      </c>
      <c r="J37" s="50" t="s">
        <v>7</v>
      </c>
      <c r="K37" s="50" t="s">
        <v>16</v>
      </c>
      <c r="O37" s="72" t="s">
        <v>102</v>
      </c>
      <c r="P37" s="74">
        <v>30000</v>
      </c>
      <c r="Q37" s="75" t="s">
        <v>146</v>
      </c>
      <c r="R37" s="75" t="s">
        <v>156</v>
      </c>
    </row>
    <row r="38" spans="1:18" s="3" customFormat="1" ht="14.25" x14ac:dyDescent="0.25">
      <c r="A38" s="45">
        <v>30</v>
      </c>
      <c r="B38" s="45" t="s">
        <v>14</v>
      </c>
      <c r="C38" s="45" t="s">
        <v>21</v>
      </c>
      <c r="I38" s="50">
        <v>65</v>
      </c>
      <c r="J38" s="50" t="s">
        <v>7</v>
      </c>
      <c r="K38" s="50" t="s">
        <v>55</v>
      </c>
      <c r="O38" s="72" t="s">
        <v>152</v>
      </c>
      <c r="P38" s="74">
        <v>10000</v>
      </c>
      <c r="Q38" s="75" t="s">
        <v>147</v>
      </c>
      <c r="R38" s="75" t="s">
        <v>144</v>
      </c>
    </row>
    <row r="39" spans="1:18" s="3" customFormat="1" ht="14.25" x14ac:dyDescent="0.25">
      <c r="A39" s="45">
        <v>66</v>
      </c>
      <c r="B39" s="45" t="s">
        <v>5</v>
      </c>
      <c r="C39" s="45" t="s">
        <v>6</v>
      </c>
      <c r="I39" s="50">
        <v>25</v>
      </c>
      <c r="J39" s="50" t="s">
        <v>20</v>
      </c>
      <c r="K39" s="50" t="s">
        <v>16</v>
      </c>
      <c r="O39" s="72" t="s">
        <v>102</v>
      </c>
      <c r="P39" s="74">
        <v>27150</v>
      </c>
      <c r="Q39" s="75" t="s">
        <v>147</v>
      </c>
      <c r="R39" s="75" t="s">
        <v>144</v>
      </c>
    </row>
    <row r="40" spans="1:18" s="3" customFormat="1" ht="14.25" x14ac:dyDescent="0.25">
      <c r="A40" s="45">
        <v>50</v>
      </c>
      <c r="B40" s="45" t="s">
        <v>1</v>
      </c>
      <c r="C40" s="45" t="s">
        <v>95</v>
      </c>
      <c r="I40" s="50">
        <v>30</v>
      </c>
      <c r="J40" s="50" t="s">
        <v>20</v>
      </c>
      <c r="K40" s="50" t="s">
        <v>16</v>
      </c>
      <c r="O40" s="72" t="s">
        <v>153</v>
      </c>
      <c r="P40" s="74">
        <v>11200</v>
      </c>
      <c r="Q40" s="75" t="s">
        <v>157</v>
      </c>
      <c r="R40" s="75" t="s">
        <v>154</v>
      </c>
    </row>
    <row r="41" spans="1:18" s="3" customFormat="1" ht="14.25" x14ac:dyDescent="0.25">
      <c r="A41" s="45">
        <v>18</v>
      </c>
      <c r="B41" s="45" t="s">
        <v>96</v>
      </c>
      <c r="C41" s="45" t="s">
        <v>4</v>
      </c>
      <c r="I41" s="51">
        <v>50</v>
      </c>
      <c r="J41" s="51" t="s">
        <v>52</v>
      </c>
      <c r="K41" s="51" t="s">
        <v>54</v>
      </c>
      <c r="O41" s="72" t="s">
        <v>102</v>
      </c>
      <c r="P41" s="74">
        <v>30000</v>
      </c>
      <c r="Q41" s="75" t="s">
        <v>147</v>
      </c>
      <c r="R41" s="75" t="s">
        <v>156</v>
      </c>
    </row>
    <row r="42" spans="1:18" s="3" customFormat="1" ht="14.25" x14ac:dyDescent="0.25">
      <c r="A42" s="45">
        <v>66</v>
      </c>
      <c r="B42" s="45" t="s">
        <v>7</v>
      </c>
      <c r="C42" s="45" t="s">
        <v>22</v>
      </c>
      <c r="I42" s="50">
        <v>45</v>
      </c>
      <c r="J42" s="50" t="s">
        <v>20</v>
      </c>
      <c r="K42" s="50" t="s">
        <v>54</v>
      </c>
      <c r="O42" s="72" t="s">
        <v>163</v>
      </c>
      <c r="P42" s="74">
        <v>3000</v>
      </c>
      <c r="Q42" s="75" t="s">
        <v>150</v>
      </c>
      <c r="R42" s="75" t="s">
        <v>144</v>
      </c>
    </row>
    <row r="43" spans="1:18" s="3" customFormat="1" ht="14.25" x14ac:dyDescent="0.25">
      <c r="A43" s="45">
        <v>68</v>
      </c>
      <c r="B43" s="45" t="s">
        <v>7</v>
      </c>
      <c r="C43" s="45" t="s">
        <v>22</v>
      </c>
      <c r="I43" s="50">
        <v>45</v>
      </c>
      <c r="J43" s="50" t="s">
        <v>20</v>
      </c>
      <c r="K43" s="50" t="s">
        <v>0</v>
      </c>
      <c r="O43" s="72" t="s">
        <v>102</v>
      </c>
      <c r="P43" s="74">
        <v>25700</v>
      </c>
      <c r="Q43" s="75" t="s">
        <v>146</v>
      </c>
      <c r="R43" s="75" t="s">
        <v>144</v>
      </c>
    </row>
    <row r="44" spans="1:18" s="3" customFormat="1" ht="14.25" x14ac:dyDescent="0.25">
      <c r="A44" s="45">
        <v>35</v>
      </c>
      <c r="B44" s="45" t="s">
        <v>7</v>
      </c>
      <c r="C44" s="45" t="s">
        <v>24</v>
      </c>
      <c r="I44" s="51">
        <v>45</v>
      </c>
      <c r="J44" s="51" t="s">
        <v>20</v>
      </c>
      <c r="K44" s="51" t="s">
        <v>0</v>
      </c>
      <c r="O44" s="72" t="s">
        <v>102</v>
      </c>
      <c r="P44" s="74">
        <v>30000</v>
      </c>
      <c r="Q44" s="75" t="s">
        <v>146</v>
      </c>
      <c r="R44" s="75" t="s">
        <v>144</v>
      </c>
    </row>
    <row r="45" spans="1:18" s="4" customFormat="1" ht="14.25" x14ac:dyDescent="0.25">
      <c r="A45" s="45">
        <v>45</v>
      </c>
      <c r="B45" s="45" t="s">
        <v>7</v>
      </c>
      <c r="C45" s="45" t="s">
        <v>13</v>
      </c>
      <c r="I45" s="50">
        <v>70</v>
      </c>
      <c r="J45" s="50" t="s">
        <v>7</v>
      </c>
      <c r="K45" s="50" t="s">
        <v>55</v>
      </c>
      <c r="O45" s="72" t="s">
        <v>102</v>
      </c>
      <c r="P45" s="74">
        <v>24200</v>
      </c>
      <c r="Q45" s="75" t="s">
        <v>147</v>
      </c>
      <c r="R45" s="75" t="s">
        <v>144</v>
      </c>
    </row>
    <row r="46" spans="1:18" s="4" customFormat="1" ht="14.25" x14ac:dyDescent="0.25">
      <c r="A46" s="45">
        <v>52</v>
      </c>
      <c r="B46" s="45" t="s">
        <v>14</v>
      </c>
      <c r="C46" s="45" t="s">
        <v>23</v>
      </c>
      <c r="I46" s="50">
        <v>70</v>
      </c>
      <c r="J46" s="50" t="s">
        <v>5</v>
      </c>
      <c r="K46" s="50" t="s">
        <v>6</v>
      </c>
      <c r="O46" s="72" t="s">
        <v>102</v>
      </c>
      <c r="P46" s="74">
        <v>66000</v>
      </c>
      <c r="Q46" s="75" t="s">
        <v>142</v>
      </c>
      <c r="R46" s="75" t="s">
        <v>154</v>
      </c>
    </row>
    <row r="47" spans="1:18" s="4" customFormat="1" ht="14.25" x14ac:dyDescent="0.25">
      <c r="A47" s="45">
        <v>63</v>
      </c>
      <c r="B47" s="45" t="s">
        <v>7</v>
      </c>
      <c r="C47" s="45" t="s">
        <v>22</v>
      </c>
      <c r="I47" s="51">
        <v>70</v>
      </c>
      <c r="J47" s="51" t="s">
        <v>5</v>
      </c>
      <c r="K47" s="51" t="s">
        <v>6</v>
      </c>
      <c r="O47" s="72" t="s">
        <v>153</v>
      </c>
      <c r="P47" s="74">
        <v>6000</v>
      </c>
      <c r="Q47" s="75" t="s">
        <v>221</v>
      </c>
      <c r="R47" s="75" t="s">
        <v>144</v>
      </c>
    </row>
    <row r="48" spans="1:18" s="4" customFormat="1" ht="14.25" x14ac:dyDescent="0.25">
      <c r="A48" s="45">
        <v>55</v>
      </c>
      <c r="B48" s="45" t="s">
        <v>5</v>
      </c>
      <c r="C48" s="45" t="s">
        <v>30</v>
      </c>
      <c r="I48" s="51">
        <v>70</v>
      </c>
      <c r="J48" s="51" t="s">
        <v>14</v>
      </c>
      <c r="K48" s="51" t="s">
        <v>0</v>
      </c>
      <c r="O48" s="72" t="s">
        <v>102</v>
      </c>
      <c r="P48" s="74">
        <v>33000</v>
      </c>
      <c r="Q48" s="75" t="s">
        <v>146</v>
      </c>
      <c r="R48" s="75" t="s">
        <v>144</v>
      </c>
    </row>
    <row r="49" spans="1:18" s="4" customFormat="1" ht="14.25" x14ac:dyDescent="0.25">
      <c r="A49" s="45">
        <v>35</v>
      </c>
      <c r="B49" s="45" t="s">
        <v>7</v>
      </c>
      <c r="C49" s="45" t="s">
        <v>16</v>
      </c>
      <c r="I49" s="50">
        <v>66</v>
      </c>
      <c r="J49" s="50" t="s">
        <v>7</v>
      </c>
      <c r="K49" s="50" t="s">
        <v>53</v>
      </c>
      <c r="O49" s="72" t="s">
        <v>153</v>
      </c>
      <c r="P49" s="74">
        <v>42000</v>
      </c>
      <c r="Q49" s="75" t="s">
        <v>210</v>
      </c>
      <c r="R49" s="75" t="s">
        <v>144</v>
      </c>
    </row>
    <row r="50" spans="1:18" s="4" customFormat="1" ht="14.25" x14ac:dyDescent="0.25">
      <c r="A50" s="45">
        <v>66</v>
      </c>
      <c r="B50" s="45" t="s">
        <v>5</v>
      </c>
      <c r="C50" s="45" t="s">
        <v>6</v>
      </c>
      <c r="I50" s="50">
        <v>68</v>
      </c>
      <c r="J50" s="50" t="s">
        <v>7</v>
      </c>
      <c r="K50" s="50" t="s">
        <v>55</v>
      </c>
      <c r="O50" s="72" t="s">
        <v>102</v>
      </c>
      <c r="P50" s="74">
        <v>66000</v>
      </c>
      <c r="Q50" s="75" t="s">
        <v>142</v>
      </c>
      <c r="R50" s="75" t="s">
        <v>154</v>
      </c>
    </row>
    <row r="51" spans="1:18" s="3" customFormat="1" ht="14.25" x14ac:dyDescent="0.25">
      <c r="A51" s="46">
        <v>58</v>
      </c>
      <c r="B51" s="46" t="s">
        <v>57</v>
      </c>
      <c r="C51" s="46" t="s">
        <v>16</v>
      </c>
      <c r="I51" s="50">
        <v>70</v>
      </c>
      <c r="J51" s="50" t="s">
        <v>7</v>
      </c>
      <c r="K51" s="50" t="s">
        <v>53</v>
      </c>
      <c r="O51" s="72" t="s">
        <v>153</v>
      </c>
      <c r="P51" s="74">
        <v>18000</v>
      </c>
      <c r="Q51" s="75" t="s">
        <v>168</v>
      </c>
      <c r="R51" s="75" t="s">
        <v>156</v>
      </c>
    </row>
    <row r="52" spans="1:18" s="3" customFormat="1" ht="12.75" x14ac:dyDescent="0.25">
      <c r="A52" s="46">
        <v>66</v>
      </c>
      <c r="B52" s="46" t="s">
        <v>5</v>
      </c>
      <c r="C52" s="46" t="s">
        <v>6</v>
      </c>
      <c r="I52" s="50" t="s">
        <v>0</v>
      </c>
      <c r="J52" s="50" t="s">
        <v>0</v>
      </c>
      <c r="K52" s="50" t="s">
        <v>0</v>
      </c>
    </row>
    <row r="53" spans="1:18" s="4" customFormat="1" ht="12.75" x14ac:dyDescent="0.25">
      <c r="A53" s="45">
        <v>55</v>
      </c>
      <c r="B53" s="45" t="s">
        <v>26</v>
      </c>
      <c r="C53" s="45" t="s">
        <v>13</v>
      </c>
      <c r="I53" s="50">
        <v>65</v>
      </c>
      <c r="J53" s="50" t="s">
        <v>7</v>
      </c>
      <c r="K53" s="50" t="s">
        <v>16</v>
      </c>
    </row>
    <row r="54" spans="1:18" s="4" customFormat="1" ht="12.75" x14ac:dyDescent="0.25">
      <c r="A54" s="45">
        <v>34</v>
      </c>
      <c r="B54" s="45" t="s">
        <v>25</v>
      </c>
      <c r="C54" s="45" t="s">
        <v>18</v>
      </c>
      <c r="I54" s="50" t="s">
        <v>0</v>
      </c>
      <c r="J54" s="50" t="s">
        <v>7</v>
      </c>
      <c r="K54" s="50" t="s">
        <v>0</v>
      </c>
    </row>
    <row r="55" spans="1:18" s="4" customFormat="1" ht="12.75" x14ac:dyDescent="0.25">
      <c r="A55" s="45">
        <v>50</v>
      </c>
      <c r="B55" s="45" t="s">
        <v>14</v>
      </c>
      <c r="C55" s="45" t="s">
        <v>4</v>
      </c>
      <c r="I55" s="51" t="s">
        <v>0</v>
      </c>
      <c r="J55" s="51" t="s">
        <v>7</v>
      </c>
      <c r="K55" s="51" t="s">
        <v>0</v>
      </c>
    </row>
    <row r="56" spans="1:18" s="4" customFormat="1" ht="12.75" x14ac:dyDescent="0.25">
      <c r="A56" s="45">
        <v>72</v>
      </c>
      <c r="B56" s="45" t="s">
        <v>5</v>
      </c>
      <c r="C56" s="45" t="s">
        <v>0</v>
      </c>
    </row>
    <row r="57" spans="1:18" s="4" customFormat="1" ht="12.75" x14ac:dyDescent="0.25">
      <c r="A57" s="45">
        <v>50</v>
      </c>
      <c r="B57" s="45" t="s">
        <v>14</v>
      </c>
      <c r="C57" s="45" t="s">
        <v>4</v>
      </c>
    </row>
    <row r="58" spans="1:18" s="4" customFormat="1" ht="12.75" x14ac:dyDescent="0.25">
      <c r="A58" s="45">
        <v>60</v>
      </c>
      <c r="B58" s="45" t="s">
        <v>5</v>
      </c>
      <c r="C58" s="45" t="s">
        <v>27</v>
      </c>
    </row>
    <row r="59" spans="1:18" s="4" customFormat="1" ht="12.75" x14ac:dyDescent="0.25">
      <c r="A59" s="46">
        <v>57</v>
      </c>
      <c r="B59" s="46" t="s">
        <v>5</v>
      </c>
      <c r="C59" s="46" t="s">
        <v>6</v>
      </c>
    </row>
    <row r="60" spans="1:18" s="4" customFormat="1" ht="12.75" x14ac:dyDescent="0.25">
      <c r="A60" s="45">
        <v>28</v>
      </c>
      <c r="B60" s="45" t="s">
        <v>14</v>
      </c>
      <c r="C60" s="45" t="s">
        <v>13</v>
      </c>
    </row>
    <row r="61" spans="1:18" s="4" customFormat="1" ht="12.75" x14ac:dyDescent="0.25">
      <c r="A61" s="45">
        <v>60</v>
      </c>
      <c r="B61" s="45" t="s">
        <v>5</v>
      </c>
      <c r="C61" s="45" t="s">
        <v>15</v>
      </c>
    </row>
    <row r="62" spans="1:18" s="4" customFormat="1" ht="12.75" x14ac:dyDescent="0.25">
      <c r="A62" s="45">
        <v>33</v>
      </c>
      <c r="B62" s="45" t="s">
        <v>25</v>
      </c>
      <c r="C62" s="45" t="s">
        <v>31</v>
      </c>
    </row>
    <row r="63" spans="1:18" s="4" customFormat="1" ht="12.75" x14ac:dyDescent="0.25">
      <c r="A63" s="46">
        <v>50</v>
      </c>
      <c r="B63" s="45" t="s">
        <v>0</v>
      </c>
      <c r="C63" s="46" t="s">
        <v>4</v>
      </c>
    </row>
    <row r="64" spans="1:18" s="4" customFormat="1" ht="12.75" x14ac:dyDescent="0.25">
      <c r="A64" s="45" t="s">
        <v>0</v>
      </c>
      <c r="B64" s="45" t="s">
        <v>5</v>
      </c>
      <c r="C64" s="45" t="s">
        <v>30</v>
      </c>
    </row>
    <row r="65" spans="1:3" s="4" customFormat="1" ht="12.75" x14ac:dyDescent="0.25">
      <c r="A65" s="45">
        <v>35</v>
      </c>
      <c r="B65" s="45" t="s">
        <v>76</v>
      </c>
      <c r="C65" s="45" t="s">
        <v>13</v>
      </c>
    </row>
    <row r="66" spans="1:3" s="4" customFormat="1" ht="12.75" x14ac:dyDescent="0.25">
      <c r="A66" s="45">
        <v>57</v>
      </c>
      <c r="B66" s="45" t="s">
        <v>5</v>
      </c>
      <c r="C66" s="45" t="s">
        <v>30</v>
      </c>
    </row>
    <row r="67" spans="1:3" s="4" customFormat="1" ht="12.75" x14ac:dyDescent="0.25">
      <c r="A67" s="46">
        <v>45</v>
      </c>
      <c r="B67" s="46" t="s">
        <v>57</v>
      </c>
      <c r="C67" s="46" t="s">
        <v>16</v>
      </c>
    </row>
    <row r="68" spans="1:3" s="4" customFormat="1" ht="12.75" x14ac:dyDescent="0.25">
      <c r="A68" s="46">
        <v>66</v>
      </c>
      <c r="B68" s="46" t="s">
        <v>5</v>
      </c>
      <c r="C68" s="46" t="s">
        <v>6</v>
      </c>
    </row>
    <row r="69" spans="1:3" s="4" customFormat="1" ht="12.75" x14ac:dyDescent="0.25">
      <c r="A69" s="45" t="s">
        <v>0</v>
      </c>
      <c r="B69" s="45" t="s">
        <v>0</v>
      </c>
      <c r="C69" s="45" t="s">
        <v>0</v>
      </c>
    </row>
    <row r="70" spans="1:3" s="4" customFormat="1" ht="12.75" x14ac:dyDescent="0.25">
      <c r="A70" s="46">
        <v>50</v>
      </c>
      <c r="B70" s="46" t="s">
        <v>7</v>
      </c>
      <c r="C70" s="45" t="s">
        <v>0</v>
      </c>
    </row>
    <row r="71" spans="1:3" s="4" customFormat="1" ht="12.75" x14ac:dyDescent="0.25">
      <c r="A71" s="46">
        <v>50</v>
      </c>
      <c r="B71" s="46" t="s">
        <v>7</v>
      </c>
      <c r="C71" s="45" t="s">
        <v>0</v>
      </c>
    </row>
    <row r="72" spans="1:3" s="4" customFormat="1" ht="12.75" x14ac:dyDescent="0.25">
      <c r="A72" s="45">
        <v>60</v>
      </c>
      <c r="B72" s="45" t="s">
        <v>5</v>
      </c>
      <c r="C72" s="45" t="s">
        <v>32</v>
      </c>
    </row>
    <row r="73" spans="1:3" s="4" customFormat="1" ht="12.75" x14ac:dyDescent="0.25">
      <c r="A73" s="45" t="s">
        <v>0</v>
      </c>
      <c r="B73" s="45" t="s">
        <v>0</v>
      </c>
      <c r="C73" s="45" t="s">
        <v>0</v>
      </c>
    </row>
    <row r="74" spans="1:3" s="4" customFormat="1" ht="12.75" x14ac:dyDescent="0.25">
      <c r="A74" s="45">
        <v>66</v>
      </c>
      <c r="B74" s="45" t="s">
        <v>5</v>
      </c>
      <c r="C74" s="45" t="s">
        <v>33</v>
      </c>
    </row>
    <row r="75" spans="1:3" s="4" customFormat="1" ht="12.75" x14ac:dyDescent="0.25">
      <c r="A75" s="45">
        <v>66</v>
      </c>
      <c r="B75" s="45" t="s">
        <v>5</v>
      </c>
      <c r="C75" s="45" t="s">
        <v>0</v>
      </c>
    </row>
    <row r="76" spans="1:3" s="4" customFormat="1" ht="12.75" x14ac:dyDescent="0.25">
      <c r="A76" s="45" t="s">
        <v>0</v>
      </c>
      <c r="B76" s="45" t="s">
        <v>0</v>
      </c>
      <c r="C76" s="45" t="s">
        <v>0</v>
      </c>
    </row>
    <row r="77" spans="1:3" s="4" customFormat="1" ht="12.75" x14ac:dyDescent="0.25">
      <c r="A77" s="45">
        <v>52</v>
      </c>
      <c r="B77" s="45" t="s">
        <v>34</v>
      </c>
      <c r="C77" s="45" t="s">
        <v>4</v>
      </c>
    </row>
    <row r="78" spans="1:3" s="4" customFormat="1" ht="12.75" x14ac:dyDescent="0.25">
      <c r="A78" s="45">
        <v>67</v>
      </c>
      <c r="B78" s="45" t="s">
        <v>5</v>
      </c>
      <c r="C78" s="45" t="s">
        <v>0</v>
      </c>
    </row>
    <row r="79" spans="1:3" s="4" customFormat="1" ht="12.75" x14ac:dyDescent="0.25">
      <c r="A79" s="45" t="s">
        <v>0</v>
      </c>
      <c r="B79" s="45" t="s">
        <v>0</v>
      </c>
      <c r="C79" s="45" t="s">
        <v>0</v>
      </c>
    </row>
    <row r="80" spans="1:3" s="4" customFormat="1" ht="12.75" x14ac:dyDescent="0.25">
      <c r="A80" s="45">
        <v>51</v>
      </c>
      <c r="B80" s="45" t="s">
        <v>94</v>
      </c>
      <c r="C80" s="45" t="s">
        <v>4</v>
      </c>
    </row>
    <row r="81" spans="1:3" s="4" customFormat="1" ht="12.75" x14ac:dyDescent="0.25">
      <c r="A81" s="45">
        <v>50</v>
      </c>
      <c r="B81" s="45" t="s">
        <v>7</v>
      </c>
      <c r="C81" s="45" t="s">
        <v>0</v>
      </c>
    </row>
    <row r="82" spans="1:3" s="4" customFormat="1" ht="12.75" x14ac:dyDescent="0.25">
      <c r="A82" s="45">
        <v>52</v>
      </c>
      <c r="B82" s="45" t="s">
        <v>5</v>
      </c>
      <c r="C82" s="45" t="s">
        <v>35</v>
      </c>
    </row>
    <row r="83" spans="1:3" s="4" customFormat="1" ht="12.75" x14ac:dyDescent="0.25">
      <c r="A83" s="45" t="s">
        <v>0</v>
      </c>
      <c r="B83" s="45" t="s">
        <v>5</v>
      </c>
      <c r="C83" s="45" t="s">
        <v>0</v>
      </c>
    </row>
    <row r="84" spans="1:3" s="4" customFormat="1" ht="12.75" x14ac:dyDescent="0.25">
      <c r="A84" s="45">
        <v>66</v>
      </c>
      <c r="B84" s="45" t="s">
        <v>5</v>
      </c>
      <c r="C84" s="45" t="s">
        <v>0</v>
      </c>
    </row>
    <row r="85" spans="1:3" s="4" customFormat="1" ht="12.75" x14ac:dyDescent="0.25">
      <c r="A85" s="46">
        <v>25</v>
      </c>
      <c r="B85" s="46" t="s">
        <v>5</v>
      </c>
      <c r="C85" s="46" t="s">
        <v>71</v>
      </c>
    </row>
    <row r="86" spans="1:3" s="4" customFormat="1" ht="12.75" x14ac:dyDescent="0.25">
      <c r="A86" s="45">
        <v>33</v>
      </c>
      <c r="B86" s="45" t="s">
        <v>36</v>
      </c>
      <c r="C86" s="45" t="s">
        <v>2</v>
      </c>
    </row>
    <row r="87" spans="1:3" s="4" customFormat="1" ht="12.75" x14ac:dyDescent="0.25">
      <c r="A87" s="45">
        <v>33</v>
      </c>
      <c r="B87" s="45" t="s">
        <v>12</v>
      </c>
      <c r="C87" s="45" t="s">
        <v>37</v>
      </c>
    </row>
    <row r="88" spans="1:3" s="4" customFormat="1" ht="12.75" x14ac:dyDescent="0.25">
      <c r="A88" s="45">
        <v>25</v>
      </c>
      <c r="B88" s="45" t="s">
        <v>38</v>
      </c>
      <c r="C88" s="45" t="s">
        <v>39</v>
      </c>
    </row>
    <row r="89" spans="1:3" s="4" customFormat="1" ht="12.75" x14ac:dyDescent="0.25">
      <c r="A89" s="45">
        <v>48</v>
      </c>
      <c r="B89" s="45" t="s">
        <v>5</v>
      </c>
      <c r="C89" s="45" t="s">
        <v>22</v>
      </c>
    </row>
    <row r="90" spans="1:3" s="4" customFormat="1" ht="12.75" x14ac:dyDescent="0.25">
      <c r="A90" s="45">
        <v>28</v>
      </c>
      <c r="B90" s="45" t="s">
        <v>20</v>
      </c>
      <c r="C90" s="45" t="s">
        <v>93</v>
      </c>
    </row>
    <row r="91" spans="1:3" s="4" customFormat="1" ht="12.75" x14ac:dyDescent="0.25">
      <c r="A91" s="45">
        <v>45</v>
      </c>
      <c r="B91" s="45" t="s">
        <v>40</v>
      </c>
      <c r="C91" s="45" t="s">
        <v>4</v>
      </c>
    </row>
    <row r="92" spans="1:3" s="4" customFormat="1" ht="12.75" x14ac:dyDescent="0.25">
      <c r="A92" s="46" t="s">
        <v>0</v>
      </c>
      <c r="B92" s="46" t="s">
        <v>17</v>
      </c>
      <c r="C92" s="46" t="s">
        <v>2</v>
      </c>
    </row>
    <row r="93" spans="1:3" s="4" customFormat="1" ht="12.75" x14ac:dyDescent="0.25">
      <c r="A93" s="46" t="s">
        <v>0</v>
      </c>
      <c r="B93" s="46" t="s">
        <v>97</v>
      </c>
      <c r="C93" s="46" t="s">
        <v>98</v>
      </c>
    </row>
    <row r="94" spans="1:3" s="4" customFormat="1" ht="12.75" x14ac:dyDescent="0.25">
      <c r="A94" s="46">
        <v>28</v>
      </c>
      <c r="B94" s="46" t="s">
        <v>99</v>
      </c>
      <c r="C94" s="46" t="s">
        <v>4</v>
      </c>
    </row>
    <row r="95" spans="1:3" s="4" customFormat="1" ht="12.75" x14ac:dyDescent="0.25">
      <c r="A95" s="47" t="s">
        <v>0</v>
      </c>
      <c r="B95" s="47" t="s">
        <v>0</v>
      </c>
      <c r="C95" s="47" t="s">
        <v>0</v>
      </c>
    </row>
    <row r="96" spans="1:3" s="4" customFormat="1" ht="12.75" x14ac:dyDescent="0.25">
      <c r="A96" s="45" t="s">
        <v>0</v>
      </c>
      <c r="B96" s="45" t="s">
        <v>0</v>
      </c>
      <c r="C96" s="45" t="s">
        <v>0</v>
      </c>
    </row>
    <row r="97" spans="1:17" s="4" customFormat="1" ht="12.75" x14ac:dyDescent="0.25">
      <c r="A97" s="46">
        <v>64</v>
      </c>
      <c r="B97" s="49" t="s">
        <v>5</v>
      </c>
      <c r="C97" s="45" t="s">
        <v>0</v>
      </c>
    </row>
    <row r="98" spans="1:17" s="4" customFormat="1" ht="12.75" x14ac:dyDescent="0.25">
      <c r="A98" s="46"/>
      <c r="B98" s="46"/>
      <c r="C98" s="45"/>
    </row>
    <row r="99" spans="1:17" s="4" customFormat="1" ht="12.75" x14ac:dyDescent="0.25">
      <c r="A99" s="2"/>
      <c r="B99" s="2"/>
      <c r="C99" s="2"/>
    </row>
    <row r="100" spans="1:17" s="4" customFormat="1" ht="12.75" x14ac:dyDescent="0.25">
      <c r="A100" s="2"/>
      <c r="B100" s="2"/>
      <c r="C100" s="2"/>
    </row>
    <row r="101" spans="1:17" s="4" customFormat="1" ht="12.75" x14ac:dyDescent="0.25">
      <c r="A101" s="2"/>
      <c r="B101" s="2"/>
      <c r="C101" s="2"/>
    </row>
    <row r="102" spans="1:17" s="4" customFormat="1" ht="12.75" x14ac:dyDescent="0.25">
      <c r="A102" s="2"/>
      <c r="B102" s="2"/>
      <c r="C102" s="2"/>
    </row>
    <row r="103" spans="1:17" s="4" customFormat="1" ht="12.75" x14ac:dyDescent="0.25">
      <c r="A103" s="2"/>
      <c r="B103" s="2"/>
      <c r="C103" s="2"/>
    </row>
    <row r="104" spans="1:17" s="4" customFormat="1" ht="12.75" x14ac:dyDescent="0.25">
      <c r="A104" s="2"/>
      <c r="B104" s="2"/>
      <c r="C104" s="2"/>
    </row>
    <row r="105" spans="1:17" s="3" customFormat="1" ht="12.75" x14ac:dyDescent="0.25">
      <c r="A105" s="2"/>
      <c r="B105" s="5"/>
      <c r="C105" s="5"/>
    </row>
    <row r="106" spans="1:17" s="4" customFormat="1" ht="12.75" x14ac:dyDescent="0.25">
      <c r="A106" s="2"/>
      <c r="B106" s="2"/>
      <c r="C106" s="2"/>
    </row>
    <row r="107" spans="1:17" s="4" customFormat="1" ht="12.75" x14ac:dyDescent="0.25">
      <c r="A107" s="2"/>
      <c r="B107" s="6"/>
      <c r="C107" s="6"/>
    </row>
    <row r="109" spans="1:17" x14ac:dyDescent="0.25">
      <c r="O109" s="8" t="s">
        <v>46</v>
      </c>
      <c r="P109" t="s">
        <v>223</v>
      </c>
      <c r="Q109" t="s">
        <v>222</v>
      </c>
    </row>
    <row r="110" spans="1:17" x14ac:dyDescent="0.25">
      <c r="A110" s="8" t="s">
        <v>46</v>
      </c>
      <c r="B110" t="s">
        <v>48</v>
      </c>
      <c r="C110" t="s">
        <v>49</v>
      </c>
      <c r="E110" s="8" t="s">
        <v>46</v>
      </c>
      <c r="F110" t="s">
        <v>48</v>
      </c>
      <c r="G110" t="s">
        <v>49</v>
      </c>
      <c r="I110" s="8" t="s">
        <v>46</v>
      </c>
      <c r="J110" t="s">
        <v>48</v>
      </c>
      <c r="K110" t="s">
        <v>49</v>
      </c>
      <c r="O110" s="9" t="s">
        <v>160</v>
      </c>
      <c r="P110">
        <v>1</v>
      </c>
      <c r="Q110" s="73">
        <v>4800</v>
      </c>
    </row>
    <row r="111" spans="1:17" x14ac:dyDescent="0.25">
      <c r="A111" s="9" t="s">
        <v>38</v>
      </c>
      <c r="B111">
        <v>1</v>
      </c>
      <c r="C111">
        <v>25</v>
      </c>
      <c r="E111" s="9" t="s">
        <v>0</v>
      </c>
      <c r="F111">
        <v>2</v>
      </c>
      <c r="G111">
        <v>0</v>
      </c>
      <c r="I111" s="9" t="s">
        <v>7</v>
      </c>
      <c r="J111">
        <v>20</v>
      </c>
      <c r="K111">
        <v>1175</v>
      </c>
      <c r="O111" s="9" t="s">
        <v>102</v>
      </c>
      <c r="P111">
        <v>26</v>
      </c>
      <c r="Q111" s="73">
        <v>921700</v>
      </c>
    </row>
    <row r="112" spans="1:17" x14ac:dyDescent="0.25">
      <c r="A112" s="9" t="s">
        <v>7</v>
      </c>
      <c r="B112">
        <v>16</v>
      </c>
      <c r="C112">
        <v>742</v>
      </c>
      <c r="E112" s="9" t="s">
        <v>51</v>
      </c>
      <c r="F112">
        <v>4</v>
      </c>
      <c r="G112">
        <v>258</v>
      </c>
      <c r="I112" s="9" t="s">
        <v>14</v>
      </c>
      <c r="J112">
        <v>1</v>
      </c>
      <c r="K112">
        <v>70</v>
      </c>
      <c r="O112" s="9" t="s">
        <v>212</v>
      </c>
      <c r="P112">
        <v>1</v>
      </c>
      <c r="Q112" s="73">
        <v>6000</v>
      </c>
    </row>
    <row r="113" spans="1:17" x14ac:dyDescent="0.25">
      <c r="A113" s="9" t="s">
        <v>25</v>
      </c>
      <c r="B113">
        <v>2</v>
      </c>
      <c r="C113">
        <v>67</v>
      </c>
      <c r="E113" s="9" t="s">
        <v>52</v>
      </c>
      <c r="F113">
        <v>2</v>
      </c>
      <c r="G113">
        <v>85</v>
      </c>
      <c r="I113" s="9" t="s">
        <v>0</v>
      </c>
      <c r="J113">
        <v>2</v>
      </c>
      <c r="K113">
        <v>0</v>
      </c>
      <c r="O113" s="9" t="s">
        <v>213</v>
      </c>
      <c r="P113">
        <v>1</v>
      </c>
      <c r="Q113" s="73">
        <v>6000</v>
      </c>
    </row>
    <row r="114" spans="1:17" x14ac:dyDescent="0.25">
      <c r="A114" s="9" t="s">
        <v>17</v>
      </c>
      <c r="B114">
        <v>2</v>
      </c>
      <c r="C114">
        <v>32</v>
      </c>
      <c r="E114" s="9" t="s">
        <v>47</v>
      </c>
      <c r="F114">
        <v>8</v>
      </c>
      <c r="G114">
        <v>343</v>
      </c>
      <c r="I114" s="9" t="s">
        <v>20</v>
      </c>
      <c r="J114">
        <v>6</v>
      </c>
      <c r="K114">
        <v>254</v>
      </c>
      <c r="O114" s="9" t="s">
        <v>165</v>
      </c>
      <c r="P114">
        <v>1</v>
      </c>
      <c r="Q114" s="73">
        <v>2100</v>
      </c>
    </row>
    <row r="115" spans="1:17" x14ac:dyDescent="0.25">
      <c r="A115" s="9" t="s">
        <v>14</v>
      </c>
      <c r="B115">
        <v>6</v>
      </c>
      <c r="C115">
        <v>241</v>
      </c>
      <c r="I115" s="9" t="s">
        <v>52</v>
      </c>
      <c r="J115">
        <v>12</v>
      </c>
      <c r="K115">
        <v>606</v>
      </c>
      <c r="O115" s="9" t="s">
        <v>192</v>
      </c>
      <c r="P115">
        <v>1</v>
      </c>
      <c r="Q115" s="73">
        <v>4800</v>
      </c>
    </row>
    <row r="116" spans="1:17" x14ac:dyDescent="0.25">
      <c r="A116" s="9" t="s">
        <v>1</v>
      </c>
      <c r="B116">
        <v>2</v>
      </c>
      <c r="C116">
        <v>84</v>
      </c>
      <c r="I116" s="9" t="s">
        <v>5</v>
      </c>
      <c r="J116">
        <v>12</v>
      </c>
      <c r="K116">
        <v>801</v>
      </c>
      <c r="O116" s="9" t="s">
        <v>152</v>
      </c>
      <c r="P116">
        <v>6</v>
      </c>
      <c r="Q116" s="73">
        <v>61550</v>
      </c>
    </row>
    <row r="117" spans="1:17" x14ac:dyDescent="0.25">
      <c r="A117" s="9" t="s">
        <v>3</v>
      </c>
      <c r="B117">
        <v>1</v>
      </c>
      <c r="C117">
        <v>50</v>
      </c>
      <c r="I117" s="9" t="s">
        <v>47</v>
      </c>
      <c r="J117">
        <v>53</v>
      </c>
      <c r="K117">
        <v>2906</v>
      </c>
      <c r="O117" s="9" t="s">
        <v>218</v>
      </c>
      <c r="P117">
        <v>1</v>
      </c>
      <c r="Q117" s="73">
        <v>6500</v>
      </c>
    </row>
    <row r="118" spans="1:17" x14ac:dyDescent="0.25">
      <c r="A118" s="9" t="s">
        <v>34</v>
      </c>
      <c r="B118">
        <v>1</v>
      </c>
      <c r="C118">
        <v>52</v>
      </c>
      <c r="O118" s="9" t="s">
        <v>153</v>
      </c>
      <c r="P118">
        <v>5</v>
      </c>
      <c r="Q118" s="73">
        <v>82450</v>
      </c>
    </row>
    <row r="119" spans="1:17" x14ac:dyDescent="0.25">
      <c r="A119" s="9" t="s">
        <v>36</v>
      </c>
      <c r="B119">
        <v>1</v>
      </c>
      <c r="C119">
        <v>33</v>
      </c>
      <c r="O119" s="9" t="s">
        <v>163</v>
      </c>
      <c r="P119">
        <v>5</v>
      </c>
      <c r="Q119" s="73">
        <v>53200</v>
      </c>
    </row>
    <row r="120" spans="1:17" x14ac:dyDescent="0.25">
      <c r="A120" s="9" t="s">
        <v>10</v>
      </c>
      <c r="B120">
        <v>1</v>
      </c>
      <c r="C120">
        <v>44</v>
      </c>
      <c r="O120" s="9" t="s">
        <v>162</v>
      </c>
      <c r="P120">
        <v>1</v>
      </c>
      <c r="Q120" s="73">
        <v>2500</v>
      </c>
    </row>
    <row r="121" spans="1:17" x14ac:dyDescent="0.25">
      <c r="A121" s="9" t="s">
        <v>40</v>
      </c>
      <c r="B121">
        <v>1</v>
      </c>
      <c r="C121">
        <v>45</v>
      </c>
      <c r="O121" s="9" t="s">
        <v>47</v>
      </c>
      <c r="P121">
        <v>49</v>
      </c>
      <c r="Q121" s="73">
        <v>1151600</v>
      </c>
    </row>
    <row r="122" spans="1:17" x14ac:dyDescent="0.25">
      <c r="A122" s="9" t="s">
        <v>26</v>
      </c>
      <c r="B122">
        <v>1</v>
      </c>
      <c r="C122">
        <v>55</v>
      </c>
    </row>
    <row r="123" spans="1:17" x14ac:dyDescent="0.25">
      <c r="A123" s="9" t="s">
        <v>0</v>
      </c>
      <c r="B123">
        <v>13</v>
      </c>
      <c r="C123">
        <v>50</v>
      </c>
    </row>
    <row r="124" spans="1:17" x14ac:dyDescent="0.25">
      <c r="A124" s="9" t="s">
        <v>20</v>
      </c>
      <c r="B124">
        <v>2</v>
      </c>
      <c r="C124">
        <v>61</v>
      </c>
    </row>
    <row r="125" spans="1:17" x14ac:dyDescent="0.25">
      <c r="A125" s="9" t="s">
        <v>12</v>
      </c>
      <c r="B125">
        <v>2</v>
      </c>
      <c r="C125">
        <v>58</v>
      </c>
    </row>
    <row r="126" spans="1:17" x14ac:dyDescent="0.25">
      <c r="A126" s="9" t="s">
        <v>5</v>
      </c>
      <c r="B126">
        <v>32</v>
      </c>
      <c r="C126">
        <v>1766</v>
      </c>
    </row>
    <row r="127" spans="1:17" x14ac:dyDescent="0.25">
      <c r="A127" s="9" t="s">
        <v>90</v>
      </c>
      <c r="B127">
        <v>1</v>
      </c>
      <c r="C127">
        <v>50</v>
      </c>
    </row>
    <row r="128" spans="1:17" x14ac:dyDescent="0.25">
      <c r="A128" s="9" t="s">
        <v>58</v>
      </c>
      <c r="B128">
        <v>1</v>
      </c>
      <c r="C128">
        <v>30</v>
      </c>
    </row>
    <row r="129" spans="1:3" x14ac:dyDescent="0.25">
      <c r="A129" s="9" t="s">
        <v>92</v>
      </c>
      <c r="B129">
        <v>1</v>
      </c>
      <c r="C129">
        <v>33</v>
      </c>
    </row>
    <row r="130" spans="1:3" x14ac:dyDescent="0.25">
      <c r="A130" s="9" t="s">
        <v>94</v>
      </c>
      <c r="B130">
        <v>2</v>
      </c>
      <c r="C130">
        <v>80</v>
      </c>
    </row>
    <row r="131" spans="1:3" x14ac:dyDescent="0.25">
      <c r="A131" s="9" t="s">
        <v>96</v>
      </c>
      <c r="B131">
        <v>1</v>
      </c>
      <c r="C131">
        <v>18</v>
      </c>
    </row>
    <row r="132" spans="1:3" x14ac:dyDescent="0.25">
      <c r="A132" s="9" t="s">
        <v>57</v>
      </c>
      <c r="B132">
        <v>2</v>
      </c>
      <c r="C132">
        <v>103</v>
      </c>
    </row>
    <row r="133" spans="1:3" x14ac:dyDescent="0.25">
      <c r="A133" s="9" t="s">
        <v>76</v>
      </c>
      <c r="B133">
        <v>1</v>
      </c>
      <c r="C133">
        <v>35</v>
      </c>
    </row>
    <row r="134" spans="1:3" x14ac:dyDescent="0.25">
      <c r="A134" s="9" t="s">
        <v>97</v>
      </c>
      <c r="B134">
        <v>1</v>
      </c>
      <c r="C134">
        <v>0</v>
      </c>
    </row>
    <row r="135" spans="1:3" x14ac:dyDescent="0.25">
      <c r="A135" s="9" t="s">
        <v>99</v>
      </c>
      <c r="B135">
        <v>1</v>
      </c>
      <c r="C135">
        <v>28</v>
      </c>
    </row>
    <row r="136" spans="1:3" x14ac:dyDescent="0.25">
      <c r="A136" s="9" t="s">
        <v>47</v>
      </c>
      <c r="B136">
        <v>95</v>
      </c>
      <c r="C136">
        <v>3782</v>
      </c>
    </row>
  </sheetData>
  <mergeCells count="3">
    <mergeCell ref="I1:K1"/>
    <mergeCell ref="E1:G1"/>
    <mergeCell ref="A1:C1"/>
  </mergeCells>
  <conditionalFormatting sqref="A105">
    <cfRule type="endsWith" dxfId="1654" priority="3" operator="endsWith" text="^">
      <formula>RIGHT(A105,LEN("^"))="^"</formula>
    </cfRule>
  </conditionalFormatting>
  <conditionalFormatting sqref="A105:A106">
    <cfRule type="endsWith" dxfId="1653" priority="1" operator="endsWith" text="!">
      <formula>RIGHT(A105,LEN("!"))="!"</formula>
    </cfRule>
    <cfRule type="endsWith" dxfId="1652" priority="2" operator="endsWith" text="#">
      <formula>RIGHT(A105,LEN("#"))="#"</formula>
    </cfRule>
  </conditionalFormatting>
  <conditionalFormatting sqref="A99:C104 A106:C107">
    <cfRule type="endsWith" dxfId="1651" priority="38" operator="endsWith" text="^">
      <formula>RIGHT(A99,LEN("^"))="^"</formula>
    </cfRule>
  </conditionalFormatting>
  <conditionalFormatting sqref="A99:C104">
    <cfRule type="endsWith" dxfId="1650" priority="29" operator="endsWith" text="!">
      <formula>RIGHT(A99,LEN("!"))="!"</formula>
    </cfRule>
    <cfRule type="endsWith" dxfId="1649" priority="30" operator="endsWith" text="#">
      <formula>RIGHT(A99,LEN("#"))="#"</formula>
    </cfRule>
  </conditionalFormatting>
  <conditionalFormatting sqref="A106:C107 A99:C99">
    <cfRule type="endsWith" dxfId="1648" priority="37" operator="endsWith" text="!">
      <formula>RIGHT(A99,LEN("!"))="!"</formula>
    </cfRule>
  </conditionalFormatting>
  <conditionalFormatting sqref="A106:C107">
    <cfRule type="endsWith" dxfId="1647" priority="36" operator="endsWith" text="#">
      <formula>RIGHT(A106,LEN("#"))="#"</formula>
    </cfRule>
  </conditionalFormatting>
  <pageMargins left="0.7" right="0.7" top="0.75" bottom="0.75" header="0.3" footer="0.3"/>
  <drawing r:id="rId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1203-5C0C-4F8A-BF1C-0E0692A1E357}">
  <dimension ref="A1:Q112"/>
  <sheetViews>
    <sheetView topLeftCell="A86" workbookViewId="0">
      <selection activeCell="A105" sqref="A105"/>
    </sheetView>
  </sheetViews>
  <sheetFormatPr defaultRowHeight="15" x14ac:dyDescent="0.25"/>
  <cols>
    <col min="1" max="1" width="16.28515625" bestFit="1" customWidth="1"/>
    <col min="2" max="2" width="12.42578125" bestFit="1" customWidth="1"/>
    <col min="3" max="3" width="11.85546875" bestFit="1" customWidth="1"/>
    <col min="5" max="5" width="13.42578125" bestFit="1" customWidth="1"/>
    <col min="6" max="6" width="12.42578125" bestFit="1" customWidth="1"/>
    <col min="7" max="7" width="11.85546875" bestFit="1" customWidth="1"/>
    <col min="9" max="9" width="13.42578125" bestFit="1" customWidth="1"/>
    <col min="10" max="10" width="12.42578125" bestFit="1" customWidth="1"/>
    <col min="11" max="11" width="11.85546875" bestFit="1" customWidth="1"/>
  </cols>
  <sheetData>
    <row r="1" spans="1:11" x14ac:dyDescent="0.25">
      <c r="A1" s="7" t="s">
        <v>43</v>
      </c>
      <c r="B1" s="7" t="s">
        <v>44</v>
      </c>
      <c r="C1" s="7" t="s">
        <v>45</v>
      </c>
      <c r="E1" s="12" t="s">
        <v>43</v>
      </c>
      <c r="F1" s="12" t="s">
        <v>44</v>
      </c>
      <c r="G1" s="12" t="s">
        <v>45</v>
      </c>
      <c r="I1" s="12" t="s">
        <v>43</v>
      </c>
      <c r="J1" s="12" t="s">
        <v>44</v>
      </c>
      <c r="K1" s="12" t="s">
        <v>45</v>
      </c>
    </row>
    <row r="2" spans="1:11" s="3" customFormat="1" ht="12.75" x14ac:dyDescent="0.25">
      <c r="A2" s="2" t="s">
        <v>50</v>
      </c>
      <c r="B2" s="2" t="s">
        <v>0</v>
      </c>
      <c r="C2" s="2" t="s">
        <v>0</v>
      </c>
      <c r="E2" s="10" t="s">
        <v>50</v>
      </c>
      <c r="F2" s="10" t="s">
        <v>0</v>
      </c>
      <c r="G2" s="10" t="s">
        <v>0</v>
      </c>
      <c r="I2" s="13">
        <v>46</v>
      </c>
      <c r="J2" s="13" t="s">
        <v>52</v>
      </c>
      <c r="K2" s="13" t="s">
        <v>16</v>
      </c>
    </row>
    <row r="3" spans="1:11" s="3" customFormat="1" ht="12.75" x14ac:dyDescent="0.25">
      <c r="A3" s="2" t="s">
        <v>50</v>
      </c>
      <c r="B3" s="2" t="s">
        <v>0</v>
      </c>
      <c r="C3" s="2" t="s">
        <v>0</v>
      </c>
      <c r="E3" s="10">
        <v>31</v>
      </c>
      <c r="F3" s="10" t="s">
        <v>51</v>
      </c>
      <c r="G3" s="10" t="s">
        <v>0</v>
      </c>
      <c r="I3" s="13">
        <v>60</v>
      </c>
      <c r="J3" s="13" t="s">
        <v>52</v>
      </c>
      <c r="K3" s="13" t="s">
        <v>16</v>
      </c>
    </row>
    <row r="4" spans="1:11" s="4" customFormat="1" ht="12.75" x14ac:dyDescent="0.25">
      <c r="A4" s="2" t="s">
        <v>50</v>
      </c>
      <c r="B4" s="2" t="s">
        <v>0</v>
      </c>
      <c r="C4" s="2" t="s">
        <v>0</v>
      </c>
      <c r="E4" s="10">
        <v>55</v>
      </c>
      <c r="F4" s="10" t="s">
        <v>5</v>
      </c>
      <c r="G4" s="10" t="s">
        <v>0</v>
      </c>
      <c r="I4" s="14">
        <v>50</v>
      </c>
      <c r="J4" s="14" t="s">
        <v>52</v>
      </c>
      <c r="K4" s="14" t="s">
        <v>53</v>
      </c>
    </row>
    <row r="5" spans="1:11" s="4" customFormat="1" ht="12.75" x14ac:dyDescent="0.25">
      <c r="A5" s="2">
        <v>34</v>
      </c>
      <c r="B5" s="2" t="s">
        <v>1</v>
      </c>
      <c r="C5" s="2" t="s">
        <v>2</v>
      </c>
      <c r="E5" s="11" t="s">
        <v>50</v>
      </c>
      <c r="F5" s="11" t="s">
        <v>0</v>
      </c>
      <c r="G5" s="11" t="s">
        <v>0</v>
      </c>
      <c r="I5" s="17">
        <v>55</v>
      </c>
      <c r="J5" s="11" t="s">
        <v>52</v>
      </c>
      <c r="K5" s="11" t="s">
        <v>54</v>
      </c>
    </row>
    <row r="6" spans="1:11" s="4" customFormat="1" ht="12.75" x14ac:dyDescent="0.25">
      <c r="A6" s="2" t="s">
        <v>50</v>
      </c>
      <c r="B6" s="2" t="s">
        <v>3</v>
      </c>
      <c r="C6" s="2" t="s">
        <v>4</v>
      </c>
      <c r="E6" s="11">
        <v>30</v>
      </c>
      <c r="F6" s="11" t="s">
        <v>52</v>
      </c>
      <c r="G6" s="11" t="s">
        <v>0</v>
      </c>
      <c r="I6" s="17">
        <v>66</v>
      </c>
      <c r="J6" s="11" t="s">
        <v>5</v>
      </c>
      <c r="K6" s="13" t="s">
        <v>6</v>
      </c>
    </row>
    <row r="7" spans="1:11" s="4" customFormat="1" ht="12.75" x14ac:dyDescent="0.25">
      <c r="A7" s="2">
        <v>71</v>
      </c>
      <c r="B7" s="2" t="s">
        <v>5</v>
      </c>
      <c r="C7" s="2" t="s">
        <v>6</v>
      </c>
      <c r="E7" s="11">
        <v>61</v>
      </c>
      <c r="F7" s="11" t="s">
        <v>51</v>
      </c>
      <c r="G7" s="11" t="s">
        <v>6</v>
      </c>
      <c r="I7" s="17">
        <v>65</v>
      </c>
      <c r="J7" s="11" t="s">
        <v>7</v>
      </c>
      <c r="K7" s="11" t="s">
        <v>16</v>
      </c>
    </row>
    <row r="8" spans="1:11" s="4" customFormat="1" ht="12.75" x14ac:dyDescent="0.25">
      <c r="A8" s="2">
        <v>50</v>
      </c>
      <c r="B8" s="2" t="s">
        <v>7</v>
      </c>
      <c r="C8" s="2" t="s">
        <v>4</v>
      </c>
      <c r="E8" s="11">
        <v>66</v>
      </c>
      <c r="F8" s="11" t="s">
        <v>51</v>
      </c>
      <c r="G8" s="11" t="s">
        <v>6</v>
      </c>
      <c r="I8" s="17">
        <v>55</v>
      </c>
      <c r="J8" s="11" t="s">
        <v>52</v>
      </c>
      <c r="K8" s="11" t="s">
        <v>16</v>
      </c>
    </row>
    <row r="9" spans="1:11" s="4" customFormat="1" ht="12.75" x14ac:dyDescent="0.25">
      <c r="A9" s="2" t="s">
        <v>50</v>
      </c>
      <c r="B9" s="2" t="s">
        <v>0</v>
      </c>
      <c r="C9" s="2" t="s">
        <v>0</v>
      </c>
      <c r="E9" s="11">
        <v>60</v>
      </c>
      <c r="F9" s="11" t="s">
        <v>51</v>
      </c>
      <c r="G9" s="11" t="s">
        <v>6</v>
      </c>
      <c r="I9" s="17">
        <v>46</v>
      </c>
      <c r="J9" s="11" t="s">
        <v>52</v>
      </c>
      <c r="K9" s="11" t="s">
        <v>55</v>
      </c>
    </row>
    <row r="10" spans="1:11" s="4" customFormat="1" ht="12.75" x14ac:dyDescent="0.25">
      <c r="A10" s="2">
        <v>33</v>
      </c>
      <c r="B10" s="2" t="s">
        <v>7</v>
      </c>
      <c r="C10" s="2" t="s">
        <v>9</v>
      </c>
      <c r="E10" s="10">
        <v>66</v>
      </c>
      <c r="F10" s="10" t="s">
        <v>51</v>
      </c>
      <c r="G10" s="10" t="s">
        <v>6</v>
      </c>
      <c r="I10" s="18">
        <v>33</v>
      </c>
      <c r="J10" s="10" t="s">
        <v>52</v>
      </c>
      <c r="K10" s="10" t="s">
        <v>16</v>
      </c>
    </row>
    <row r="11" spans="1:11" s="4" customFormat="1" ht="12.75" x14ac:dyDescent="0.25">
      <c r="A11" s="2">
        <v>65</v>
      </c>
      <c r="B11" s="2" t="s">
        <v>5</v>
      </c>
      <c r="C11" s="2" t="s">
        <v>6</v>
      </c>
      <c r="I11" s="17">
        <v>66</v>
      </c>
      <c r="J11" s="11" t="s">
        <v>5</v>
      </c>
      <c r="K11" s="13" t="s">
        <v>6</v>
      </c>
    </row>
    <row r="12" spans="1:11" s="3" customFormat="1" ht="12.75" x14ac:dyDescent="0.25">
      <c r="A12" s="2">
        <v>66</v>
      </c>
      <c r="B12" s="2" t="s">
        <v>5</v>
      </c>
      <c r="C12" s="2" t="s">
        <v>6</v>
      </c>
      <c r="I12" s="17">
        <v>65</v>
      </c>
      <c r="J12" s="11" t="s">
        <v>7</v>
      </c>
      <c r="K12" s="13" t="s">
        <v>16</v>
      </c>
    </row>
    <row r="13" spans="1:11" s="3" customFormat="1" ht="12.75" x14ac:dyDescent="0.25">
      <c r="A13" s="5">
        <v>44</v>
      </c>
      <c r="B13" s="5" t="s">
        <v>10</v>
      </c>
      <c r="C13" s="5" t="s">
        <v>11</v>
      </c>
      <c r="I13" s="13">
        <v>66</v>
      </c>
      <c r="J13" s="13" t="s">
        <v>5</v>
      </c>
      <c r="K13" s="13" t="s">
        <v>0</v>
      </c>
    </row>
    <row r="14" spans="1:11" s="3" customFormat="1" ht="12.75" x14ac:dyDescent="0.25">
      <c r="A14" s="2" t="s">
        <v>50</v>
      </c>
      <c r="B14" s="5" t="s">
        <v>0</v>
      </c>
      <c r="C14" s="5" t="s">
        <v>0</v>
      </c>
      <c r="I14" s="13" t="s">
        <v>50</v>
      </c>
      <c r="J14" s="13" t="s">
        <v>0</v>
      </c>
      <c r="K14" s="13" t="s">
        <v>0</v>
      </c>
    </row>
    <row r="15" spans="1:11" s="3" customFormat="1" ht="12.75" x14ac:dyDescent="0.25">
      <c r="A15" s="2">
        <v>25</v>
      </c>
      <c r="B15" s="2" t="s">
        <v>12</v>
      </c>
      <c r="C15" s="2" t="s">
        <v>4</v>
      </c>
      <c r="I15" s="13">
        <v>60</v>
      </c>
      <c r="J15" s="13" t="s">
        <v>52</v>
      </c>
      <c r="K15" s="13" t="s">
        <v>54</v>
      </c>
    </row>
    <row r="16" spans="1:11" s="3" customFormat="1" ht="12.75" x14ac:dyDescent="0.25">
      <c r="A16" s="2">
        <v>45</v>
      </c>
      <c r="B16" s="2" t="s">
        <v>7</v>
      </c>
      <c r="C16" s="2" t="s">
        <v>13</v>
      </c>
      <c r="I16" s="13">
        <v>60</v>
      </c>
      <c r="J16" s="13" t="s">
        <v>52</v>
      </c>
      <c r="K16" s="13" t="s">
        <v>55</v>
      </c>
    </row>
    <row r="17" spans="1:11" s="3" customFormat="1" ht="12.75" x14ac:dyDescent="0.25">
      <c r="A17" s="2">
        <v>28</v>
      </c>
      <c r="B17" s="2" t="s">
        <v>14</v>
      </c>
      <c r="C17" s="2" t="s">
        <v>13</v>
      </c>
      <c r="I17" s="14">
        <v>60</v>
      </c>
      <c r="J17" s="14" t="s">
        <v>7</v>
      </c>
      <c r="K17" s="14" t="s">
        <v>16</v>
      </c>
    </row>
    <row r="18" spans="1:11" s="3" customFormat="1" ht="12.75" x14ac:dyDescent="0.25">
      <c r="A18" s="2">
        <v>60</v>
      </c>
      <c r="B18" s="2" t="s">
        <v>5</v>
      </c>
      <c r="C18" s="2" t="s">
        <v>15</v>
      </c>
      <c r="I18" s="13">
        <v>65</v>
      </c>
      <c r="J18" s="13" t="s">
        <v>5</v>
      </c>
      <c r="K18" s="13" t="s">
        <v>0</v>
      </c>
    </row>
    <row r="19" spans="1:11" s="3" customFormat="1" ht="12.6" customHeight="1" x14ac:dyDescent="0.25">
      <c r="A19" s="2">
        <v>25</v>
      </c>
      <c r="B19" s="2" t="s">
        <v>7</v>
      </c>
      <c r="C19" s="2" t="s">
        <v>16</v>
      </c>
      <c r="I19" s="13">
        <v>65</v>
      </c>
      <c r="J19" s="13" t="s">
        <v>7</v>
      </c>
      <c r="K19" s="13" t="s">
        <v>16</v>
      </c>
    </row>
    <row r="20" spans="1:11" s="3" customFormat="1" ht="12.75" x14ac:dyDescent="0.25">
      <c r="A20" s="2" t="s">
        <v>50</v>
      </c>
      <c r="B20" s="2" t="s">
        <v>0</v>
      </c>
      <c r="C20" s="2" t="s">
        <v>0</v>
      </c>
      <c r="I20" s="13">
        <v>63</v>
      </c>
      <c r="J20" s="13" t="s">
        <v>7</v>
      </c>
      <c r="K20" s="13" t="s">
        <v>16</v>
      </c>
    </row>
    <row r="21" spans="1:11" s="3" customFormat="1" ht="12.75" x14ac:dyDescent="0.25">
      <c r="A21" s="2" t="s">
        <v>50</v>
      </c>
      <c r="B21" s="2" t="s">
        <v>0</v>
      </c>
      <c r="C21" s="2" t="s">
        <v>0</v>
      </c>
      <c r="I21" s="13">
        <v>65</v>
      </c>
      <c r="J21" s="13" t="s">
        <v>7</v>
      </c>
      <c r="K21" s="13" t="s">
        <v>16</v>
      </c>
    </row>
    <row r="22" spans="1:11" s="3" customFormat="1" ht="12.75" x14ac:dyDescent="0.25">
      <c r="A22" s="2">
        <v>66</v>
      </c>
      <c r="B22" s="2" t="s">
        <v>5</v>
      </c>
      <c r="C22" s="2" t="s">
        <v>6</v>
      </c>
      <c r="I22" s="13">
        <v>65</v>
      </c>
      <c r="J22" s="13" t="s">
        <v>7</v>
      </c>
      <c r="K22" s="13" t="s">
        <v>16</v>
      </c>
    </row>
    <row r="23" spans="1:11" s="3" customFormat="1" ht="12.75" x14ac:dyDescent="0.25">
      <c r="A23" s="2">
        <v>60</v>
      </c>
      <c r="B23" s="2" t="s">
        <v>5</v>
      </c>
      <c r="C23" s="2" t="s">
        <v>15</v>
      </c>
      <c r="I23" s="13">
        <v>65</v>
      </c>
      <c r="J23" s="13" t="s">
        <v>5</v>
      </c>
      <c r="K23" s="13" t="s">
        <v>0</v>
      </c>
    </row>
    <row r="24" spans="1:11" s="3" customFormat="1" ht="12.75" x14ac:dyDescent="0.25">
      <c r="A24" s="2" t="s">
        <v>50</v>
      </c>
      <c r="B24" s="2" t="s">
        <v>0</v>
      </c>
      <c r="C24" s="2" t="s">
        <v>0</v>
      </c>
      <c r="I24" s="14">
        <v>65</v>
      </c>
      <c r="J24" s="14" t="s">
        <v>7</v>
      </c>
      <c r="K24" s="14" t="s">
        <v>16</v>
      </c>
    </row>
    <row r="25" spans="1:11" s="3" customFormat="1" ht="12.75" x14ac:dyDescent="0.25">
      <c r="A25" s="2">
        <v>66</v>
      </c>
      <c r="B25" s="2" t="s">
        <v>5</v>
      </c>
      <c r="C25" s="2" t="s">
        <v>6</v>
      </c>
      <c r="I25" s="13">
        <v>40</v>
      </c>
      <c r="J25" s="13" t="s">
        <v>52</v>
      </c>
      <c r="K25" s="13" t="s">
        <v>53</v>
      </c>
    </row>
    <row r="26" spans="1:11" s="3" customFormat="1" ht="12.75" x14ac:dyDescent="0.25">
      <c r="A26" s="2">
        <v>66</v>
      </c>
      <c r="B26" s="2" t="s">
        <v>5</v>
      </c>
      <c r="C26" s="2" t="s">
        <v>6</v>
      </c>
      <c r="I26" s="13">
        <v>64</v>
      </c>
      <c r="J26" s="13" t="s">
        <v>20</v>
      </c>
      <c r="K26" s="13" t="s">
        <v>27</v>
      </c>
    </row>
    <row r="27" spans="1:11" s="3" customFormat="1" ht="12.75" x14ac:dyDescent="0.25">
      <c r="A27" s="2">
        <v>32</v>
      </c>
      <c r="B27" s="2" t="s">
        <v>17</v>
      </c>
      <c r="C27" s="2" t="s">
        <v>18</v>
      </c>
      <c r="I27" s="13">
        <v>66</v>
      </c>
      <c r="J27" s="13" t="s">
        <v>5</v>
      </c>
      <c r="K27" s="13" t="s">
        <v>56</v>
      </c>
    </row>
    <row r="28" spans="1:11" s="3" customFormat="1" ht="12.75" x14ac:dyDescent="0.25">
      <c r="A28" s="2">
        <v>66</v>
      </c>
      <c r="B28" s="2" t="s">
        <v>5</v>
      </c>
      <c r="C28" s="2" t="s">
        <v>6</v>
      </c>
      <c r="I28" s="13">
        <v>65</v>
      </c>
      <c r="J28" s="13" t="s">
        <v>7</v>
      </c>
      <c r="K28" s="13" t="s">
        <v>55</v>
      </c>
    </row>
    <row r="29" spans="1:11" s="3" customFormat="1" ht="12.75" x14ac:dyDescent="0.25">
      <c r="A29" s="2" t="s">
        <v>50</v>
      </c>
      <c r="B29" s="2" t="s">
        <v>0</v>
      </c>
      <c r="C29" s="2" t="s">
        <v>0</v>
      </c>
      <c r="I29" s="13">
        <v>66</v>
      </c>
      <c r="J29" s="13" t="s">
        <v>5</v>
      </c>
      <c r="K29" s="13" t="s">
        <v>6</v>
      </c>
    </row>
    <row r="30" spans="1:11" s="3" customFormat="1" ht="12.75" x14ac:dyDescent="0.25">
      <c r="A30" s="2">
        <v>33</v>
      </c>
      <c r="B30" s="2" t="s">
        <v>7</v>
      </c>
      <c r="C30" s="2" t="s">
        <v>2</v>
      </c>
      <c r="I30" s="13">
        <v>55</v>
      </c>
      <c r="J30" s="13" t="s">
        <v>52</v>
      </c>
      <c r="K30" s="13" t="s">
        <v>55</v>
      </c>
    </row>
    <row r="31" spans="1:11" s="3" customFormat="1" ht="12.75" x14ac:dyDescent="0.25">
      <c r="A31" s="2">
        <v>54</v>
      </c>
      <c r="B31" s="2" t="s">
        <v>5</v>
      </c>
      <c r="C31" s="2" t="s">
        <v>19</v>
      </c>
      <c r="I31" s="13">
        <v>66</v>
      </c>
      <c r="J31" s="13" t="s">
        <v>5</v>
      </c>
      <c r="K31" s="13" t="s">
        <v>6</v>
      </c>
    </row>
    <row r="32" spans="1:11" s="3" customFormat="1" ht="12.75" x14ac:dyDescent="0.25">
      <c r="A32" s="2" t="s">
        <v>50</v>
      </c>
      <c r="B32" s="2" t="s">
        <v>0</v>
      </c>
      <c r="C32" s="2" t="s">
        <v>0</v>
      </c>
      <c r="I32" s="13">
        <v>25</v>
      </c>
      <c r="J32" s="13" t="s">
        <v>52</v>
      </c>
      <c r="K32" s="13" t="s">
        <v>54</v>
      </c>
    </row>
    <row r="33" spans="1:11" s="3" customFormat="1" ht="12.75" x14ac:dyDescent="0.25">
      <c r="A33" s="2">
        <v>66</v>
      </c>
      <c r="B33" s="2" t="s">
        <v>5</v>
      </c>
      <c r="C33" s="2" t="s">
        <v>6</v>
      </c>
      <c r="I33" s="13">
        <v>60</v>
      </c>
      <c r="J33" s="13" t="s">
        <v>7</v>
      </c>
      <c r="K33" s="13" t="s">
        <v>16</v>
      </c>
    </row>
    <row r="34" spans="1:11" s="3" customFormat="1" ht="12.75" x14ac:dyDescent="0.25">
      <c r="A34" s="2">
        <v>30</v>
      </c>
      <c r="B34" s="2" t="s">
        <v>20</v>
      </c>
      <c r="C34" s="2" t="s">
        <v>21</v>
      </c>
      <c r="I34" s="13">
        <v>65</v>
      </c>
      <c r="J34" s="13" t="s">
        <v>7</v>
      </c>
      <c r="K34" s="13" t="s">
        <v>55</v>
      </c>
    </row>
    <row r="35" spans="1:11" s="3" customFormat="1" ht="12.75" x14ac:dyDescent="0.25">
      <c r="A35" s="2">
        <v>68</v>
      </c>
      <c r="B35" s="2" t="s">
        <v>7</v>
      </c>
      <c r="C35" s="2" t="s">
        <v>22</v>
      </c>
      <c r="I35" s="13">
        <v>25</v>
      </c>
      <c r="J35" s="13" t="s">
        <v>20</v>
      </c>
      <c r="K35" s="13" t="s">
        <v>16</v>
      </c>
    </row>
    <row r="36" spans="1:11" s="3" customFormat="1" ht="12.75" x14ac:dyDescent="0.25">
      <c r="A36" s="2">
        <v>66</v>
      </c>
      <c r="B36" s="2" t="s">
        <v>7</v>
      </c>
      <c r="C36" s="2" t="s">
        <v>22</v>
      </c>
      <c r="I36" s="13">
        <v>30</v>
      </c>
      <c r="J36" s="13" t="s">
        <v>20</v>
      </c>
      <c r="K36" s="13" t="s">
        <v>16</v>
      </c>
    </row>
    <row r="37" spans="1:11" s="3" customFormat="1" ht="12.75" x14ac:dyDescent="0.25">
      <c r="A37" s="2">
        <v>30</v>
      </c>
      <c r="B37" s="2" t="s">
        <v>14</v>
      </c>
      <c r="C37" s="2" t="s">
        <v>21</v>
      </c>
      <c r="I37" s="14" t="s">
        <v>50</v>
      </c>
      <c r="J37" s="14" t="s">
        <v>0</v>
      </c>
      <c r="K37" s="14" t="s">
        <v>0</v>
      </c>
    </row>
    <row r="38" spans="1:11" s="3" customFormat="1" ht="12.75" x14ac:dyDescent="0.25">
      <c r="A38" s="2">
        <v>66</v>
      </c>
      <c r="B38" s="2" t="s">
        <v>5</v>
      </c>
      <c r="C38" s="2" t="s">
        <v>6</v>
      </c>
      <c r="I38" s="17">
        <v>48</v>
      </c>
      <c r="J38" s="11" t="s">
        <v>20</v>
      </c>
      <c r="K38" s="11" t="s">
        <v>27</v>
      </c>
    </row>
    <row r="39" spans="1:11" s="3" customFormat="1" ht="12.75" x14ac:dyDescent="0.25">
      <c r="A39" s="2">
        <v>52</v>
      </c>
      <c r="B39" s="2" t="s">
        <v>14</v>
      </c>
      <c r="C39" s="2" t="s">
        <v>23</v>
      </c>
      <c r="I39" s="18">
        <v>45</v>
      </c>
      <c r="J39" s="10" t="s">
        <v>20</v>
      </c>
      <c r="K39" s="10" t="s">
        <v>54</v>
      </c>
    </row>
    <row r="40" spans="1:11" s="3" customFormat="1" ht="12.75" x14ac:dyDescent="0.25">
      <c r="A40" s="2">
        <v>35</v>
      </c>
      <c r="B40" s="2" t="s">
        <v>7</v>
      </c>
      <c r="C40" s="2" t="s">
        <v>24</v>
      </c>
      <c r="I40" s="17" t="s">
        <v>50</v>
      </c>
      <c r="J40" s="15" t="s">
        <v>5</v>
      </c>
      <c r="K40" s="15" t="s">
        <v>0</v>
      </c>
    </row>
    <row r="41" spans="1:11" s="3" customFormat="1" ht="12.75" x14ac:dyDescent="0.25">
      <c r="A41" s="2">
        <v>66</v>
      </c>
      <c r="B41" s="2" t="s">
        <v>5</v>
      </c>
      <c r="C41" s="2" t="s">
        <v>6</v>
      </c>
      <c r="I41" s="17">
        <v>73</v>
      </c>
      <c r="J41" s="15" t="s">
        <v>7</v>
      </c>
      <c r="K41" s="15" t="s">
        <v>53</v>
      </c>
    </row>
    <row r="42" spans="1:11" s="3" customFormat="1" ht="12.75" x14ac:dyDescent="0.25">
      <c r="A42" s="2">
        <v>66</v>
      </c>
      <c r="B42" s="2" t="s">
        <v>5</v>
      </c>
      <c r="C42" s="2" t="s">
        <v>6</v>
      </c>
      <c r="I42" s="17">
        <v>70</v>
      </c>
      <c r="J42" s="15" t="s">
        <v>7</v>
      </c>
      <c r="K42" s="15" t="s">
        <v>55</v>
      </c>
    </row>
    <row r="43" spans="1:11" s="3" customFormat="1" ht="12.75" x14ac:dyDescent="0.25">
      <c r="A43" s="2">
        <v>47</v>
      </c>
      <c r="B43" s="2" t="s">
        <v>5</v>
      </c>
      <c r="C43" s="2" t="s">
        <v>19</v>
      </c>
      <c r="I43" s="18">
        <v>70</v>
      </c>
      <c r="J43" s="16" t="s">
        <v>5</v>
      </c>
      <c r="K43" s="16" t="s">
        <v>6</v>
      </c>
    </row>
    <row r="44" spans="1:11" s="4" customFormat="1" ht="12.75" x14ac:dyDescent="0.25">
      <c r="A44" s="2">
        <v>34</v>
      </c>
      <c r="B44" s="2" t="s">
        <v>25</v>
      </c>
      <c r="C44" s="2" t="s">
        <v>18</v>
      </c>
      <c r="I44" s="17">
        <v>70</v>
      </c>
      <c r="J44" s="15" t="s">
        <v>5</v>
      </c>
      <c r="K44" s="15" t="s">
        <v>6</v>
      </c>
    </row>
    <row r="45" spans="1:11" s="4" customFormat="1" ht="12.75" x14ac:dyDescent="0.25">
      <c r="A45" s="2">
        <v>55</v>
      </c>
      <c r="B45" s="2" t="s">
        <v>26</v>
      </c>
      <c r="C45" s="2" t="s">
        <v>13</v>
      </c>
      <c r="I45" s="18">
        <v>70</v>
      </c>
      <c r="J45" s="16" t="s">
        <v>14</v>
      </c>
      <c r="K45" s="16" t="s">
        <v>0</v>
      </c>
    </row>
    <row r="46" spans="1:11" s="4" customFormat="1" ht="12.75" x14ac:dyDescent="0.25">
      <c r="A46" s="2">
        <v>50</v>
      </c>
      <c r="B46" s="2" t="s">
        <v>14</v>
      </c>
      <c r="C46" s="2" t="s">
        <v>4</v>
      </c>
      <c r="I46" s="17">
        <v>74</v>
      </c>
      <c r="J46" s="11" t="s">
        <v>7</v>
      </c>
      <c r="K46" s="13" t="s">
        <v>53</v>
      </c>
    </row>
    <row r="47" spans="1:11" s="4" customFormat="1" ht="12.75" x14ac:dyDescent="0.25">
      <c r="A47" s="2">
        <v>66</v>
      </c>
      <c r="B47" s="2" t="s">
        <v>5</v>
      </c>
      <c r="C47" s="2" t="s">
        <v>0</v>
      </c>
      <c r="I47" s="17">
        <v>66</v>
      </c>
      <c r="J47" s="11" t="s">
        <v>7</v>
      </c>
      <c r="K47" s="13" t="s">
        <v>53</v>
      </c>
    </row>
    <row r="48" spans="1:11" s="4" customFormat="1" ht="12.75" x14ac:dyDescent="0.25">
      <c r="A48" s="2">
        <v>50</v>
      </c>
      <c r="B48" s="2" t="s">
        <v>14</v>
      </c>
      <c r="C48" s="2" t="s">
        <v>4</v>
      </c>
      <c r="I48" s="17">
        <v>68</v>
      </c>
      <c r="J48" s="11" t="s">
        <v>7</v>
      </c>
      <c r="K48" s="13" t="s">
        <v>55</v>
      </c>
    </row>
    <row r="49" spans="1:11" s="4" customFormat="1" ht="12.75" x14ac:dyDescent="0.25">
      <c r="A49" s="2">
        <v>55</v>
      </c>
      <c r="B49" s="2" t="s">
        <v>5</v>
      </c>
      <c r="C49" s="2" t="s">
        <v>27</v>
      </c>
      <c r="I49" s="17">
        <v>70</v>
      </c>
      <c r="J49" s="11" t="s">
        <v>7</v>
      </c>
      <c r="K49" s="13" t="s">
        <v>53</v>
      </c>
    </row>
    <row r="50" spans="1:11" s="3" customFormat="1" ht="12.75" x14ac:dyDescent="0.25">
      <c r="A50" s="2">
        <v>38</v>
      </c>
      <c r="B50" s="2" t="s">
        <v>28</v>
      </c>
      <c r="C50" s="2" t="s">
        <v>13</v>
      </c>
      <c r="I50" s="19" t="s">
        <v>50</v>
      </c>
      <c r="J50" s="14" t="s">
        <v>0</v>
      </c>
      <c r="K50" s="14" t="s">
        <v>0</v>
      </c>
    </row>
    <row r="51" spans="1:11" s="3" customFormat="1" ht="12.75" x14ac:dyDescent="0.25">
      <c r="A51" s="2">
        <v>66</v>
      </c>
      <c r="B51" s="2" t="s">
        <v>5</v>
      </c>
      <c r="C51" s="2" t="s">
        <v>6</v>
      </c>
      <c r="I51" s="18">
        <v>65</v>
      </c>
      <c r="J51" s="10" t="s">
        <v>7</v>
      </c>
      <c r="K51" s="14" t="s">
        <v>16</v>
      </c>
    </row>
    <row r="52" spans="1:11" s="4" customFormat="1" ht="12.75" x14ac:dyDescent="0.25">
      <c r="A52" s="2" t="s">
        <v>50</v>
      </c>
      <c r="B52" s="2" t="s">
        <v>0</v>
      </c>
      <c r="C52" s="2" t="s">
        <v>0</v>
      </c>
    </row>
    <row r="53" spans="1:11" s="4" customFormat="1" ht="12.75" x14ac:dyDescent="0.25">
      <c r="A53" s="2">
        <v>65</v>
      </c>
      <c r="B53" s="2" t="s">
        <v>5</v>
      </c>
      <c r="C53" s="2" t="s">
        <v>29</v>
      </c>
    </row>
    <row r="54" spans="1:11" s="4" customFormat="1" ht="12.75" x14ac:dyDescent="0.25">
      <c r="A54" s="2" t="s">
        <v>50</v>
      </c>
      <c r="B54" s="2" t="s">
        <v>0</v>
      </c>
      <c r="C54" s="2" t="s">
        <v>0</v>
      </c>
    </row>
    <row r="55" spans="1:11" s="4" customFormat="1" ht="12.75" x14ac:dyDescent="0.25">
      <c r="A55" s="2">
        <v>57</v>
      </c>
      <c r="B55" s="2" t="s">
        <v>5</v>
      </c>
      <c r="C55" s="2" t="s">
        <v>30</v>
      </c>
    </row>
    <row r="56" spans="1:11" s="4" customFormat="1" ht="12.75" x14ac:dyDescent="0.25">
      <c r="A56" s="2">
        <v>33</v>
      </c>
      <c r="B56" s="2" t="s">
        <v>25</v>
      </c>
      <c r="C56" s="2" t="s">
        <v>31</v>
      </c>
    </row>
    <row r="57" spans="1:11" s="4" customFormat="1" ht="12.75" x14ac:dyDescent="0.25">
      <c r="A57" s="2">
        <v>35</v>
      </c>
      <c r="B57" s="2" t="s">
        <v>5</v>
      </c>
      <c r="C57" s="2" t="s">
        <v>6</v>
      </c>
    </row>
    <row r="58" spans="1:11" s="4" customFormat="1" ht="12.75" x14ac:dyDescent="0.25">
      <c r="A58" s="2">
        <v>50</v>
      </c>
      <c r="B58" s="2" t="s">
        <v>7</v>
      </c>
      <c r="C58" s="2" t="s">
        <v>0</v>
      </c>
    </row>
    <row r="59" spans="1:11" s="4" customFormat="1" ht="12.75" x14ac:dyDescent="0.25">
      <c r="A59" s="2" t="s">
        <v>50</v>
      </c>
      <c r="B59" s="2" t="s">
        <v>0</v>
      </c>
      <c r="C59" s="2" t="s">
        <v>0</v>
      </c>
    </row>
    <row r="60" spans="1:11" s="4" customFormat="1" ht="12.75" x14ac:dyDescent="0.25">
      <c r="A60" s="2" t="s">
        <v>50</v>
      </c>
      <c r="B60" s="2" t="s">
        <v>0</v>
      </c>
      <c r="C60" s="2" t="s">
        <v>0</v>
      </c>
    </row>
    <row r="61" spans="1:11" s="4" customFormat="1" ht="12.75" x14ac:dyDescent="0.25">
      <c r="A61" s="2">
        <v>68</v>
      </c>
      <c r="B61" s="2" t="s">
        <v>5</v>
      </c>
      <c r="C61" s="2" t="s">
        <v>0</v>
      </c>
    </row>
    <row r="62" spans="1:11" s="4" customFormat="1" ht="12.75" x14ac:dyDescent="0.25">
      <c r="A62" s="2" t="s">
        <v>50</v>
      </c>
      <c r="B62" s="2" t="s">
        <v>0</v>
      </c>
      <c r="C62" s="2" t="s">
        <v>0</v>
      </c>
    </row>
    <row r="63" spans="1:11" s="4" customFormat="1" ht="12.75" x14ac:dyDescent="0.25">
      <c r="A63" s="2">
        <v>60</v>
      </c>
      <c r="B63" s="2" t="s">
        <v>5</v>
      </c>
      <c r="C63" s="2" t="s">
        <v>32</v>
      </c>
    </row>
    <row r="64" spans="1:11" s="4" customFormat="1" ht="12.75" x14ac:dyDescent="0.25">
      <c r="A64" s="2">
        <v>66</v>
      </c>
      <c r="B64" s="2" t="s">
        <v>5</v>
      </c>
      <c r="C64" s="2" t="s">
        <v>33</v>
      </c>
    </row>
    <row r="65" spans="1:3" s="4" customFormat="1" ht="12.75" x14ac:dyDescent="0.25">
      <c r="A65" s="2">
        <v>66</v>
      </c>
      <c r="B65" s="2" t="s">
        <v>5</v>
      </c>
      <c r="C65" s="2" t="s">
        <v>0</v>
      </c>
    </row>
    <row r="66" spans="1:3" s="4" customFormat="1" ht="12.75" x14ac:dyDescent="0.25">
      <c r="A66" s="2">
        <v>52</v>
      </c>
      <c r="B66" s="2" t="s">
        <v>34</v>
      </c>
      <c r="C66" s="2" t="s">
        <v>4</v>
      </c>
    </row>
    <row r="67" spans="1:3" s="4" customFormat="1" ht="12.75" x14ac:dyDescent="0.25">
      <c r="A67" s="2">
        <v>55</v>
      </c>
      <c r="B67" s="2" t="s">
        <v>5</v>
      </c>
      <c r="C67" s="2" t="s">
        <v>0</v>
      </c>
    </row>
    <row r="68" spans="1:3" s="4" customFormat="1" ht="12.75" x14ac:dyDescent="0.25">
      <c r="A68" s="2">
        <v>52</v>
      </c>
      <c r="B68" s="2" t="s">
        <v>5</v>
      </c>
      <c r="C68" s="2" t="s">
        <v>35</v>
      </c>
    </row>
    <row r="69" spans="1:3" s="4" customFormat="1" ht="12.75" x14ac:dyDescent="0.25">
      <c r="A69" s="2" t="s">
        <v>50</v>
      </c>
      <c r="B69" s="2" t="s">
        <v>5</v>
      </c>
      <c r="C69" s="2" t="s">
        <v>0</v>
      </c>
    </row>
    <row r="70" spans="1:3" s="4" customFormat="1" ht="12.75" x14ac:dyDescent="0.25">
      <c r="A70" s="2">
        <v>33</v>
      </c>
      <c r="B70" s="2" t="s">
        <v>36</v>
      </c>
      <c r="C70" s="2" t="s">
        <v>2</v>
      </c>
    </row>
    <row r="71" spans="1:3" s="4" customFormat="1" ht="12.75" x14ac:dyDescent="0.25">
      <c r="A71" s="2" t="s">
        <v>50</v>
      </c>
      <c r="B71" s="2" t="s">
        <v>12</v>
      </c>
      <c r="C71" s="2" t="s">
        <v>37</v>
      </c>
    </row>
    <row r="72" spans="1:3" s="4" customFormat="1" ht="12.75" x14ac:dyDescent="0.25">
      <c r="A72" s="2">
        <v>48</v>
      </c>
      <c r="B72" s="2" t="s">
        <v>5</v>
      </c>
      <c r="C72" s="2" t="s">
        <v>22</v>
      </c>
    </row>
    <row r="73" spans="1:3" s="4" customFormat="1" ht="12.75" x14ac:dyDescent="0.25">
      <c r="A73" s="2">
        <v>30</v>
      </c>
      <c r="B73" s="2" t="s">
        <v>20</v>
      </c>
      <c r="C73" s="2" t="s">
        <v>0</v>
      </c>
    </row>
    <row r="74" spans="1:3" s="4" customFormat="1" ht="12.75" x14ac:dyDescent="0.25">
      <c r="A74" s="2">
        <v>25</v>
      </c>
      <c r="B74" s="2" t="s">
        <v>38</v>
      </c>
      <c r="C74" s="2" t="s">
        <v>39</v>
      </c>
    </row>
    <row r="75" spans="1:3" s="4" customFormat="1" ht="12.75" x14ac:dyDescent="0.25">
      <c r="A75" s="2">
        <v>45</v>
      </c>
      <c r="B75" s="2" t="s">
        <v>40</v>
      </c>
      <c r="C75" s="2" t="s">
        <v>4</v>
      </c>
    </row>
    <row r="76" spans="1:3" s="4" customFormat="1" ht="12.75" x14ac:dyDescent="0.25">
      <c r="A76" s="2" t="s">
        <v>50</v>
      </c>
      <c r="B76" s="2" t="s">
        <v>41</v>
      </c>
      <c r="C76" s="2" t="s">
        <v>0</v>
      </c>
    </row>
    <row r="77" spans="1:3" s="3" customFormat="1" ht="12.75" x14ac:dyDescent="0.25">
      <c r="A77" s="2" t="s">
        <v>50</v>
      </c>
      <c r="B77" s="5" t="s">
        <v>0</v>
      </c>
      <c r="C77" s="5" t="s">
        <v>0</v>
      </c>
    </row>
    <row r="78" spans="1:3" s="4" customFormat="1" ht="12.75" x14ac:dyDescent="0.25">
      <c r="A78" s="2" t="s">
        <v>50</v>
      </c>
      <c r="B78" s="2" t="s">
        <v>0</v>
      </c>
      <c r="C78" s="2" t="s">
        <v>0</v>
      </c>
    </row>
    <row r="79" spans="1:3" s="4" customFormat="1" ht="12.75" x14ac:dyDescent="0.25">
      <c r="A79" s="2">
        <v>69</v>
      </c>
      <c r="B79" s="6" t="s">
        <v>5</v>
      </c>
      <c r="C79" s="6" t="s">
        <v>42</v>
      </c>
    </row>
    <row r="82" spans="1:17" x14ac:dyDescent="0.25">
      <c r="A82" s="8" t="s">
        <v>46</v>
      </c>
      <c r="B82" t="s">
        <v>48</v>
      </c>
      <c r="C82" t="s">
        <v>49</v>
      </c>
      <c r="E82" s="8" t="s">
        <v>46</v>
      </c>
      <c r="F82" t="s">
        <v>48</v>
      </c>
      <c r="G82" t="s">
        <v>49</v>
      </c>
      <c r="I82" s="8" t="s">
        <v>46</v>
      </c>
      <c r="J82" t="s">
        <v>48</v>
      </c>
      <c r="K82" t="s">
        <v>49</v>
      </c>
    </row>
    <row r="83" spans="1:17" ht="15.75" thickBot="1" x14ac:dyDescent="0.3">
      <c r="A83" s="9" t="s">
        <v>41</v>
      </c>
      <c r="B83">
        <v>1</v>
      </c>
      <c r="C83">
        <v>0</v>
      </c>
      <c r="E83" s="9" t="s">
        <v>0</v>
      </c>
      <c r="F83">
        <v>2</v>
      </c>
      <c r="G83">
        <v>0</v>
      </c>
      <c r="I83" s="9" t="s">
        <v>7</v>
      </c>
      <c r="J83">
        <v>18</v>
      </c>
      <c r="K83">
        <v>1189</v>
      </c>
      <c r="O83" s="418" t="s">
        <v>133</v>
      </c>
      <c r="P83" s="418"/>
      <c r="Q83" s="418"/>
    </row>
    <row r="84" spans="1:17" ht="19.5" thickBot="1" x14ac:dyDescent="0.35">
      <c r="A84" s="9" t="s">
        <v>38</v>
      </c>
      <c r="B84">
        <v>1</v>
      </c>
      <c r="C84">
        <v>25</v>
      </c>
      <c r="E84" s="9" t="s">
        <v>51</v>
      </c>
      <c r="F84">
        <v>5</v>
      </c>
      <c r="G84">
        <v>284</v>
      </c>
      <c r="I84" s="9" t="s">
        <v>14</v>
      </c>
      <c r="J84">
        <v>1</v>
      </c>
      <c r="K84">
        <v>70</v>
      </c>
      <c r="O84" s="432" t="s">
        <v>87</v>
      </c>
      <c r="P84" s="433"/>
      <c r="Q84" s="434"/>
    </row>
    <row r="85" spans="1:17" x14ac:dyDescent="0.25">
      <c r="A85" s="9" t="s">
        <v>7</v>
      </c>
      <c r="B85">
        <v>9</v>
      </c>
      <c r="C85">
        <v>405</v>
      </c>
      <c r="E85" s="9" t="s">
        <v>52</v>
      </c>
      <c r="F85">
        <v>1</v>
      </c>
      <c r="G85">
        <v>30</v>
      </c>
      <c r="I85" s="9" t="s">
        <v>0</v>
      </c>
      <c r="J85">
        <v>3</v>
      </c>
      <c r="K85">
        <v>0</v>
      </c>
      <c r="O85" s="52" t="s">
        <v>85</v>
      </c>
      <c r="P85" s="53" t="s">
        <v>86</v>
      </c>
      <c r="Q85" s="54" t="s">
        <v>77</v>
      </c>
    </row>
    <row r="86" spans="1:17" x14ac:dyDescent="0.25">
      <c r="A86" s="9" t="s">
        <v>25</v>
      </c>
      <c r="B86">
        <v>2</v>
      </c>
      <c r="C86">
        <v>67</v>
      </c>
      <c r="E86" s="9" t="s">
        <v>5</v>
      </c>
      <c r="F86">
        <v>1</v>
      </c>
      <c r="G86">
        <v>55</v>
      </c>
      <c r="I86" s="9" t="s">
        <v>20</v>
      </c>
      <c r="J86">
        <v>5</v>
      </c>
      <c r="K86">
        <v>212</v>
      </c>
      <c r="O86" s="55" t="s">
        <v>7</v>
      </c>
      <c r="P86" s="37">
        <v>9</v>
      </c>
      <c r="Q86" s="56">
        <v>405</v>
      </c>
    </row>
    <row r="87" spans="1:17" x14ac:dyDescent="0.25">
      <c r="A87" s="9" t="s">
        <v>28</v>
      </c>
      <c r="B87">
        <v>1</v>
      </c>
      <c r="C87">
        <v>38</v>
      </c>
      <c r="E87" s="9" t="s">
        <v>47</v>
      </c>
      <c r="F87">
        <v>9</v>
      </c>
      <c r="G87">
        <v>369</v>
      </c>
      <c r="I87" s="9" t="s">
        <v>52</v>
      </c>
      <c r="J87">
        <v>12</v>
      </c>
      <c r="K87">
        <v>585</v>
      </c>
      <c r="O87" s="55" t="s">
        <v>5</v>
      </c>
      <c r="P87" s="37">
        <v>30</v>
      </c>
      <c r="Q87" s="56">
        <v>1779</v>
      </c>
    </row>
    <row r="88" spans="1:17" x14ac:dyDescent="0.25">
      <c r="A88" s="9" t="s">
        <v>17</v>
      </c>
      <c r="B88">
        <v>1</v>
      </c>
      <c r="C88">
        <v>32</v>
      </c>
      <c r="I88" s="9" t="s">
        <v>5</v>
      </c>
      <c r="J88">
        <v>11</v>
      </c>
      <c r="K88">
        <v>666</v>
      </c>
      <c r="O88" s="55" t="s">
        <v>20</v>
      </c>
      <c r="P88" s="37">
        <v>2</v>
      </c>
      <c r="Q88" s="56">
        <v>60</v>
      </c>
    </row>
    <row r="89" spans="1:17" x14ac:dyDescent="0.25">
      <c r="A89" s="9" t="s">
        <v>14</v>
      </c>
      <c r="B89">
        <v>5</v>
      </c>
      <c r="C89">
        <v>210</v>
      </c>
      <c r="I89" s="9" t="s">
        <v>47</v>
      </c>
      <c r="J89">
        <v>50</v>
      </c>
      <c r="K89">
        <v>2722</v>
      </c>
      <c r="O89" s="55" t="s">
        <v>52</v>
      </c>
      <c r="P89" s="37">
        <v>0</v>
      </c>
      <c r="Q89" s="56">
        <v>0</v>
      </c>
    </row>
    <row r="90" spans="1:17" x14ac:dyDescent="0.25">
      <c r="A90" s="9" t="s">
        <v>1</v>
      </c>
      <c r="B90">
        <v>1</v>
      </c>
      <c r="C90">
        <v>34</v>
      </c>
      <c r="O90" s="57" t="s">
        <v>14</v>
      </c>
      <c r="P90" s="37">
        <v>5</v>
      </c>
      <c r="Q90" s="56">
        <v>210</v>
      </c>
    </row>
    <row r="91" spans="1:17" x14ac:dyDescent="0.25">
      <c r="A91" s="9" t="s">
        <v>3</v>
      </c>
      <c r="B91">
        <v>1</v>
      </c>
      <c r="C91">
        <v>0</v>
      </c>
      <c r="O91" s="57" t="s">
        <v>1</v>
      </c>
      <c r="P91" s="37">
        <v>1</v>
      </c>
      <c r="Q91" s="56">
        <v>34</v>
      </c>
    </row>
    <row r="92" spans="1:17" ht="15.75" thickBot="1" x14ac:dyDescent="0.3">
      <c r="A92" s="9" t="s">
        <v>34</v>
      </c>
      <c r="B92">
        <v>1</v>
      </c>
      <c r="C92">
        <v>52</v>
      </c>
      <c r="O92" s="58" t="s">
        <v>0</v>
      </c>
      <c r="P92" s="38">
        <v>17</v>
      </c>
      <c r="Q92" s="59">
        <v>0</v>
      </c>
    </row>
    <row r="93" spans="1:17" ht="16.5" thickTop="1" thickBot="1" x14ac:dyDescent="0.3">
      <c r="A93" s="9" t="s">
        <v>36</v>
      </c>
      <c r="B93">
        <v>1</v>
      </c>
      <c r="C93">
        <v>33</v>
      </c>
      <c r="O93" s="60" t="s">
        <v>47</v>
      </c>
      <c r="P93" s="61">
        <v>78</v>
      </c>
      <c r="Q93" s="62">
        <v>2904</v>
      </c>
    </row>
    <row r="94" spans="1:17" ht="19.5" thickBot="1" x14ac:dyDescent="0.35">
      <c r="A94" s="9" t="s">
        <v>10</v>
      </c>
      <c r="B94">
        <v>1</v>
      </c>
      <c r="C94">
        <v>44</v>
      </c>
      <c r="O94" s="430">
        <v>46027</v>
      </c>
      <c r="P94" s="431"/>
      <c r="Q94" s="431"/>
    </row>
    <row r="95" spans="1:17" ht="19.5" thickBot="1" x14ac:dyDescent="0.35">
      <c r="A95" s="9" t="s">
        <v>40</v>
      </c>
      <c r="B95">
        <v>1</v>
      </c>
      <c r="C95">
        <v>45</v>
      </c>
      <c r="O95" s="420" t="s">
        <v>82</v>
      </c>
      <c r="P95" s="421"/>
      <c r="Q95" s="422"/>
    </row>
    <row r="96" spans="1:17" x14ac:dyDescent="0.25">
      <c r="A96" s="9" t="s">
        <v>26</v>
      </c>
      <c r="B96">
        <v>1</v>
      </c>
      <c r="C96">
        <v>55</v>
      </c>
      <c r="O96" s="34" t="s">
        <v>85</v>
      </c>
      <c r="P96" s="36" t="s">
        <v>86</v>
      </c>
      <c r="Q96" s="35" t="s">
        <v>77</v>
      </c>
    </row>
    <row r="97" spans="1:17" x14ac:dyDescent="0.25">
      <c r="A97" s="9" t="s">
        <v>0</v>
      </c>
      <c r="B97">
        <v>17</v>
      </c>
      <c r="C97">
        <v>0</v>
      </c>
      <c r="O97" s="30" t="s">
        <v>7</v>
      </c>
      <c r="P97" s="37">
        <v>18</v>
      </c>
      <c r="Q97" s="42">
        <v>1189</v>
      </c>
    </row>
    <row r="98" spans="1:17" x14ac:dyDescent="0.25">
      <c r="A98" s="9" t="s">
        <v>20</v>
      </c>
      <c r="B98">
        <v>2</v>
      </c>
      <c r="C98">
        <v>60</v>
      </c>
      <c r="O98" s="30" t="s">
        <v>20</v>
      </c>
      <c r="P98" s="37">
        <v>5</v>
      </c>
      <c r="Q98" s="42">
        <v>212</v>
      </c>
    </row>
    <row r="99" spans="1:17" x14ac:dyDescent="0.25">
      <c r="A99" s="9" t="s">
        <v>12</v>
      </c>
      <c r="B99">
        <v>2</v>
      </c>
      <c r="C99">
        <v>25</v>
      </c>
      <c r="O99" s="30" t="s">
        <v>52</v>
      </c>
      <c r="P99" s="37">
        <v>12</v>
      </c>
      <c r="Q99" s="42">
        <v>585</v>
      </c>
    </row>
    <row r="100" spans="1:17" x14ac:dyDescent="0.25">
      <c r="A100" s="9" t="s">
        <v>5</v>
      </c>
      <c r="B100">
        <v>30</v>
      </c>
      <c r="C100">
        <v>1779</v>
      </c>
      <c r="O100" s="30" t="s">
        <v>5</v>
      </c>
      <c r="P100" s="37">
        <v>11</v>
      </c>
      <c r="Q100" s="42">
        <v>666</v>
      </c>
    </row>
    <row r="101" spans="1:17" x14ac:dyDescent="0.25">
      <c r="A101" s="9" t="s">
        <v>47</v>
      </c>
      <c r="B101">
        <v>78</v>
      </c>
      <c r="C101">
        <v>2904</v>
      </c>
      <c r="O101" s="30" t="s">
        <v>14</v>
      </c>
      <c r="P101" s="37">
        <v>1</v>
      </c>
      <c r="Q101" s="42">
        <v>70</v>
      </c>
    </row>
    <row r="102" spans="1:17" ht="15.75" thickBot="1" x14ac:dyDescent="0.3">
      <c r="O102" s="33" t="s">
        <v>0</v>
      </c>
      <c r="P102" s="38">
        <v>3</v>
      </c>
      <c r="Q102" s="43">
        <v>0</v>
      </c>
    </row>
    <row r="103" spans="1:17" ht="16.5" thickTop="1" thickBot="1" x14ac:dyDescent="0.3">
      <c r="O103" s="31" t="s">
        <v>47</v>
      </c>
      <c r="P103" s="32">
        <v>50</v>
      </c>
      <c r="Q103" s="44">
        <v>2722</v>
      </c>
    </row>
    <row r="104" spans="1:17" ht="19.5" thickBot="1" x14ac:dyDescent="0.35">
      <c r="O104" s="435">
        <f>O94</f>
        <v>46027</v>
      </c>
      <c r="P104" s="436"/>
      <c r="Q104" s="436"/>
    </row>
    <row r="105" spans="1:17" ht="19.5" thickBot="1" x14ac:dyDescent="0.35">
      <c r="O105" s="420" t="s">
        <v>101</v>
      </c>
      <c r="P105" s="421"/>
      <c r="Q105" s="422"/>
    </row>
    <row r="106" spans="1:17" x14ac:dyDescent="0.25">
      <c r="O106" s="34" t="s">
        <v>85</v>
      </c>
      <c r="P106" s="36" t="s">
        <v>86</v>
      </c>
      <c r="Q106" s="35" t="s">
        <v>77</v>
      </c>
    </row>
    <row r="107" spans="1:17" x14ac:dyDescent="0.25">
      <c r="O107" s="30" t="s">
        <v>52</v>
      </c>
      <c r="P107" s="37">
        <v>1</v>
      </c>
      <c r="Q107" s="42">
        <v>30</v>
      </c>
    </row>
    <row r="108" spans="1:17" x14ac:dyDescent="0.25">
      <c r="O108" s="30" t="s">
        <v>51</v>
      </c>
      <c r="P108" s="37">
        <v>5</v>
      </c>
      <c r="Q108" s="42">
        <v>284</v>
      </c>
    </row>
    <row r="109" spans="1:17" x14ac:dyDescent="0.25">
      <c r="O109" s="30" t="s">
        <v>102</v>
      </c>
      <c r="P109" s="37">
        <v>0</v>
      </c>
      <c r="Q109" s="42">
        <v>0</v>
      </c>
    </row>
    <row r="110" spans="1:17" x14ac:dyDescent="0.25">
      <c r="O110" s="30" t="s">
        <v>103</v>
      </c>
      <c r="P110" s="37">
        <v>1</v>
      </c>
      <c r="Q110" s="42">
        <v>55</v>
      </c>
    </row>
    <row r="111" spans="1:17" ht="15.75" thickBot="1" x14ac:dyDescent="0.3">
      <c r="O111" s="33" t="s">
        <v>0</v>
      </c>
      <c r="P111" s="38">
        <v>2</v>
      </c>
      <c r="Q111" s="43">
        <v>0</v>
      </c>
    </row>
    <row r="112" spans="1:17" ht="16.5" thickTop="1" thickBot="1" x14ac:dyDescent="0.3">
      <c r="O112" s="31" t="s">
        <v>47</v>
      </c>
      <c r="P112" s="32">
        <v>9</v>
      </c>
      <c r="Q112" s="44">
        <v>369</v>
      </c>
    </row>
  </sheetData>
  <mergeCells count="6">
    <mergeCell ref="O105:Q105"/>
    <mergeCell ref="O83:Q83"/>
    <mergeCell ref="O84:Q84"/>
    <mergeCell ref="O94:Q94"/>
    <mergeCell ref="O95:Q95"/>
    <mergeCell ref="O104:Q104"/>
  </mergeCells>
  <conditionalFormatting sqref="A6">
    <cfRule type="endsWith" dxfId="1646" priority="33" operator="endsWith" text="!">
      <formula>RIGHT(A6,LEN("!"))="!"</formula>
    </cfRule>
    <cfRule type="endsWith" dxfId="1645" priority="34" operator="endsWith" text="#">
      <formula>RIGHT(A6,LEN("#"))="#"</formula>
    </cfRule>
  </conditionalFormatting>
  <conditionalFormatting sqref="A9">
    <cfRule type="endsWith" dxfId="1644" priority="31" operator="endsWith" text="!">
      <formula>RIGHT(A9,LEN("!"))="!"</formula>
    </cfRule>
    <cfRule type="endsWith" dxfId="1643" priority="32" operator="endsWith" text="#">
      <formula>RIGHT(A9,LEN("#"))="#"</formula>
    </cfRule>
  </conditionalFormatting>
  <conditionalFormatting sqref="A14">
    <cfRule type="endsWith" dxfId="1642" priority="28" operator="endsWith" text="!">
      <formula>RIGHT(A14,LEN("!"))="!"</formula>
    </cfRule>
    <cfRule type="endsWith" dxfId="1641" priority="29" operator="endsWith" text="#">
      <formula>RIGHT(A14,LEN("#"))="#"</formula>
    </cfRule>
    <cfRule type="endsWith" dxfId="1640" priority="30" operator="endsWith" text="^">
      <formula>RIGHT(A14,LEN("^"))="^"</formula>
    </cfRule>
  </conditionalFormatting>
  <conditionalFormatting sqref="A20:A21">
    <cfRule type="endsWith" dxfId="1639" priority="24" operator="endsWith" text="!">
      <formula>RIGHT(A20,LEN("!"))="!"</formula>
    </cfRule>
    <cfRule type="endsWith" dxfId="1638" priority="25" operator="endsWith" text="#">
      <formula>RIGHT(A20,LEN("#"))="#"</formula>
    </cfRule>
  </conditionalFormatting>
  <conditionalFormatting sqref="A24">
    <cfRule type="endsWith" dxfId="1637" priority="23" operator="endsWith" text="#">
      <formula>RIGHT(A24,LEN("#"))="#"</formula>
    </cfRule>
    <cfRule type="endsWith" dxfId="1636" priority="22" operator="endsWith" text="!">
      <formula>RIGHT(A24,LEN("!"))="!"</formula>
    </cfRule>
  </conditionalFormatting>
  <conditionalFormatting sqref="A29">
    <cfRule type="endsWith" dxfId="1635" priority="20" operator="endsWith" text="!">
      <formula>RIGHT(A29,LEN("!"))="!"</formula>
    </cfRule>
    <cfRule type="endsWith" dxfId="1634" priority="21" operator="endsWith" text="#">
      <formula>RIGHT(A29,LEN("#"))="#"</formula>
    </cfRule>
  </conditionalFormatting>
  <conditionalFormatting sqref="A32">
    <cfRule type="endsWith" dxfId="1633" priority="18" operator="endsWith" text="!">
      <formula>RIGHT(A32,LEN("!"))="!"</formula>
    </cfRule>
    <cfRule type="endsWith" dxfId="1632" priority="19" operator="endsWith" text="#">
      <formula>RIGHT(A32,LEN("#"))="#"</formula>
    </cfRule>
  </conditionalFormatting>
  <conditionalFormatting sqref="A52">
    <cfRule type="endsWith" dxfId="1631" priority="16" operator="endsWith" text="!">
      <formula>RIGHT(A52,LEN("!"))="!"</formula>
    </cfRule>
    <cfRule type="endsWith" dxfId="1630" priority="17" operator="endsWith" text="#">
      <formula>RIGHT(A52,LEN("#"))="#"</formula>
    </cfRule>
  </conditionalFormatting>
  <conditionalFormatting sqref="A54">
    <cfRule type="endsWith" dxfId="1629" priority="14" operator="endsWith" text="!">
      <formula>RIGHT(A54,LEN("!"))="!"</formula>
    </cfRule>
    <cfRule type="endsWith" dxfId="1628" priority="15" operator="endsWith" text="#">
      <formula>RIGHT(A54,LEN("#"))="#"</formula>
    </cfRule>
  </conditionalFormatting>
  <conditionalFormatting sqref="A59:A60">
    <cfRule type="endsWith" dxfId="1627" priority="10" operator="endsWith" text="!">
      <formula>RIGHT(A59,LEN("!"))="!"</formula>
    </cfRule>
    <cfRule type="endsWith" dxfId="1626" priority="11" operator="endsWith" text="#">
      <formula>RIGHT(A59,LEN("#"))="#"</formula>
    </cfRule>
  </conditionalFormatting>
  <conditionalFormatting sqref="A62">
    <cfRule type="endsWith" dxfId="1625" priority="8" operator="endsWith" text="!">
      <formula>RIGHT(A62,LEN("!"))="!"</formula>
    </cfRule>
    <cfRule type="endsWith" dxfId="1624" priority="9" operator="endsWith" text="#">
      <formula>RIGHT(A62,LEN("#"))="#"</formula>
    </cfRule>
  </conditionalFormatting>
  <conditionalFormatting sqref="A69">
    <cfRule type="endsWith" dxfId="1623" priority="6" operator="endsWith" text="!">
      <formula>RIGHT(A69,LEN("!"))="!"</formula>
    </cfRule>
    <cfRule type="endsWith" dxfId="1622" priority="7" operator="endsWith" text="#">
      <formula>RIGHT(A69,LEN("#"))="#"</formula>
    </cfRule>
  </conditionalFormatting>
  <conditionalFormatting sqref="A77">
    <cfRule type="endsWith" dxfId="1621" priority="5" operator="endsWith" text="^">
      <formula>RIGHT(A77,LEN("^"))="^"</formula>
    </cfRule>
  </conditionalFormatting>
  <conditionalFormatting sqref="A77:A78">
    <cfRule type="endsWith" dxfId="1620" priority="2" operator="endsWith" text="#">
      <formula>RIGHT(A77,LEN("#"))="#"</formula>
    </cfRule>
    <cfRule type="endsWith" dxfId="1619" priority="1" operator="endsWith" text="!">
      <formula>RIGHT(A77,LEN("!"))="!"</formula>
    </cfRule>
  </conditionalFormatting>
  <conditionalFormatting sqref="A2:C3 A3:A4">
    <cfRule type="endsWith" dxfId="1618" priority="50" operator="endsWith" text="!">
      <formula>RIGHT(A2,LEN("!"))="!"</formula>
    </cfRule>
  </conditionalFormatting>
  <conditionalFormatting sqref="A2:C12 A3:A4 A15:C72">
    <cfRule type="endsWith" dxfId="1617" priority="52" operator="endsWith" text="#">
      <formula>RIGHT(A2,LEN("#"))="#"</formula>
    </cfRule>
  </conditionalFormatting>
  <conditionalFormatting sqref="A2:C12 A15:C76 A78:C79">
    <cfRule type="endsWith" dxfId="1616" priority="56" operator="endsWith" text="^">
      <formula>RIGHT(A2,LEN("^"))="^"</formula>
    </cfRule>
  </conditionalFormatting>
  <conditionalFormatting sqref="A70:C76">
    <cfRule type="endsWith" dxfId="1615" priority="35" operator="endsWith" text="!">
      <formula>RIGHT(A70,LEN("!"))="!"</formula>
    </cfRule>
  </conditionalFormatting>
  <conditionalFormatting sqref="A73:C76">
    <cfRule type="endsWith" dxfId="1614" priority="37" operator="endsWith" text="#">
      <formula>RIGHT(A73,LEN("#"))="#"</formula>
    </cfRule>
  </conditionalFormatting>
  <conditionalFormatting sqref="A78:C79 A4:C12 A15:C69 A71:C71">
    <cfRule type="endsWith" dxfId="1613" priority="54" operator="endsWith" text="!">
      <formula>RIGHT(A4,LEN("!"))="!"</formula>
    </cfRule>
  </conditionalFormatting>
  <conditionalFormatting sqref="A78:C79">
    <cfRule type="endsWith" dxfId="1612" priority="53" operator="endsWith" text="#">
      <formula>RIGHT(A78,LEN("#"))="#"</formula>
    </cfRule>
  </conditionalFormatting>
  <conditionalFormatting sqref="C58">
    <cfRule type="endsWith" dxfId="1611" priority="45" operator="endsWith" text="#">
      <formula>RIGHT(C58,LEN("#"))="#"</formula>
    </cfRule>
  </conditionalFormatting>
  <conditionalFormatting sqref="C67">
    <cfRule type="endsWith" dxfId="1610" priority="43" operator="endsWith" text="^">
      <formula>RIGHT(C67,LEN("^"))="^"</formula>
    </cfRule>
    <cfRule type="endsWith" dxfId="1609" priority="44" operator="endsWith" text="#">
      <formula>RIGHT(C67,LEN("#"))="#"</formula>
    </cfRule>
  </conditionalFormatting>
  <pageMargins left="0.7" right="0.7" top="0.75" bottom="0.75" header="0.3" footer="0.3"/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E8CE-2468-4309-B280-9ACAD0F44691}">
  <dimension ref="A1:K88"/>
  <sheetViews>
    <sheetView topLeftCell="A70" workbookViewId="0">
      <selection activeCell="A91" sqref="A91"/>
    </sheetView>
  </sheetViews>
  <sheetFormatPr defaultRowHeight="15" x14ac:dyDescent="0.25"/>
  <cols>
    <col min="1" max="1" width="26.42578125" bestFit="1" customWidth="1"/>
    <col min="2" max="2" width="12.42578125" bestFit="1" customWidth="1"/>
    <col min="3" max="3" width="11.85546875" bestFit="1" customWidth="1"/>
    <col min="5" max="5" width="13.42578125" bestFit="1" customWidth="1"/>
    <col min="6" max="6" width="11.85546875" bestFit="1" customWidth="1"/>
    <col min="7" max="7" width="11.28515625" bestFit="1" customWidth="1"/>
    <col min="9" max="9" width="13.42578125" bestFit="1" customWidth="1"/>
    <col min="10" max="10" width="11.85546875" bestFit="1" customWidth="1"/>
    <col min="11" max="11" width="11.28515625" bestFit="1" customWidth="1"/>
  </cols>
  <sheetData>
    <row r="1" spans="1:11" x14ac:dyDescent="0.25">
      <c r="A1" s="439" t="s">
        <v>73</v>
      </c>
      <c r="B1" s="439"/>
      <c r="C1" s="439"/>
      <c r="E1" s="412" t="s">
        <v>81</v>
      </c>
      <c r="F1" s="412"/>
      <c r="G1" s="412"/>
      <c r="I1" s="412" t="s">
        <v>82</v>
      </c>
      <c r="J1" s="412"/>
      <c r="K1" s="412"/>
    </row>
    <row r="2" spans="1:11" x14ac:dyDescent="0.25">
      <c r="A2" s="20" t="s">
        <v>43</v>
      </c>
      <c r="B2" s="20" t="s">
        <v>44</v>
      </c>
      <c r="C2" s="20" t="s">
        <v>45</v>
      </c>
      <c r="E2" s="25" t="s">
        <v>77</v>
      </c>
      <c r="F2" s="25" t="s">
        <v>78</v>
      </c>
      <c r="G2" s="26" t="s">
        <v>79</v>
      </c>
      <c r="I2" s="25" t="s">
        <v>77</v>
      </c>
      <c r="J2" s="25" t="s">
        <v>78</v>
      </c>
      <c r="K2" s="26" t="s">
        <v>79</v>
      </c>
    </row>
    <row r="3" spans="1:11" x14ac:dyDescent="0.25">
      <c r="A3" s="1" t="s">
        <v>50</v>
      </c>
      <c r="B3" s="1" t="s">
        <v>0</v>
      </c>
      <c r="C3" s="1" t="s">
        <v>0</v>
      </c>
      <c r="E3" s="10" t="s">
        <v>50</v>
      </c>
      <c r="F3" s="10" t="s">
        <v>0</v>
      </c>
      <c r="G3" s="10" t="s">
        <v>0</v>
      </c>
      <c r="I3" s="27">
        <v>21</v>
      </c>
      <c r="J3" s="13" t="s">
        <v>52</v>
      </c>
      <c r="K3" s="13" t="s">
        <v>55</v>
      </c>
    </row>
    <row r="4" spans="1:11" x14ac:dyDescent="0.25">
      <c r="A4" s="1" t="s">
        <v>50</v>
      </c>
      <c r="B4" s="1" t="s">
        <v>0</v>
      </c>
      <c r="C4" s="1" t="s">
        <v>0</v>
      </c>
      <c r="E4" s="10" t="s">
        <v>50</v>
      </c>
      <c r="F4" s="10" t="s">
        <v>0</v>
      </c>
      <c r="G4" s="10" t="s">
        <v>0</v>
      </c>
      <c r="I4" s="27">
        <v>27</v>
      </c>
      <c r="J4" s="13" t="s">
        <v>52</v>
      </c>
      <c r="K4" s="13" t="s">
        <v>16</v>
      </c>
    </row>
    <row r="5" spans="1:11" x14ac:dyDescent="0.25">
      <c r="A5" s="2" t="s">
        <v>50</v>
      </c>
      <c r="B5" s="2" t="s">
        <v>7</v>
      </c>
      <c r="C5" s="2" t="s">
        <v>0</v>
      </c>
      <c r="E5" s="10" t="s">
        <v>50</v>
      </c>
      <c r="F5" s="11" t="s">
        <v>0</v>
      </c>
      <c r="G5" s="11" t="s">
        <v>0</v>
      </c>
      <c r="I5" s="27">
        <v>60</v>
      </c>
      <c r="J5" s="13" t="s">
        <v>52</v>
      </c>
      <c r="K5" s="13" t="s">
        <v>54</v>
      </c>
    </row>
    <row r="6" spans="1:11" x14ac:dyDescent="0.25">
      <c r="A6" s="2">
        <v>59</v>
      </c>
      <c r="B6" s="2" t="s">
        <v>5</v>
      </c>
      <c r="C6" s="2" t="s">
        <v>35</v>
      </c>
      <c r="E6" s="10" t="s">
        <v>50</v>
      </c>
      <c r="F6" s="11" t="s">
        <v>0</v>
      </c>
      <c r="G6" s="11" t="s">
        <v>0</v>
      </c>
      <c r="I6" s="27">
        <v>31</v>
      </c>
      <c r="J6" s="13" t="s">
        <v>52</v>
      </c>
      <c r="K6" s="13" t="s">
        <v>16</v>
      </c>
    </row>
    <row r="7" spans="1:11" x14ac:dyDescent="0.25">
      <c r="A7" s="1" t="s">
        <v>50</v>
      </c>
      <c r="B7" s="1" t="s">
        <v>0</v>
      </c>
      <c r="C7" s="1" t="s">
        <v>0</v>
      </c>
      <c r="E7" s="10" t="s">
        <v>50</v>
      </c>
      <c r="F7" s="11" t="s">
        <v>0</v>
      </c>
      <c r="G7" s="11" t="s">
        <v>0</v>
      </c>
      <c r="I7" s="19">
        <v>58</v>
      </c>
      <c r="J7" s="14" t="s">
        <v>52</v>
      </c>
      <c r="K7" s="14" t="s">
        <v>75</v>
      </c>
    </row>
    <row r="8" spans="1:11" x14ac:dyDescent="0.25">
      <c r="A8" s="1">
        <v>71</v>
      </c>
      <c r="B8" s="1" t="s">
        <v>5</v>
      </c>
      <c r="C8" s="1" t="s">
        <v>27</v>
      </c>
      <c r="E8" s="10" t="s">
        <v>8</v>
      </c>
      <c r="F8" s="10" t="s">
        <v>74</v>
      </c>
      <c r="G8" s="10" t="s">
        <v>21</v>
      </c>
      <c r="I8" s="19">
        <v>65</v>
      </c>
      <c r="J8" s="14" t="s">
        <v>7</v>
      </c>
      <c r="K8" s="14" t="s">
        <v>16</v>
      </c>
    </row>
    <row r="9" spans="1:11" x14ac:dyDescent="0.25">
      <c r="A9" s="2">
        <v>35</v>
      </c>
      <c r="B9" s="2" t="s">
        <v>7</v>
      </c>
      <c r="C9" s="2" t="s">
        <v>42</v>
      </c>
      <c r="E9" s="11" t="s">
        <v>50</v>
      </c>
      <c r="F9" s="11" t="s">
        <v>0</v>
      </c>
      <c r="G9" s="11" t="s">
        <v>0</v>
      </c>
      <c r="I9" s="17">
        <v>36</v>
      </c>
      <c r="J9" s="11" t="s">
        <v>52</v>
      </c>
      <c r="K9" s="11" t="s">
        <v>53</v>
      </c>
    </row>
    <row r="10" spans="1:11" x14ac:dyDescent="0.25">
      <c r="A10" s="2">
        <v>55</v>
      </c>
      <c r="B10" s="2" t="s">
        <v>7</v>
      </c>
      <c r="C10" s="2" t="s">
        <v>4</v>
      </c>
      <c r="E10" s="11" t="s">
        <v>50</v>
      </c>
      <c r="F10" s="11" t="s">
        <v>5</v>
      </c>
      <c r="G10" s="11" t="s">
        <v>0</v>
      </c>
      <c r="I10" s="17">
        <v>65</v>
      </c>
      <c r="J10" s="11" t="s">
        <v>7</v>
      </c>
      <c r="K10" s="11" t="s">
        <v>27</v>
      </c>
    </row>
    <row r="11" spans="1:11" x14ac:dyDescent="0.25">
      <c r="A11" s="2" t="s">
        <v>50</v>
      </c>
      <c r="B11" s="2" t="s">
        <v>0</v>
      </c>
      <c r="C11" s="2" t="s">
        <v>0</v>
      </c>
      <c r="E11" s="10" t="s">
        <v>50</v>
      </c>
      <c r="F11" s="10" t="s">
        <v>5</v>
      </c>
      <c r="G11" s="10" t="s">
        <v>0</v>
      </c>
      <c r="I11" s="17">
        <v>50</v>
      </c>
      <c r="J11" s="11" t="s">
        <v>7</v>
      </c>
      <c r="K11" s="11" t="s">
        <v>4</v>
      </c>
    </row>
    <row r="12" spans="1:11" x14ac:dyDescent="0.25">
      <c r="A12" s="2">
        <v>33</v>
      </c>
      <c r="B12" s="2" t="s">
        <v>57</v>
      </c>
      <c r="C12" s="2" t="s">
        <v>4</v>
      </c>
      <c r="I12" s="17">
        <v>55</v>
      </c>
      <c r="J12" s="11" t="s">
        <v>52</v>
      </c>
      <c r="K12" s="11" t="s">
        <v>56</v>
      </c>
    </row>
    <row r="13" spans="1:11" x14ac:dyDescent="0.25">
      <c r="A13" s="2">
        <v>50</v>
      </c>
      <c r="B13" s="2" t="s">
        <v>3</v>
      </c>
      <c r="C13" s="2" t="s">
        <v>13</v>
      </c>
      <c r="I13" s="17">
        <v>68</v>
      </c>
      <c r="J13" s="11" t="s">
        <v>7</v>
      </c>
      <c r="K13" s="11" t="s">
        <v>16</v>
      </c>
    </row>
    <row r="14" spans="1:11" x14ac:dyDescent="0.25">
      <c r="A14" s="2">
        <v>65</v>
      </c>
      <c r="B14" s="2" t="s">
        <v>5</v>
      </c>
      <c r="C14" s="2" t="s">
        <v>33</v>
      </c>
      <c r="I14" s="17">
        <v>35</v>
      </c>
      <c r="J14" s="11" t="s">
        <v>52</v>
      </c>
      <c r="K14" s="13" t="s">
        <v>53</v>
      </c>
    </row>
    <row r="15" spans="1:11" x14ac:dyDescent="0.25">
      <c r="A15" s="1" t="s">
        <v>50</v>
      </c>
      <c r="B15" s="1" t="s">
        <v>0</v>
      </c>
      <c r="C15" s="1" t="s">
        <v>0</v>
      </c>
      <c r="I15" s="18">
        <v>65</v>
      </c>
      <c r="J15" s="10" t="s">
        <v>52</v>
      </c>
      <c r="K15" s="14" t="s">
        <v>27</v>
      </c>
    </row>
    <row r="16" spans="1:11" x14ac:dyDescent="0.25">
      <c r="A16" s="1">
        <v>50</v>
      </c>
      <c r="B16" s="1" t="s">
        <v>5</v>
      </c>
      <c r="C16" s="1" t="s">
        <v>29</v>
      </c>
      <c r="I16" s="17">
        <v>60</v>
      </c>
      <c r="J16" s="11" t="s">
        <v>52</v>
      </c>
      <c r="K16" s="13" t="s">
        <v>54</v>
      </c>
    </row>
    <row r="17" spans="1:11" x14ac:dyDescent="0.25">
      <c r="A17" s="1">
        <v>66</v>
      </c>
      <c r="B17" s="1" t="s">
        <v>5</v>
      </c>
      <c r="C17" s="1" t="s">
        <v>33</v>
      </c>
      <c r="I17" s="17">
        <v>55</v>
      </c>
      <c r="J17" s="11" t="s">
        <v>3</v>
      </c>
      <c r="K17" s="13" t="s">
        <v>16</v>
      </c>
    </row>
    <row r="18" spans="1:11" x14ac:dyDescent="0.25">
      <c r="A18" s="21">
        <v>28</v>
      </c>
      <c r="B18" s="21" t="s">
        <v>58</v>
      </c>
      <c r="C18" s="21" t="s">
        <v>59</v>
      </c>
      <c r="I18" s="18">
        <v>32</v>
      </c>
      <c r="J18" s="10" t="s">
        <v>52</v>
      </c>
      <c r="K18" s="14" t="s">
        <v>16</v>
      </c>
    </row>
    <row r="19" spans="1:11" x14ac:dyDescent="0.25">
      <c r="A19" s="21">
        <v>45</v>
      </c>
      <c r="B19" s="21" t="s">
        <v>20</v>
      </c>
      <c r="C19" s="21" t="s">
        <v>37</v>
      </c>
      <c r="I19" s="17">
        <v>30</v>
      </c>
      <c r="J19" s="11" t="s">
        <v>52</v>
      </c>
      <c r="K19" s="13" t="s">
        <v>55</v>
      </c>
    </row>
    <row r="20" spans="1:11" x14ac:dyDescent="0.25">
      <c r="A20" s="21">
        <v>16</v>
      </c>
      <c r="B20" s="21" t="s">
        <v>60</v>
      </c>
      <c r="C20" s="21" t="s">
        <v>59</v>
      </c>
      <c r="I20" s="17">
        <v>62</v>
      </c>
      <c r="J20" s="11" t="s">
        <v>7</v>
      </c>
      <c r="K20" s="13" t="s">
        <v>16</v>
      </c>
    </row>
    <row r="21" spans="1:11" x14ac:dyDescent="0.25">
      <c r="A21" s="2">
        <v>68</v>
      </c>
      <c r="B21" s="2" t="s">
        <v>7</v>
      </c>
      <c r="C21" s="2" t="s">
        <v>22</v>
      </c>
      <c r="I21" s="17">
        <v>65</v>
      </c>
      <c r="J21" s="11" t="s">
        <v>5</v>
      </c>
      <c r="K21" s="13" t="s">
        <v>53</v>
      </c>
    </row>
    <row r="22" spans="1:11" x14ac:dyDescent="0.25">
      <c r="A22" s="2">
        <v>65</v>
      </c>
      <c r="B22" s="2" t="s">
        <v>7</v>
      </c>
      <c r="C22" s="2" t="s">
        <v>0</v>
      </c>
      <c r="I22" s="17">
        <v>35</v>
      </c>
      <c r="J22" s="11" t="s">
        <v>52</v>
      </c>
      <c r="K22" s="13" t="s">
        <v>16</v>
      </c>
    </row>
    <row r="23" spans="1:11" x14ac:dyDescent="0.25">
      <c r="A23" s="2">
        <v>50</v>
      </c>
      <c r="B23" s="2" t="s">
        <v>3</v>
      </c>
      <c r="C23" s="2" t="s">
        <v>13</v>
      </c>
      <c r="I23" s="17">
        <v>60</v>
      </c>
      <c r="J23" s="11" t="s">
        <v>52</v>
      </c>
      <c r="K23" s="11" t="s">
        <v>54</v>
      </c>
    </row>
    <row r="24" spans="1:11" x14ac:dyDescent="0.25">
      <c r="A24" s="2" t="s">
        <v>50</v>
      </c>
      <c r="B24" s="2" t="s">
        <v>7</v>
      </c>
      <c r="C24" s="2" t="s">
        <v>0</v>
      </c>
      <c r="I24" s="17">
        <v>15</v>
      </c>
      <c r="J24" s="11" t="s">
        <v>52</v>
      </c>
      <c r="K24" s="13" t="s">
        <v>53</v>
      </c>
    </row>
    <row r="25" spans="1:11" x14ac:dyDescent="0.25">
      <c r="A25" s="1">
        <v>65</v>
      </c>
      <c r="B25" s="1" t="s">
        <v>7</v>
      </c>
      <c r="C25" s="1" t="s">
        <v>61</v>
      </c>
      <c r="I25" s="28">
        <v>55</v>
      </c>
      <c r="J25" s="23" t="s">
        <v>52</v>
      </c>
      <c r="K25" s="24" t="s">
        <v>35</v>
      </c>
    </row>
    <row r="26" spans="1:11" x14ac:dyDescent="0.25">
      <c r="A26" s="2" t="s">
        <v>50</v>
      </c>
      <c r="B26" s="2" t="s">
        <v>0</v>
      </c>
      <c r="C26" s="2" t="s">
        <v>0</v>
      </c>
      <c r="I26" s="18">
        <v>70</v>
      </c>
      <c r="J26" s="10" t="s">
        <v>52</v>
      </c>
      <c r="K26" s="14" t="s">
        <v>71</v>
      </c>
    </row>
    <row r="27" spans="1:11" x14ac:dyDescent="0.25">
      <c r="A27" s="1">
        <v>30</v>
      </c>
      <c r="B27" s="1" t="s">
        <v>14</v>
      </c>
      <c r="C27" s="1" t="s">
        <v>29</v>
      </c>
      <c r="I27" s="27">
        <v>64</v>
      </c>
      <c r="J27" s="13" t="s">
        <v>57</v>
      </c>
      <c r="K27" s="13" t="s">
        <v>16</v>
      </c>
    </row>
    <row r="28" spans="1:11" x14ac:dyDescent="0.25">
      <c r="A28" s="2">
        <v>30</v>
      </c>
      <c r="B28" s="2" t="s">
        <v>3</v>
      </c>
      <c r="C28" s="2" t="s">
        <v>13</v>
      </c>
      <c r="I28" s="27">
        <v>65</v>
      </c>
      <c r="J28" s="13" t="s">
        <v>7</v>
      </c>
      <c r="K28" s="13" t="s">
        <v>55</v>
      </c>
    </row>
    <row r="29" spans="1:11" x14ac:dyDescent="0.25">
      <c r="A29" s="2">
        <v>55</v>
      </c>
      <c r="B29" s="2" t="s">
        <v>5</v>
      </c>
      <c r="C29" s="2" t="s">
        <v>62</v>
      </c>
      <c r="I29" s="27">
        <v>65</v>
      </c>
      <c r="J29" s="13" t="s">
        <v>7</v>
      </c>
      <c r="K29" s="13" t="s">
        <v>55</v>
      </c>
    </row>
    <row r="30" spans="1:11" x14ac:dyDescent="0.25">
      <c r="A30" s="2">
        <v>50</v>
      </c>
      <c r="B30" s="2" t="s">
        <v>20</v>
      </c>
      <c r="C30" s="2" t="s">
        <v>37</v>
      </c>
      <c r="I30" s="27">
        <v>63</v>
      </c>
      <c r="J30" s="13" t="s">
        <v>7</v>
      </c>
      <c r="K30" s="13" t="s">
        <v>16</v>
      </c>
    </row>
    <row r="31" spans="1:11" x14ac:dyDescent="0.25">
      <c r="A31" s="2">
        <v>70</v>
      </c>
      <c r="B31" s="2" t="s">
        <v>5</v>
      </c>
      <c r="C31" s="2" t="s">
        <v>22</v>
      </c>
      <c r="I31" s="19">
        <v>65</v>
      </c>
      <c r="J31" s="14" t="s">
        <v>7</v>
      </c>
      <c r="K31" s="14" t="s">
        <v>27</v>
      </c>
    </row>
    <row r="32" spans="1:11" x14ac:dyDescent="0.25">
      <c r="A32" s="1">
        <v>67</v>
      </c>
      <c r="B32" s="1" t="s">
        <v>63</v>
      </c>
      <c r="C32" s="1" t="s">
        <v>29</v>
      </c>
      <c r="I32" s="19">
        <v>59</v>
      </c>
      <c r="J32" s="14" t="s">
        <v>76</v>
      </c>
      <c r="K32" s="14" t="s">
        <v>35</v>
      </c>
    </row>
    <row r="33" spans="1:11" x14ac:dyDescent="0.25">
      <c r="A33" s="2">
        <v>63</v>
      </c>
      <c r="B33" s="2" t="s">
        <v>5</v>
      </c>
      <c r="C33" s="2" t="s">
        <v>30</v>
      </c>
      <c r="I33" s="19">
        <v>65</v>
      </c>
      <c r="J33" s="14" t="s">
        <v>7</v>
      </c>
      <c r="K33" s="14" t="s">
        <v>16</v>
      </c>
    </row>
    <row r="34" spans="1:11" x14ac:dyDescent="0.25">
      <c r="A34" s="1">
        <v>33</v>
      </c>
      <c r="B34" s="1" t="s">
        <v>64</v>
      </c>
      <c r="C34" s="1" t="s">
        <v>24</v>
      </c>
      <c r="I34" s="19">
        <v>65</v>
      </c>
      <c r="J34" s="14" t="s">
        <v>7</v>
      </c>
      <c r="K34" s="14" t="s">
        <v>16</v>
      </c>
    </row>
    <row r="35" spans="1:11" x14ac:dyDescent="0.25">
      <c r="A35" s="1">
        <v>45</v>
      </c>
      <c r="B35" s="1" t="s">
        <v>7</v>
      </c>
      <c r="C35" s="1" t="s">
        <v>13</v>
      </c>
      <c r="I35" s="27">
        <v>68</v>
      </c>
      <c r="J35" s="13" t="s">
        <v>7</v>
      </c>
      <c r="K35" s="13" t="s">
        <v>55</v>
      </c>
    </row>
    <row r="36" spans="1:11" x14ac:dyDescent="0.25">
      <c r="A36" s="1">
        <v>50</v>
      </c>
      <c r="B36" s="1" t="s">
        <v>65</v>
      </c>
      <c r="C36" s="1" t="s">
        <v>4</v>
      </c>
      <c r="I36" s="27">
        <v>65</v>
      </c>
      <c r="J36" s="13" t="s">
        <v>7</v>
      </c>
      <c r="K36" s="13" t="s">
        <v>55</v>
      </c>
    </row>
    <row r="37" spans="1:11" x14ac:dyDescent="0.25">
      <c r="A37" s="1">
        <v>55</v>
      </c>
      <c r="B37" s="1" t="s">
        <v>5</v>
      </c>
      <c r="C37" s="1" t="s">
        <v>35</v>
      </c>
      <c r="I37" s="19">
        <v>48</v>
      </c>
      <c r="J37" s="14" t="s">
        <v>20</v>
      </c>
      <c r="K37" s="14" t="s">
        <v>54</v>
      </c>
    </row>
    <row r="38" spans="1:11" x14ac:dyDescent="0.25">
      <c r="A38" s="2">
        <v>54</v>
      </c>
      <c r="B38" s="2" t="s">
        <v>14</v>
      </c>
      <c r="C38" s="2" t="s">
        <v>4</v>
      </c>
      <c r="I38" s="19">
        <v>60</v>
      </c>
      <c r="J38" s="14" t="s">
        <v>7</v>
      </c>
      <c r="K38" s="14" t="s">
        <v>55</v>
      </c>
    </row>
    <row r="39" spans="1:11" x14ac:dyDescent="0.25">
      <c r="A39" s="2">
        <v>72</v>
      </c>
      <c r="B39" s="2" t="s">
        <v>5</v>
      </c>
      <c r="C39" s="2" t="s">
        <v>33</v>
      </c>
      <c r="I39" s="27">
        <v>54</v>
      </c>
      <c r="J39" s="13" t="s">
        <v>12</v>
      </c>
      <c r="K39" s="13" t="s">
        <v>54</v>
      </c>
    </row>
    <row r="40" spans="1:11" x14ac:dyDescent="0.25">
      <c r="A40" s="2">
        <v>50</v>
      </c>
      <c r="B40" s="2" t="s">
        <v>14</v>
      </c>
      <c r="C40" s="2" t="s">
        <v>4</v>
      </c>
      <c r="I40" s="27">
        <v>61</v>
      </c>
      <c r="J40" s="13" t="s">
        <v>7</v>
      </c>
      <c r="K40" s="13" t="s">
        <v>16</v>
      </c>
    </row>
    <row r="41" spans="1:11" x14ac:dyDescent="0.25">
      <c r="A41" s="2">
        <v>31</v>
      </c>
      <c r="B41" s="2" t="s">
        <v>66</v>
      </c>
      <c r="C41" s="2" t="s">
        <v>4</v>
      </c>
      <c r="I41" s="27">
        <v>65</v>
      </c>
      <c r="J41" s="13" t="s">
        <v>7</v>
      </c>
      <c r="K41" s="13" t="s">
        <v>55</v>
      </c>
    </row>
    <row r="42" spans="1:11" x14ac:dyDescent="0.25">
      <c r="A42" s="2">
        <v>74</v>
      </c>
      <c r="B42" s="2" t="s">
        <v>5</v>
      </c>
      <c r="C42" s="2" t="s">
        <v>33</v>
      </c>
      <c r="I42" s="27" t="s">
        <v>50</v>
      </c>
      <c r="J42" s="13" t="s">
        <v>52</v>
      </c>
      <c r="K42" s="13" t="s">
        <v>54</v>
      </c>
    </row>
    <row r="43" spans="1:11" x14ac:dyDescent="0.25">
      <c r="A43" s="2">
        <v>32</v>
      </c>
      <c r="B43" s="2" t="s">
        <v>25</v>
      </c>
      <c r="C43" s="2" t="s">
        <v>67</v>
      </c>
      <c r="I43" s="27" t="s">
        <v>50</v>
      </c>
      <c r="J43" s="13" t="s">
        <v>0</v>
      </c>
      <c r="K43" s="13" t="s">
        <v>0</v>
      </c>
    </row>
    <row r="44" spans="1:11" x14ac:dyDescent="0.25">
      <c r="A44" s="2">
        <v>28</v>
      </c>
      <c r="B44" s="2" t="s">
        <v>17</v>
      </c>
      <c r="C44" s="2" t="s">
        <v>18</v>
      </c>
      <c r="I44" s="27">
        <v>69</v>
      </c>
      <c r="J44" s="13" t="s">
        <v>14</v>
      </c>
      <c r="K44" s="13" t="s">
        <v>0</v>
      </c>
    </row>
    <row r="45" spans="1:11" x14ac:dyDescent="0.25">
      <c r="A45" s="1" t="s">
        <v>50</v>
      </c>
      <c r="B45" s="1" t="s">
        <v>5</v>
      </c>
      <c r="C45" s="1" t="s">
        <v>0</v>
      </c>
      <c r="I45" s="27">
        <v>62</v>
      </c>
      <c r="J45" s="13" t="s">
        <v>20</v>
      </c>
      <c r="K45" s="13" t="s">
        <v>80</v>
      </c>
    </row>
    <row r="46" spans="1:11" x14ac:dyDescent="0.25">
      <c r="A46" s="1">
        <v>65</v>
      </c>
      <c r="B46" s="1" t="s">
        <v>5</v>
      </c>
      <c r="C46" s="1" t="s">
        <v>33</v>
      </c>
      <c r="I46" s="17">
        <v>48</v>
      </c>
      <c r="J46" s="11" t="s">
        <v>20</v>
      </c>
      <c r="K46" s="11" t="s">
        <v>27</v>
      </c>
    </row>
    <row r="47" spans="1:11" x14ac:dyDescent="0.25">
      <c r="A47" s="5">
        <v>30</v>
      </c>
      <c r="B47" s="5" t="s">
        <v>68</v>
      </c>
      <c r="C47" s="5" t="s">
        <v>69</v>
      </c>
      <c r="I47" s="17">
        <v>45</v>
      </c>
      <c r="J47" s="11" t="s">
        <v>20</v>
      </c>
      <c r="K47" s="15" t="s">
        <v>0</v>
      </c>
    </row>
    <row r="48" spans="1:11" x14ac:dyDescent="0.25">
      <c r="A48" s="2">
        <v>55</v>
      </c>
      <c r="B48" s="2" t="s">
        <v>5</v>
      </c>
      <c r="C48" s="2" t="s">
        <v>42</v>
      </c>
      <c r="I48" s="17">
        <v>45</v>
      </c>
      <c r="J48" s="11" t="s">
        <v>20</v>
      </c>
      <c r="K48" s="15" t="s">
        <v>0</v>
      </c>
    </row>
    <row r="49" spans="1:11" x14ac:dyDescent="0.25">
      <c r="A49" s="1" t="s">
        <v>50</v>
      </c>
      <c r="B49" s="1" t="s">
        <v>0</v>
      </c>
      <c r="C49" s="1" t="s">
        <v>4</v>
      </c>
      <c r="I49" s="18">
        <v>43</v>
      </c>
      <c r="J49" s="10" t="s">
        <v>20</v>
      </c>
      <c r="K49" s="10" t="s">
        <v>54</v>
      </c>
    </row>
    <row r="50" spans="1:11" x14ac:dyDescent="0.25">
      <c r="A50" s="2">
        <v>50</v>
      </c>
      <c r="B50" s="2" t="s">
        <v>14</v>
      </c>
      <c r="C50" s="1" t="s">
        <v>0</v>
      </c>
      <c r="I50" s="17">
        <v>52</v>
      </c>
      <c r="J50" s="11" t="s">
        <v>20</v>
      </c>
      <c r="K50" s="11" t="s">
        <v>27</v>
      </c>
    </row>
    <row r="51" spans="1:11" x14ac:dyDescent="0.25">
      <c r="A51" s="1">
        <v>34</v>
      </c>
      <c r="B51" s="1" t="s">
        <v>14</v>
      </c>
      <c r="C51" s="1" t="s">
        <v>31</v>
      </c>
      <c r="I51" s="17">
        <v>65</v>
      </c>
      <c r="J51" s="15" t="s">
        <v>7</v>
      </c>
      <c r="K51" s="15" t="s">
        <v>71</v>
      </c>
    </row>
    <row r="52" spans="1:11" x14ac:dyDescent="0.25">
      <c r="A52" s="1">
        <v>55</v>
      </c>
      <c r="B52" s="1" t="s">
        <v>7</v>
      </c>
      <c r="C52" s="1" t="s">
        <v>70</v>
      </c>
      <c r="I52" s="17">
        <v>55</v>
      </c>
      <c r="J52" s="15" t="s">
        <v>5</v>
      </c>
      <c r="K52" s="15" t="s">
        <v>27</v>
      </c>
    </row>
    <row r="53" spans="1:11" x14ac:dyDescent="0.25">
      <c r="A53" s="2">
        <v>72</v>
      </c>
      <c r="B53" s="2" t="s">
        <v>5</v>
      </c>
      <c r="C53" s="2" t="s">
        <v>19</v>
      </c>
      <c r="I53" s="17">
        <v>65</v>
      </c>
      <c r="J53" s="15" t="s">
        <v>7</v>
      </c>
      <c r="K53" s="15" t="s">
        <v>16</v>
      </c>
    </row>
    <row r="54" spans="1:11" x14ac:dyDescent="0.25">
      <c r="A54" s="2" t="s">
        <v>50</v>
      </c>
      <c r="B54" s="2" t="s">
        <v>0</v>
      </c>
      <c r="C54" s="2" t="s">
        <v>0</v>
      </c>
      <c r="I54" s="18">
        <v>72</v>
      </c>
      <c r="J54" s="16" t="s">
        <v>7</v>
      </c>
      <c r="K54" s="16" t="s">
        <v>53</v>
      </c>
    </row>
    <row r="55" spans="1:11" x14ac:dyDescent="0.25">
      <c r="A55" s="2">
        <v>68</v>
      </c>
      <c r="B55" s="2" t="s">
        <v>7</v>
      </c>
      <c r="C55" s="2" t="s">
        <v>22</v>
      </c>
      <c r="I55" s="18">
        <v>55</v>
      </c>
      <c r="J55" s="16" t="s">
        <v>5</v>
      </c>
      <c r="K55" s="16" t="s">
        <v>35</v>
      </c>
    </row>
    <row r="56" spans="1:11" x14ac:dyDescent="0.25">
      <c r="A56" s="2">
        <v>61</v>
      </c>
      <c r="B56" s="2" t="s">
        <v>5</v>
      </c>
      <c r="C56" s="2" t="s">
        <v>55</v>
      </c>
      <c r="I56" s="17">
        <v>74</v>
      </c>
      <c r="J56" s="11" t="s">
        <v>7</v>
      </c>
      <c r="K56" s="13" t="s">
        <v>55</v>
      </c>
    </row>
    <row r="57" spans="1:11" x14ac:dyDescent="0.25">
      <c r="A57" s="2">
        <v>71</v>
      </c>
      <c r="B57" s="2" t="s">
        <v>5</v>
      </c>
      <c r="C57" s="2" t="s">
        <v>27</v>
      </c>
      <c r="I57" s="17">
        <v>65</v>
      </c>
      <c r="J57" s="11" t="s">
        <v>7</v>
      </c>
      <c r="K57" s="13" t="s">
        <v>16</v>
      </c>
    </row>
    <row r="58" spans="1:11" x14ac:dyDescent="0.25">
      <c r="A58" s="2">
        <v>66</v>
      </c>
      <c r="B58" s="2" t="s">
        <v>5</v>
      </c>
      <c r="C58" s="2" t="s">
        <v>33</v>
      </c>
      <c r="I58" s="17">
        <v>74</v>
      </c>
      <c r="J58" s="11" t="s">
        <v>7</v>
      </c>
      <c r="K58" s="13" t="s">
        <v>55</v>
      </c>
    </row>
    <row r="59" spans="1:11" x14ac:dyDescent="0.25">
      <c r="A59" s="1" t="s">
        <v>50</v>
      </c>
      <c r="B59" s="1" t="s">
        <v>0</v>
      </c>
      <c r="C59" s="1" t="s">
        <v>0</v>
      </c>
      <c r="I59" s="17">
        <v>60</v>
      </c>
      <c r="J59" s="11" t="s">
        <v>7</v>
      </c>
      <c r="K59" s="13" t="s">
        <v>16</v>
      </c>
    </row>
    <row r="60" spans="1:11" x14ac:dyDescent="0.25">
      <c r="A60" s="1" t="s">
        <v>50</v>
      </c>
      <c r="B60" s="1" t="s">
        <v>5</v>
      </c>
      <c r="C60" s="1" t="s">
        <v>71</v>
      </c>
      <c r="I60" s="17">
        <v>60</v>
      </c>
      <c r="J60" s="11" t="s">
        <v>7</v>
      </c>
      <c r="K60" s="13" t="s">
        <v>16</v>
      </c>
    </row>
    <row r="61" spans="1:11" x14ac:dyDescent="0.25">
      <c r="A61" s="5">
        <v>28</v>
      </c>
      <c r="B61" s="5" t="s">
        <v>72</v>
      </c>
      <c r="C61" s="5" t="s">
        <v>19</v>
      </c>
      <c r="I61" s="17">
        <v>70</v>
      </c>
      <c r="J61" s="11" t="s">
        <v>7</v>
      </c>
      <c r="K61" s="13" t="s">
        <v>55</v>
      </c>
    </row>
    <row r="62" spans="1:11" x14ac:dyDescent="0.25">
      <c r="A62" s="21">
        <v>30</v>
      </c>
      <c r="B62" s="21" t="s">
        <v>36</v>
      </c>
      <c r="C62" s="21" t="s">
        <v>0</v>
      </c>
      <c r="I62" s="18">
        <v>65</v>
      </c>
      <c r="J62" s="10" t="s">
        <v>7</v>
      </c>
      <c r="K62" s="14" t="s">
        <v>53</v>
      </c>
    </row>
    <row r="63" spans="1:11" x14ac:dyDescent="0.25">
      <c r="A63" s="5">
        <v>28</v>
      </c>
      <c r="B63" s="1" t="s">
        <v>0</v>
      </c>
      <c r="C63" s="5" t="s">
        <v>4</v>
      </c>
    </row>
    <row r="64" spans="1:11" x14ac:dyDescent="0.25">
      <c r="A64" s="2">
        <v>56</v>
      </c>
      <c r="B64" s="2" t="s">
        <v>5</v>
      </c>
      <c r="C64" s="2" t="s">
        <v>35</v>
      </c>
    </row>
    <row r="65" spans="1:11" x14ac:dyDescent="0.25">
      <c r="A65" s="2">
        <v>48</v>
      </c>
      <c r="B65" s="2" t="s">
        <v>5</v>
      </c>
      <c r="C65" s="2" t="s">
        <v>13</v>
      </c>
    </row>
    <row r="66" spans="1:11" x14ac:dyDescent="0.25">
      <c r="A66" s="1">
        <v>30</v>
      </c>
      <c r="B66" s="1" t="s">
        <v>52</v>
      </c>
      <c r="C66" s="1" t="s">
        <v>21</v>
      </c>
    </row>
    <row r="68" spans="1:11" x14ac:dyDescent="0.25">
      <c r="A68" s="8" t="s">
        <v>46</v>
      </c>
      <c r="B68" t="s">
        <v>48</v>
      </c>
      <c r="C68" t="s">
        <v>49</v>
      </c>
      <c r="E68" s="8" t="s">
        <v>46</v>
      </c>
      <c r="F68" t="s">
        <v>83</v>
      </c>
      <c r="G68" t="s">
        <v>84</v>
      </c>
      <c r="I68" s="8" t="s">
        <v>46</v>
      </c>
      <c r="J68" t="s">
        <v>83</v>
      </c>
      <c r="K68" t="s">
        <v>84</v>
      </c>
    </row>
    <row r="69" spans="1:11" x14ac:dyDescent="0.25">
      <c r="A69" s="9" t="s">
        <v>66</v>
      </c>
      <c r="B69">
        <v>1</v>
      </c>
      <c r="C69">
        <v>31</v>
      </c>
      <c r="E69" s="9" t="s">
        <v>0</v>
      </c>
      <c r="F69">
        <v>6</v>
      </c>
      <c r="G69">
        <v>0</v>
      </c>
      <c r="I69" s="9" t="s">
        <v>7</v>
      </c>
      <c r="J69">
        <v>26</v>
      </c>
      <c r="K69">
        <v>1687</v>
      </c>
    </row>
    <row r="70" spans="1:11" x14ac:dyDescent="0.25">
      <c r="A70" s="9" t="s">
        <v>60</v>
      </c>
      <c r="B70">
        <v>1</v>
      </c>
      <c r="C70">
        <v>16</v>
      </c>
      <c r="E70" s="9" t="s">
        <v>74</v>
      </c>
      <c r="F70">
        <v>1</v>
      </c>
      <c r="G70">
        <v>0</v>
      </c>
      <c r="I70" s="9" t="s">
        <v>14</v>
      </c>
      <c r="J70">
        <v>1</v>
      </c>
      <c r="K70">
        <v>69</v>
      </c>
    </row>
    <row r="71" spans="1:11" x14ac:dyDescent="0.25">
      <c r="A71" s="9" t="s">
        <v>58</v>
      </c>
      <c r="B71">
        <v>1</v>
      </c>
      <c r="C71">
        <v>28</v>
      </c>
      <c r="E71" s="9" t="s">
        <v>5</v>
      </c>
      <c r="F71">
        <v>2</v>
      </c>
      <c r="G71">
        <v>0</v>
      </c>
      <c r="I71" s="9" t="s">
        <v>3</v>
      </c>
      <c r="J71">
        <v>1</v>
      </c>
      <c r="K71">
        <v>55</v>
      </c>
    </row>
    <row r="72" spans="1:11" x14ac:dyDescent="0.25">
      <c r="A72" s="9" t="s">
        <v>68</v>
      </c>
      <c r="B72">
        <v>1</v>
      </c>
      <c r="C72">
        <v>30</v>
      </c>
      <c r="E72" s="9" t="s">
        <v>47</v>
      </c>
      <c r="F72">
        <v>9</v>
      </c>
      <c r="G72">
        <v>0</v>
      </c>
      <c r="I72" s="9" t="s">
        <v>57</v>
      </c>
      <c r="J72">
        <v>1</v>
      </c>
      <c r="K72">
        <v>64</v>
      </c>
    </row>
    <row r="73" spans="1:11" x14ac:dyDescent="0.25">
      <c r="A73" s="9" t="s">
        <v>7</v>
      </c>
      <c r="B73">
        <v>10</v>
      </c>
      <c r="C73">
        <v>456</v>
      </c>
      <c r="I73" s="9" t="s">
        <v>0</v>
      </c>
      <c r="J73">
        <v>1</v>
      </c>
      <c r="K73">
        <v>0</v>
      </c>
    </row>
    <row r="74" spans="1:11" x14ac:dyDescent="0.25">
      <c r="A74" s="9" t="s">
        <v>63</v>
      </c>
      <c r="B74">
        <v>1</v>
      </c>
      <c r="C74">
        <v>67</v>
      </c>
      <c r="I74" s="9" t="s">
        <v>20</v>
      </c>
      <c r="J74">
        <v>7</v>
      </c>
      <c r="K74">
        <v>343</v>
      </c>
    </row>
    <row r="75" spans="1:11" x14ac:dyDescent="0.25">
      <c r="A75" s="9" t="s">
        <v>25</v>
      </c>
      <c r="B75">
        <v>1</v>
      </c>
      <c r="C75">
        <v>32</v>
      </c>
      <c r="I75" s="9" t="s">
        <v>12</v>
      </c>
      <c r="J75">
        <v>1</v>
      </c>
      <c r="K75">
        <v>54</v>
      </c>
    </row>
    <row r="76" spans="1:11" x14ac:dyDescent="0.25">
      <c r="A76" s="9" t="s">
        <v>64</v>
      </c>
      <c r="B76">
        <v>1</v>
      </c>
      <c r="C76">
        <v>33</v>
      </c>
      <c r="I76" s="9" t="s">
        <v>52</v>
      </c>
      <c r="J76">
        <v>18</v>
      </c>
      <c r="K76">
        <v>745</v>
      </c>
    </row>
    <row r="77" spans="1:11" x14ac:dyDescent="0.25">
      <c r="A77" s="9" t="s">
        <v>17</v>
      </c>
      <c r="B77">
        <v>1</v>
      </c>
      <c r="C77">
        <v>28</v>
      </c>
      <c r="I77" s="9" t="s">
        <v>5</v>
      </c>
      <c r="J77">
        <v>3</v>
      </c>
      <c r="K77">
        <v>175</v>
      </c>
    </row>
    <row r="78" spans="1:11" x14ac:dyDescent="0.25">
      <c r="A78" s="9" t="s">
        <v>14</v>
      </c>
      <c r="B78">
        <v>5</v>
      </c>
      <c r="C78">
        <v>218</v>
      </c>
      <c r="I78" s="9" t="s">
        <v>76</v>
      </c>
      <c r="J78">
        <v>1</v>
      </c>
      <c r="K78">
        <v>59</v>
      </c>
    </row>
    <row r="79" spans="1:11" x14ac:dyDescent="0.25">
      <c r="A79" s="9" t="s">
        <v>3</v>
      </c>
      <c r="B79">
        <v>3</v>
      </c>
      <c r="C79">
        <v>130</v>
      </c>
      <c r="I79" s="9" t="s">
        <v>47</v>
      </c>
      <c r="J79">
        <v>60</v>
      </c>
      <c r="K79">
        <v>3251</v>
      </c>
    </row>
    <row r="80" spans="1:11" x14ac:dyDescent="0.25">
      <c r="A80" s="9" t="s">
        <v>57</v>
      </c>
      <c r="B80">
        <v>1</v>
      </c>
      <c r="C80">
        <v>33</v>
      </c>
    </row>
    <row r="81" spans="1:3" x14ac:dyDescent="0.25">
      <c r="A81" s="9" t="s">
        <v>65</v>
      </c>
      <c r="B81">
        <v>1</v>
      </c>
      <c r="C81">
        <v>50</v>
      </c>
    </row>
    <row r="82" spans="1:3" x14ac:dyDescent="0.25">
      <c r="A82" s="9" t="s">
        <v>72</v>
      </c>
      <c r="B82">
        <v>1</v>
      </c>
      <c r="C82">
        <v>28</v>
      </c>
    </row>
    <row r="83" spans="1:3" x14ac:dyDescent="0.25">
      <c r="A83" s="9" t="s">
        <v>36</v>
      </c>
      <c r="B83">
        <v>1</v>
      </c>
      <c r="C83">
        <v>30</v>
      </c>
    </row>
    <row r="84" spans="1:3" x14ac:dyDescent="0.25">
      <c r="A84" s="9" t="s">
        <v>0</v>
      </c>
      <c r="B84">
        <v>10</v>
      </c>
      <c r="C84">
        <v>28</v>
      </c>
    </row>
    <row r="85" spans="1:3" x14ac:dyDescent="0.25">
      <c r="A85" s="9" t="s">
        <v>20</v>
      </c>
      <c r="B85">
        <v>2</v>
      </c>
      <c r="C85">
        <v>95</v>
      </c>
    </row>
    <row r="86" spans="1:3" x14ac:dyDescent="0.25">
      <c r="A86" s="9" t="s">
        <v>52</v>
      </c>
      <c r="B86">
        <v>1</v>
      </c>
      <c r="C86">
        <v>30</v>
      </c>
    </row>
    <row r="87" spans="1:3" x14ac:dyDescent="0.25">
      <c r="A87" s="9" t="s">
        <v>5</v>
      </c>
      <c r="B87">
        <v>21</v>
      </c>
      <c r="C87">
        <v>1194</v>
      </c>
    </row>
    <row r="88" spans="1:3" x14ac:dyDescent="0.25">
      <c r="A88" s="9" t="s">
        <v>47</v>
      </c>
      <c r="B88">
        <v>64</v>
      </c>
      <c r="C88">
        <v>2557</v>
      </c>
    </row>
  </sheetData>
  <mergeCells count="3">
    <mergeCell ref="A1:C1"/>
    <mergeCell ref="E1:G1"/>
    <mergeCell ref="I1:K1"/>
  </mergeCells>
  <conditionalFormatting sqref="A45">
    <cfRule type="endsWith" dxfId="1608" priority="28" operator="endsWith" text="!">
      <formula>RIGHT(A45,LEN("!"))="!"</formula>
    </cfRule>
    <cfRule type="endsWith" dxfId="1607" priority="27" operator="endsWith" text="#">
      <formula>RIGHT(A45,LEN("#"))="#"</formula>
    </cfRule>
  </conditionalFormatting>
  <conditionalFormatting sqref="A60">
    <cfRule type="endsWith" dxfId="1606" priority="9" operator="endsWith" text="#">
      <formula>RIGHT(A60,LEN("#"))="#"</formula>
    </cfRule>
    <cfRule type="endsWith" dxfId="1605" priority="10" operator="endsWith" text="!">
      <formula>RIGHT(A60,LEN("!"))="!"</formula>
    </cfRule>
  </conditionalFormatting>
  <conditionalFormatting sqref="A64:A66">
    <cfRule type="endsWith" dxfId="1604" priority="1" operator="endsWith" text="!">
      <formula>RIGHT(A64,LEN("!"))="!"</formula>
    </cfRule>
  </conditionalFormatting>
  <conditionalFormatting sqref="A49:B49">
    <cfRule type="endsWith" dxfId="1603" priority="18" operator="endsWith" text="#">
      <formula>RIGHT(A49,LEN("#"))="#"</formula>
    </cfRule>
    <cfRule type="endsWith" dxfId="1602" priority="19" operator="endsWith" text="!">
      <formula>RIGHT(A49,LEN("!"))="!"</formula>
    </cfRule>
  </conditionalFormatting>
  <conditionalFormatting sqref="A2:C2">
    <cfRule type="endsWith" dxfId="1601" priority="52" operator="endsWith" text="!">
      <formula>RIGHT(A2,LEN("!"))="!"</formula>
    </cfRule>
    <cfRule type="endsWith" dxfId="1600" priority="50" operator="endsWith" text="#">
      <formula>RIGHT(A2,LEN("#"))="#"</formula>
    </cfRule>
  </conditionalFormatting>
  <conditionalFormatting sqref="A2:C4">
    <cfRule type="endsWith" dxfId="1599" priority="49" operator="endsWith" text="^">
      <formula>RIGHT(A2,LEN("^"))="^"</formula>
    </cfRule>
  </conditionalFormatting>
  <conditionalFormatting sqref="A3:C8">
    <cfRule type="endsWith" dxfId="1598" priority="45" operator="endsWith" text="#">
      <formula>RIGHT(A3,LEN("#"))="#"</formula>
    </cfRule>
    <cfRule type="endsWith" dxfId="1597" priority="46" operator="endsWith" text="!">
      <formula>RIGHT(A3,LEN("!"))="!"</formula>
    </cfRule>
  </conditionalFormatting>
  <conditionalFormatting sqref="A5:C17">
    <cfRule type="endsWith" dxfId="1596" priority="42" operator="endsWith" text="^">
      <formula>RIGHT(A5,LEN("^"))="^"</formula>
    </cfRule>
  </conditionalFormatting>
  <conditionalFormatting sqref="A9:C17">
    <cfRule type="endsWith" dxfId="1595" priority="43" operator="endsWith" text="!">
      <formula>RIGHT(A9,LEN("!"))="!"</formula>
    </cfRule>
    <cfRule type="endsWith" dxfId="1594" priority="41" operator="endsWith" text="#">
      <formula>RIGHT(A9,LEN("#"))="#"</formula>
    </cfRule>
  </conditionalFormatting>
  <conditionalFormatting sqref="A21:C25">
    <cfRule type="endsWith" dxfId="1593" priority="34" operator="endsWith" text="!">
      <formula>RIGHT(A21,LEN("!"))="!"</formula>
    </cfRule>
  </conditionalFormatting>
  <conditionalFormatting sqref="A21:C37">
    <cfRule type="endsWith" dxfId="1592" priority="36" operator="endsWith" text="^">
      <formula>RIGHT(A21,LEN("^"))="^"</formula>
    </cfRule>
    <cfRule type="endsWith" dxfId="1591" priority="35" operator="endsWith" text="#">
      <formula>RIGHT(A21,LEN("#"))="#"</formula>
    </cfRule>
  </conditionalFormatting>
  <conditionalFormatting sqref="A26:C37">
    <cfRule type="endsWith" dxfId="1590" priority="37" operator="endsWith" text="!">
      <formula>RIGHT(A26,LEN("!"))="!"</formula>
    </cfRule>
  </conditionalFormatting>
  <conditionalFormatting sqref="A38:C46">
    <cfRule type="endsWith" dxfId="1589" priority="33" operator="endsWith" text="!">
      <formula>RIGHT(A38,LEN("!"))="!"</formula>
    </cfRule>
    <cfRule type="endsWith" dxfId="1588" priority="32" operator="endsWith" text="^">
      <formula>RIGHT(A38,LEN("^"))="^"</formula>
    </cfRule>
    <cfRule type="endsWith" dxfId="1587" priority="31" operator="endsWith" text="#">
      <formula>RIGHT(A38,LEN("#"))="#"</formula>
    </cfRule>
  </conditionalFormatting>
  <conditionalFormatting sqref="A48:C48">
    <cfRule type="endsWith" dxfId="1586" priority="26" operator="endsWith" text="!">
      <formula>RIGHT(A48,LEN("!"))="!"</formula>
    </cfRule>
  </conditionalFormatting>
  <conditionalFormatting sqref="A48:C52">
    <cfRule type="endsWith" dxfId="1585" priority="25" operator="endsWith" text="^">
      <formula>RIGHT(A48,LEN("^"))="^"</formula>
    </cfRule>
    <cfRule type="endsWith" dxfId="1584" priority="24" operator="endsWith" text="#">
      <formula>RIGHT(A48,LEN("#"))="#"</formula>
    </cfRule>
  </conditionalFormatting>
  <conditionalFormatting sqref="A49:C52">
    <cfRule type="endsWith" dxfId="1583" priority="23" operator="endsWith" text="!">
      <formula>RIGHT(A49,LEN("!"))="!"</formula>
    </cfRule>
  </conditionalFormatting>
  <conditionalFormatting sqref="A53:C60">
    <cfRule type="endsWith" dxfId="1582" priority="12" operator="endsWith" text="!">
      <formula>RIGHT(A53,LEN("!"))="!"</formula>
    </cfRule>
    <cfRule type="endsWith" dxfId="1581" priority="14" operator="endsWith" text="#">
      <formula>RIGHT(A53,LEN("#"))="#"</formula>
    </cfRule>
    <cfRule type="endsWith" dxfId="1580" priority="15" operator="endsWith" text="^">
      <formula>RIGHT(A53,LEN("^"))="^"</formula>
    </cfRule>
  </conditionalFormatting>
  <conditionalFormatting sqref="A59:C59">
    <cfRule type="endsWith" dxfId="1579" priority="11" operator="endsWith" text="#">
      <formula>RIGHT(A59,LEN("#"))="#"</formula>
    </cfRule>
  </conditionalFormatting>
  <conditionalFormatting sqref="A64:C66">
    <cfRule type="endsWith" dxfId="1578" priority="5" operator="endsWith" text="#">
      <formula>RIGHT(A64,LEN("#"))="#"</formula>
    </cfRule>
    <cfRule type="endsWith" dxfId="1577" priority="4" operator="endsWith" text="!">
      <formula>RIGHT(A64,LEN("!"))="!"</formula>
    </cfRule>
    <cfRule type="endsWith" dxfId="1576" priority="3" operator="endsWith" text="#">
      <formula>RIGHT(A64,LEN("#"))="#"</formula>
    </cfRule>
    <cfRule type="endsWith" dxfId="1575" priority="2" operator="endsWith" text="^">
      <formula>RIGHT(A64,LEN("^"))="^"</formula>
    </cfRule>
  </conditionalFormatting>
  <conditionalFormatting sqref="B9:B17">
    <cfRule type="endsWith" dxfId="1574" priority="39" operator="endsWith" text="#">
      <formula>RIGHT(B9,LEN("#"))="#"</formula>
    </cfRule>
    <cfRule type="endsWith" dxfId="1573" priority="40" operator="endsWith" text="^">
      <formula>RIGHT(B9,LEN("^"))="^"</formula>
    </cfRule>
    <cfRule type="endsWith" dxfId="1572" priority="38" operator="endsWith" text="^">
      <formula>RIGHT(B9,LEN("^"))="^"</formula>
    </cfRule>
  </conditionalFormatting>
  <conditionalFormatting sqref="B48">
    <cfRule type="endsWith" dxfId="1571" priority="22" operator="endsWith" text="^">
      <formula>RIGHT(B48,LEN("^"))="^"</formula>
    </cfRule>
    <cfRule type="endsWith" dxfId="1570" priority="21" operator="endsWith" text="#">
      <formula>RIGHT(B48,LEN("#"))="#"</formula>
    </cfRule>
    <cfRule type="endsWith" dxfId="1569" priority="20" operator="endsWith" text="^">
      <formula>RIGHT(B48,LEN("^"))="^"</formula>
    </cfRule>
  </conditionalFormatting>
  <conditionalFormatting sqref="B63">
    <cfRule type="endsWith" dxfId="1568" priority="6" operator="endsWith" text="#">
      <formula>RIGHT(B63,LEN("#"))="#"</formula>
    </cfRule>
    <cfRule type="endsWith" dxfId="1567" priority="8" operator="endsWith" text="^">
      <formula>RIGHT(B63,LEN("^"))="^"</formula>
    </cfRule>
    <cfRule type="endsWith" dxfId="1566" priority="7" operator="endsWith" text="!">
      <formula>RIGHT(B63,LEN("!"))="!"</formula>
    </cfRule>
  </conditionalFormatting>
  <conditionalFormatting sqref="C45">
    <cfRule type="endsWith" dxfId="1565" priority="29" operator="endsWith" text="#">
      <formula>RIGHT(C45,LEN("#"))="#"</formula>
    </cfRule>
    <cfRule type="endsWith" dxfId="1564" priority="30" operator="endsWith" text="!">
      <formula>RIGHT(C45,LEN("!"))="!"</formula>
    </cfRule>
  </conditionalFormatting>
  <conditionalFormatting sqref="C50">
    <cfRule type="endsWith" dxfId="1563" priority="17" operator="endsWith" text="!">
      <formula>RIGHT(C50,LEN("!"))="!"</formula>
    </cfRule>
    <cfRule type="endsWith" dxfId="1562" priority="16" operator="endsWith" text="#">
      <formula>RIGHT(C50,LEN("#"))="#"</formula>
    </cfRule>
  </conditionalFormatting>
  <pageMargins left="0.7" right="0.7" top="0.75" bottom="0.75" header="0.3" footer="0.3"/>
  <drawing r:id="rId4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540C-7DCD-4CBE-9BA7-92C86F9EB0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db2c8-69c4-412b-9d44-16b2d9ce1096">
      <Terms xmlns="http://schemas.microsoft.com/office/infopath/2007/PartnerControls"/>
    </lcf76f155ced4ddcb4097134ff3c332f>
    <TaxCatchAll xmlns="2ae6f4a5-fc03-40a6-a6be-1c00f8eb75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F3C6901D84A48B91A9B4E5E69DA02" ma:contentTypeVersion="33" ma:contentTypeDescription="Create a new document." ma:contentTypeScope="" ma:versionID="6ce5aaaf5c71f332bad539ea18ca4307">
  <xsd:schema xmlns:xsd="http://www.w3.org/2001/XMLSchema" xmlns:xs="http://www.w3.org/2001/XMLSchema" xmlns:p="http://schemas.microsoft.com/office/2006/metadata/properties" xmlns:ns2="1f7db2c8-69c4-412b-9d44-16b2d9ce1096" xmlns:ns3="2ae6f4a5-fc03-40a6-a6be-1c00f8eb7500" targetNamespace="http://schemas.microsoft.com/office/2006/metadata/properties" ma:root="true" ma:fieldsID="17518e73f766de7285d2370906e601ed" ns2:_="" ns3:_="">
    <xsd:import namespace="1f7db2c8-69c4-412b-9d44-16b2d9ce1096"/>
    <xsd:import namespace="2ae6f4a5-fc03-40a6-a6be-1c00f8eb7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b2c8-69c4-412b-9d44-16b2d9ce10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9ee0b0-24da-427d-9ee5-df4606d17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6f4a5-fc03-40a6-a6be-1c00f8eb7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0168fb6-03e7-4301-a1a4-001299ec3699}" ma:internalName="TaxCatchAll" ma:showField="CatchAllData" ma:web="2ae6f4a5-fc03-40a6-a6be-1c00f8eb7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E84DC6-2E5A-487E-9A47-8FE75E75E580}">
  <ds:schemaRefs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ae6f4a5-fc03-40a6-a6be-1c00f8eb7500"/>
    <ds:schemaRef ds:uri="1f7db2c8-69c4-412b-9d44-16b2d9ce1096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BF76DC4-6A28-410F-97E7-EA85CB6F3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db2c8-69c4-412b-9d44-16b2d9ce1096"/>
    <ds:schemaRef ds:uri="2ae6f4a5-fc03-40a6-a6be-1c00f8eb7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946E63-2EB0-41F3-AFEB-A5999AEEC4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USG</vt:lpstr>
      <vt:lpstr>PNW</vt:lpstr>
      <vt:lpstr>TXG</vt:lpstr>
      <vt:lpstr>UKR</vt:lpstr>
      <vt:lpstr>Arg</vt:lpstr>
      <vt:lpstr>Summary</vt:lpstr>
      <vt:lpstr>Sheet2</vt:lpstr>
      <vt:lpstr>Trends</vt:lpstr>
      <vt:lpstr>5-20-26</vt:lpstr>
      <vt:lpstr>5-7-26</vt:lpstr>
      <vt:lpstr>4-28-26</vt:lpstr>
      <vt:lpstr>4-21-26</vt:lpstr>
      <vt:lpstr>4-15-26</vt:lpstr>
      <vt:lpstr>4-7-26</vt:lpstr>
      <vt:lpstr>4-1-26</vt:lpstr>
      <vt:lpstr>3-24-26</vt:lpstr>
      <vt:lpstr>3-17-26</vt:lpstr>
      <vt:lpstr>3-10-26</vt:lpstr>
      <vt:lpstr>3-4-26</vt:lpstr>
      <vt:lpstr>2-25-26</vt:lpstr>
      <vt:lpstr>2-19-26</vt:lpstr>
      <vt:lpstr>2-9-26</vt:lpstr>
      <vt:lpstr>2-2-26</vt:lpstr>
      <vt:lpstr>1-26-26</vt:lpstr>
      <vt:lpstr>1-20-26</vt:lpstr>
      <vt:lpstr>1-12-26</vt:lpstr>
      <vt:lpstr>1-5-26</vt:lpstr>
      <vt:lpstr>11-4-25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Kolten Postin</dc:creator>
  <cp:lastModifiedBy>Kolten Postin</cp:lastModifiedBy>
  <dcterms:created xsi:type="dcterms:W3CDTF">2026-01-05T15:47:31Z</dcterms:created>
  <dcterms:modified xsi:type="dcterms:W3CDTF">2026-08-17T21:34:02Z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/>
  </property>
  <property fmtid="{D5CDD505-2E9C-101B-9397-08002B2CF9AE}" pid="3" name="MediaServiceImageTags">
    <vt:lpwstr/>
  </property>
  <property fmtid="{D5CDD505-2E9C-101B-9397-08002B2CF9AE}" pid="4" name="ContentTypeId">
    <vt:lpwstr>0x010100400F3C6901D84A48B91A9B4E5E69DA02</vt:lpwstr>
  </property>
  <property fmtid="{D5CDD505-2E9C-101B-9397-08002B2CF9AE}" pid="5" name="ItemRetentionFormula">
    <vt:lpwstr/>
  </property>
</Properties>
</file>