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37.xml"/>
  <Override ContentType="application/vnd.openxmlformats-officedocument.spreadsheetml.table+xml" PartName="/xl/tables/table4.xml"/>
  <Override ContentType="application/vnd.openxmlformats-officedocument.spreadsheetml.table+xml" PartName="/xl/tables/table29.xml"/>
  <Override ContentType="application/vnd.openxmlformats-officedocument.spreadsheetml.table+xml" PartName="/xl/tables/table32.xml"/>
  <Override ContentType="application/vnd.openxmlformats-officedocument.spreadsheetml.table+xml" PartName="/xl/tables/table28.xml"/>
  <Override ContentType="application/vnd.openxmlformats-officedocument.spreadsheetml.table+xml" PartName="/xl/tables/table15.xml"/>
  <Override ContentType="application/vnd.openxmlformats-officedocument.spreadsheetml.table+xml" PartName="/xl/tables/table8.xml"/>
  <Override ContentType="application/vnd.openxmlformats-officedocument.spreadsheetml.table+xml" PartName="/xl/tables/table24.xml"/>
  <Override ContentType="application/vnd.openxmlformats-officedocument.spreadsheetml.table+xml" PartName="/xl/tables/table11.xml"/>
  <Override ContentType="application/vnd.openxmlformats-officedocument.spreadsheetml.table+xml" PartName="/xl/tables/table31.xml"/>
  <Override ContentType="application/vnd.openxmlformats-officedocument.spreadsheetml.table+xml" PartName="/xl/tables/table5.xml"/>
  <Override ContentType="application/vnd.openxmlformats-officedocument.spreadsheetml.table+xml" PartName="/xl/tables/table36.xml"/>
  <Override ContentType="application/vnd.openxmlformats-officedocument.spreadsheetml.table+xml" PartName="/xl/tables/table19.xml"/>
  <Override ContentType="application/vnd.openxmlformats-officedocument.spreadsheetml.table+xml" PartName="/xl/tables/table10.xml"/>
  <Override ContentType="application/vnd.openxmlformats-officedocument.spreadsheetml.table+xml" PartName="/xl/tables/table27.xml"/>
  <Override ContentType="application/vnd.openxmlformats-officedocument.spreadsheetml.table+xml" PartName="/xl/tables/table40.xml"/>
  <Override ContentType="application/vnd.openxmlformats-officedocument.spreadsheetml.table+xml" PartName="/xl/tables/table14.xml"/>
  <Override ContentType="application/vnd.openxmlformats-officedocument.spreadsheetml.table+xml" PartName="/xl/tables/table23.xml"/>
  <Override ContentType="application/vnd.openxmlformats-officedocument.spreadsheetml.table+xml" PartName="/xl/tables/table9.xml"/>
  <Override ContentType="application/vnd.openxmlformats-officedocument.spreadsheetml.table+xml" PartName="/xl/tables/table18.xml"/>
  <Override ContentType="application/vnd.openxmlformats-officedocument.spreadsheetml.table+xml" PartName="/xl/tables/table13.xml"/>
  <Override ContentType="application/vnd.openxmlformats-officedocument.spreadsheetml.table+xml" PartName="/xl/tables/table1.xml"/>
  <Override ContentType="application/vnd.openxmlformats-officedocument.spreadsheetml.table+xml" PartName="/xl/tables/table30.xml"/>
  <Override ContentType="application/vnd.openxmlformats-officedocument.spreadsheetml.table+xml" PartName="/xl/tables/table22.xml"/>
  <Override ContentType="application/vnd.openxmlformats-officedocument.spreadsheetml.table+xml" PartName="/xl/tables/table2.xml"/>
  <Override ContentType="application/vnd.openxmlformats-officedocument.spreadsheetml.table+xml" PartName="/xl/tables/table35.xml"/>
  <Override ContentType="application/vnd.openxmlformats-officedocument.spreadsheetml.table+xml" PartName="/xl/tables/table26.xml"/>
  <Override ContentType="application/vnd.openxmlformats-officedocument.spreadsheetml.table+xml" PartName="/xl/tables/table6.xml"/>
  <Override ContentType="application/vnd.openxmlformats-officedocument.spreadsheetml.table+xml" PartName="/xl/tables/table39.xml"/>
  <Override ContentType="application/vnd.openxmlformats-officedocument.spreadsheetml.table+xml" PartName="/xl/tables/table20.xml"/>
  <Override ContentType="application/vnd.openxmlformats-officedocument.spreadsheetml.table+xml" PartName="/xl/tables/table3.xml"/>
  <Override ContentType="application/vnd.openxmlformats-officedocument.spreadsheetml.table+xml" PartName="/xl/tables/table17.xml"/>
  <Override ContentType="application/vnd.openxmlformats-officedocument.spreadsheetml.table+xml" PartName="/xl/tables/table33.xml"/>
  <Override ContentType="application/vnd.openxmlformats-officedocument.spreadsheetml.table+xml" PartName="/xl/tables/table34.xml"/>
  <Override ContentType="application/vnd.openxmlformats-officedocument.spreadsheetml.table+xml" PartName="/xl/tables/table7.xml"/>
  <Override ContentType="application/vnd.openxmlformats-officedocument.spreadsheetml.table+xml" PartName="/xl/tables/table16.xml"/>
  <Override ContentType="application/vnd.openxmlformats-officedocument.spreadsheetml.table+xml" PartName="/xl/tables/table21.xml"/>
  <Override ContentType="application/vnd.openxmlformats-officedocument.spreadsheetml.table+xml" PartName="/xl/tables/table38.xml"/>
  <Override ContentType="application/vnd.openxmlformats-officedocument.spreadsheetml.table+xml" PartName="/xl/tables/table12.xml"/>
  <Override ContentType="application/vnd.openxmlformats-officedocument.spreadsheetml.table+xml" PartName="/xl/tables/table25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urn Chart" sheetId="1" r:id="rId4"/>
    <sheet state="visible" name="Product Backlog" sheetId="2" r:id="rId5"/>
    <sheet state="visible" name="Sprint 1" sheetId="3" r:id="rId6"/>
    <sheet state="visible" name="Sprint 2" sheetId="4" r:id="rId7"/>
    <sheet state="visible" name="Sprint 3" sheetId="5" r:id="rId8"/>
    <sheet state="visible" name="Sprint 4" sheetId="6" r:id="rId9"/>
    <sheet state="visible" name="Sprint 5" sheetId="7" r:id="rId10"/>
  </sheets>
  <definedNames/>
  <calcPr/>
</workbook>
</file>

<file path=xl/sharedStrings.xml><?xml version="1.0" encoding="utf-8"?>
<sst xmlns="http://schemas.openxmlformats.org/spreadsheetml/2006/main" count="112" uniqueCount="56">
  <si>
    <t>Sprint Goals</t>
  </si>
  <si>
    <t>Actual Metrics</t>
  </si>
  <si>
    <t>Sprint</t>
  </si>
  <si>
    <t>Hours Total</t>
  </si>
  <si>
    <t>Hours Left</t>
  </si>
  <si>
    <t>Day</t>
  </si>
  <si>
    <t>Hours Completed</t>
  </si>
  <si>
    <t>Total Hours</t>
  </si>
  <si>
    <t>PRODUCTS</t>
  </si>
  <si>
    <t>COMPLETED?</t>
  </si>
  <si>
    <t>User Logs in</t>
  </si>
  <si>
    <t>User Registers</t>
  </si>
  <si>
    <t>User views his high scores</t>
  </si>
  <si>
    <t>User views all time high scores</t>
  </si>
  <si>
    <t>User plays Minesweeper</t>
  </si>
  <si>
    <t>Users selects Minesweeper difficulty</t>
  </si>
  <si>
    <t>User saves game</t>
  </si>
  <si>
    <t>User views profile</t>
  </si>
  <si>
    <t>User Edits Profile</t>
  </si>
  <si>
    <t>User adds picture to profile</t>
  </si>
  <si>
    <t>User adds friends</t>
  </si>
  <si>
    <t>User views badges</t>
  </si>
  <si>
    <t>User view wins, losses, and win loss ratio</t>
  </si>
  <si>
    <t>user views high score</t>
  </si>
  <si>
    <t>User plays old game</t>
  </si>
  <si>
    <t>User search for friends</t>
  </si>
  <si>
    <t>Admin can delete profiles</t>
  </si>
  <si>
    <t>Admin can edit profiles</t>
  </si>
  <si>
    <t>Admin can edit high scores</t>
  </si>
  <si>
    <t>Admin can add badges</t>
  </si>
  <si>
    <t>User views rank</t>
  </si>
  <si>
    <t>Users/other apps can pull high scores through rest api</t>
  </si>
  <si>
    <t>Tasks</t>
  </si>
  <si>
    <t>Hours Project</t>
  </si>
  <si>
    <t>Hours Worked</t>
  </si>
  <si>
    <t>Percent Complete</t>
  </si>
  <si>
    <t>Team Member</t>
  </si>
  <si>
    <t>Task</t>
  </si>
  <si>
    <t>Login</t>
  </si>
  <si>
    <t>Brydon</t>
  </si>
  <si>
    <t>Registration</t>
  </si>
  <si>
    <t>Josh</t>
  </si>
  <si>
    <t>Profile</t>
  </si>
  <si>
    <t>Don</t>
  </si>
  <si>
    <t>Total hours:</t>
  </si>
  <si>
    <t>Total hours left:</t>
  </si>
  <si>
    <t>Game Board</t>
  </si>
  <si>
    <t>Scores</t>
  </si>
  <si>
    <t>Stats</t>
  </si>
  <si>
    <t>Admin</t>
  </si>
  <si>
    <t>Profile Pictures</t>
  </si>
  <si>
    <t>User Ranks</t>
  </si>
  <si>
    <t>Badges</t>
  </si>
  <si>
    <t>Friend Function</t>
  </si>
  <si>
    <t>Save/Resume Game</t>
  </si>
  <si>
    <t>Rest API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</si>
</sst>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</font>
    <font>
      <b/>
      <sz val="11.0"/>
      <color rgb="FF434343"/>
      <name val="Calibri"/>
    </font>
    <font/>
    <font>
      <sz val="11.0"/>
      <color theme="1"/>
      <name val="Calibri"/>
    </font>
    <font>
      <b/>
      <sz val="11.0"/>
      <color theme="1"/>
      <name val="Calibri"/>
    </font>
    <font>
      <sz val="11.0"/>
      <color rgb="FF434343"/>
      <name val="Calibri"/>
    </font>
    <font>
      <sz val="36.0"/>
      <color rgb="FF434343"/>
      <name val="Calibri"/>
    </font>
    <font>
      <sz val="11.0"/>
      <color rgb="FF000000"/>
      <name val="Calibri"/>
    </font>
    <font>
      <b/>
      <sz val="11.0"/>
      <color rgb="FF000000"/>
      <name val="Calibri"/>
    </font>
    <font>
      <b/>
    </font>
    <font>
      <sz val="11.0"/>
      <name val="Calibri"/>
    </font>
    <font>
      <b/>
      <color theme="1"/>
      <name val="Arial"/>
    </font>
  </fonts>
  <fills count="7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D966"/>
        <bgColor rgb="FFFFD966"/>
      </patternFill>
    </fill>
    <fill>
      <patternFill patternType="solid">
        <fgColor rgb="FFB4A7D6"/>
        <bgColor rgb="FFB4A7D6"/>
      </patternFill>
    </fill>
    <fill>
      <patternFill patternType="solid">
        <fgColor rgb="FFB6D7A8"/>
        <bgColor rgb="FFB6D7A8"/>
      </patternFill>
    </fill>
    <fill>
      <patternFill patternType="solid">
        <fgColor rgb="FFA4C2F4"/>
        <bgColor rgb="FFA4C2F4"/>
      </patternFill>
    </fill>
  </fills>
  <borders count="7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bottom" wrapText="0"/>
    </xf>
    <xf borderId="2" fillId="0" fontId="2" numFmtId="0" xfId="0" applyBorder="1" applyFont="1"/>
    <xf borderId="3" fillId="0" fontId="2" numFmtId="0" xfId="0" applyBorder="1" applyFont="1"/>
    <xf borderId="0" fillId="0" fontId="3" numFmtId="0" xfId="0" applyFont="1"/>
    <xf borderId="1" fillId="2" fontId="1" numFmtId="0" xfId="0" applyAlignment="1" applyBorder="1" applyFont="1">
      <alignment readingOrder="0" shrinkToFit="0" vertical="bottom" wrapText="0"/>
    </xf>
    <xf borderId="2" fillId="2" fontId="1" numFmtId="0" xfId="0" applyAlignment="1" applyBorder="1" applyFont="1">
      <alignment readingOrder="0" shrinkToFit="0" vertical="bottom" wrapText="0"/>
    </xf>
    <xf borderId="3" fillId="2" fontId="1" numFmtId="0" xfId="0" applyAlignment="1" applyBorder="1" applyFont="1">
      <alignment readingOrder="0" shrinkToFit="0" vertical="bottom" wrapText="0"/>
    </xf>
    <xf borderId="2" fillId="0" fontId="4" numFmtId="0" xfId="0" applyAlignment="1" applyBorder="1" applyFont="1">
      <alignment readingOrder="0"/>
    </xf>
    <xf borderId="1" fillId="2" fontId="5" numFmtId="0" xfId="0" applyAlignment="1" applyBorder="1" applyFont="1">
      <alignment horizontal="center" readingOrder="0" shrinkToFit="0" vertical="bottom" wrapText="0"/>
    </xf>
    <xf borderId="2" fillId="2" fontId="5" numFmtId="0" xfId="0" applyAlignment="1" applyBorder="1" applyFont="1">
      <alignment horizontal="center" readingOrder="0" shrinkToFit="0" vertical="bottom" wrapText="0"/>
    </xf>
    <xf borderId="3" fillId="2" fontId="5" numFmtId="0" xfId="0" applyAlignment="1" applyBorder="1" applyFont="1">
      <alignment horizontal="center" readingOrder="0" shrinkToFit="0" vertical="bottom" wrapText="0"/>
    </xf>
    <xf borderId="4" fillId="3" fontId="6" numFmtId="0" xfId="0" applyAlignment="1" applyBorder="1" applyFill="1" applyFont="1">
      <alignment horizontal="center" readingOrder="0" shrinkToFit="0" vertical="center" wrapText="0"/>
    </xf>
    <xf borderId="2" fillId="0" fontId="3" numFmtId="0" xfId="0" applyAlignment="1" applyBorder="1" applyFont="1">
      <alignment horizontal="center" readingOrder="0"/>
    </xf>
    <xf borderId="2" fillId="2" fontId="5" numFmtId="0" xfId="0" applyAlignment="1" applyBorder="1" applyFont="1">
      <alignment horizontal="right" readingOrder="0" shrinkToFit="0" vertical="bottom" wrapText="0"/>
    </xf>
    <xf borderId="3" fillId="2" fontId="5" numFmtId="0" xfId="0" applyAlignment="1" applyBorder="1" applyFont="1">
      <alignment horizontal="right" readingOrder="0" shrinkToFit="0" vertical="bottom" wrapText="0"/>
    </xf>
    <xf borderId="5" fillId="0" fontId="2" numFmtId="0" xfId="0" applyBorder="1" applyFont="1"/>
    <xf borderId="0" fillId="0" fontId="7" numFmtId="0" xfId="0" applyAlignment="1" applyFont="1">
      <alignment shrinkToFit="0" vertical="bottom" wrapText="0"/>
    </xf>
    <xf borderId="0" fillId="0" fontId="7" numFmtId="0" xfId="0" applyAlignment="1" applyFont="1">
      <alignment readingOrder="0" shrinkToFit="0" vertical="bottom" wrapText="0"/>
    </xf>
    <xf borderId="6" fillId="0" fontId="2" numFmtId="0" xfId="0" applyBorder="1" applyFont="1"/>
    <xf borderId="4" fillId="4" fontId="6" numFmtId="0" xfId="0" applyAlignment="1" applyBorder="1" applyFill="1" applyFont="1">
      <alignment horizontal="center" readingOrder="0" shrinkToFit="0" vertical="center" wrapText="0"/>
    </xf>
    <xf borderId="4" fillId="5" fontId="6" numFmtId="0" xfId="0" applyAlignment="1" applyBorder="1" applyFill="1" applyFont="1">
      <alignment horizontal="center" readingOrder="0" shrinkToFit="0" vertical="center" wrapText="0"/>
    </xf>
    <xf borderId="4" fillId="6" fontId="6" numFmtId="0" xfId="0" applyAlignment="1" applyBorder="1" applyFill="1" applyFont="1">
      <alignment horizontal="center" readingOrder="0" shrinkToFit="0" vertical="center" wrapText="0"/>
    </xf>
    <xf borderId="0" fillId="0" fontId="4" numFmtId="0" xfId="0" applyAlignment="1" applyFont="1">
      <alignment readingOrder="0"/>
    </xf>
    <xf borderId="0" fillId="0" fontId="8" numFmtId="0" xfId="0" applyAlignment="1" applyFont="1">
      <alignment readingOrder="0" shrinkToFit="0" vertical="bottom" wrapText="0"/>
    </xf>
    <xf borderId="0" fillId="0" fontId="7" numFmtId="0" xfId="0" applyAlignment="1" applyFont="1">
      <alignment shrinkToFit="0" vertical="bottom" wrapText="0"/>
    </xf>
    <xf borderId="0" fillId="0" fontId="9" numFmtId="0" xfId="0" applyAlignment="1" applyFont="1">
      <alignment readingOrder="0"/>
    </xf>
    <xf borderId="0" fillId="0" fontId="7" numFmtId="0" xfId="0" applyAlignment="1" applyFont="1">
      <alignment readingOrder="0" shrinkToFit="0" vertical="bottom" wrapText="0"/>
    </xf>
    <xf borderId="0" fillId="0" fontId="7" numFmtId="0" xfId="0" applyAlignment="1" applyFont="1">
      <alignment horizontal="right" readingOrder="0" shrinkToFit="0" vertical="bottom" wrapText="0"/>
    </xf>
    <xf borderId="0" fillId="0" fontId="7" numFmtId="10" xfId="0" applyAlignment="1" applyFont="1" applyNumberFormat="1">
      <alignment horizontal="right" readingOrder="0" shrinkToFit="0" vertical="bottom" wrapText="0"/>
    </xf>
    <xf borderId="2" fillId="0" fontId="10" numFmtId="0" xfId="0" applyAlignment="1" applyBorder="1" applyFont="1">
      <alignment horizontal="center" readingOrder="0"/>
    </xf>
    <xf borderId="0" fillId="0" fontId="8" numFmtId="0" xfId="0" applyAlignment="1" applyFont="1">
      <alignment horizontal="right" readingOrder="0" shrinkToFit="0" vertical="bottom" wrapText="0"/>
    </xf>
    <xf borderId="0" fillId="0" fontId="7" numFmtId="0" xfId="0" applyAlignment="1" applyFont="1">
      <alignment horizontal="left" readingOrder="0" shrinkToFit="0" vertical="bottom" wrapText="0"/>
    </xf>
    <xf borderId="0" fillId="0" fontId="11" numFmtId="0" xfId="0" applyAlignment="1" applyFont="1">
      <alignment readingOrder="0"/>
    </xf>
  </cellXfs>
  <cellStyles count="1">
    <cellStyle xfId="0" name="Normal" builtinId="0"/>
  </cellStyles>
  <dxfs count="9">
    <dxf>
      <font/>
      <fill>
        <patternFill patternType="none"/>
      </fill>
      <border/>
    </dxf>
    <dxf>
      <font/>
      <fill>
        <patternFill patternType="solid">
          <fgColor rgb="FFFEF8E3"/>
          <bgColor rgb="FFFEF8E3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D9D2E9"/>
          <bgColor rgb="FFD9D2E9"/>
        </patternFill>
      </fill>
      <border/>
    </dxf>
    <dxf>
      <font/>
      <fill>
        <patternFill patternType="solid">
          <fgColor rgb="FFE0F7FA"/>
          <bgColor rgb="FFE0F7FA"/>
        </patternFill>
      </fill>
      <border/>
    </dxf>
    <dxf>
      <font/>
      <fill>
        <patternFill patternType="solid">
          <fgColor rgb="FFD9EAD3"/>
          <bgColor rgb="FFD9EAD3"/>
        </patternFill>
      </fill>
      <border/>
    </dxf>
    <dxf>
      <font/>
      <fill>
        <patternFill patternType="solid">
          <fgColor theme="0"/>
          <bgColor theme="0"/>
        </patternFill>
      </fill>
      <border/>
    </dxf>
    <dxf>
      <font/>
      <fill>
        <patternFill patternType="solid">
          <fgColor rgb="FFE8F0FE"/>
          <bgColor rgb="FFE8F0FE"/>
        </patternFill>
      </fill>
      <border/>
    </dxf>
    <dxf>
      <font/>
      <fill>
        <patternFill patternType="solid">
          <fgColor rgb="FFEEF7E3"/>
          <bgColor rgb="FFEEF7E3"/>
        </patternFill>
      </fill>
      <border/>
    </dxf>
  </dxfs>
  <tableStyles count="40">
    <tableStyle count="2" pivot="0" name="Burn Chart-style">
      <tableStyleElement dxfId="1" type="firstRowStripe"/>
      <tableStyleElement dxfId="2" type="secondRowStripe"/>
    </tableStyle>
    <tableStyle count="2" pivot="0" name="Burn Chart-style 2">
      <tableStyleElement dxfId="3" type="firstRowStripe"/>
      <tableStyleElement dxfId="2" type="secondRowStripe"/>
    </tableStyle>
    <tableStyle count="2" pivot="0" name="Burn Chart-style 3">
      <tableStyleElement dxfId="4" type="firstRowStripe"/>
      <tableStyleElement dxfId="2" type="secondRowStripe"/>
    </tableStyle>
    <tableStyle count="2" pivot="0" name="Burn Chart-style 4">
      <tableStyleElement dxfId="5" type="firstRowStripe"/>
      <tableStyleElement dxfId="6" type="secondRowStripe"/>
    </tableStyle>
    <tableStyle count="2" pivot="0" name="Burn Chart-style 5">
      <tableStyleElement dxfId="1" type="firstRowStripe"/>
      <tableStyleElement dxfId="2" type="secondRowStripe"/>
    </tableStyle>
    <tableStyle count="2" pivot="0" name="Sprint 1-style">
      <tableStyleElement dxfId="5" type="firstRowStripe"/>
      <tableStyleElement dxfId="6" type="secondRowStripe"/>
    </tableStyle>
    <tableStyle count="2" pivot="0" name="Sprint 1-style 2">
      <tableStyleElement dxfId="2" type="firstRowStripe"/>
      <tableStyleElement dxfId="7" type="secondRowStripe"/>
    </tableStyle>
    <tableStyle count="2" pivot="0" name="Sprint 1-style 3">
      <tableStyleElement dxfId="3" type="firstRowStripe"/>
      <tableStyleElement dxfId="2" type="secondRowStripe"/>
    </tableStyle>
    <tableStyle count="2" pivot="0" name="Sprint 1-style 4">
      <tableStyleElement dxfId="3" type="firstRowStripe"/>
      <tableStyleElement dxfId="2" type="secondRowStripe"/>
    </tableStyle>
    <tableStyle count="2" pivot="0" name="Sprint 1-style 5">
      <tableStyleElement dxfId="2" type="firstRowStripe"/>
      <tableStyleElement dxfId="8" type="secondRowStripe"/>
    </tableStyle>
    <tableStyle count="2" pivot="0" name="Sprint 1-style 6">
      <tableStyleElement dxfId="1" type="firstRowStripe"/>
      <tableStyleElement dxfId="2" type="secondRowStripe"/>
    </tableStyle>
    <tableStyle count="2" pivot="0" name="Sprint 1-style 7">
      <tableStyleElement dxfId="1" type="firstRowStripe"/>
      <tableStyleElement dxfId="2" type="secondRowStripe"/>
    </tableStyle>
    <tableStyle count="2" pivot="0" name="Sprint 2-style">
      <tableStyleElement dxfId="2" type="firstRowStripe"/>
      <tableStyleElement dxfId="7" type="secondRowStripe"/>
    </tableStyle>
    <tableStyle count="2" pivot="0" name="Sprint 2-style 2">
      <tableStyleElement dxfId="2" type="firstRowStripe"/>
      <tableStyleElement dxfId="8" type="secondRowStripe"/>
    </tableStyle>
    <tableStyle count="2" pivot="0" name="Sprint 2-style 3">
      <tableStyleElement dxfId="5" type="firstRowStripe"/>
      <tableStyleElement dxfId="6" type="secondRowStripe"/>
    </tableStyle>
    <tableStyle count="2" pivot="0" name="Sprint 2-style 4">
      <tableStyleElement dxfId="1" type="firstRowStripe"/>
      <tableStyleElement dxfId="2" type="secondRowStripe"/>
    </tableStyle>
    <tableStyle count="2" pivot="0" name="Sprint 2-style 5">
      <tableStyleElement dxfId="3" type="firstRowStripe"/>
      <tableStyleElement dxfId="2" type="secondRowStripe"/>
    </tableStyle>
    <tableStyle count="2" pivot="0" name="Sprint 2-style 6">
      <tableStyleElement dxfId="1" type="firstRowStripe"/>
      <tableStyleElement dxfId="2" type="secondRowStripe"/>
    </tableStyle>
    <tableStyle count="2" pivot="0" name="Sprint 2-style 7">
      <tableStyleElement dxfId="3" type="firstRowStripe"/>
      <tableStyleElement dxfId="2" type="secondRowStripe"/>
    </tableStyle>
    <tableStyle count="2" pivot="0" name="Sprint 3-style">
      <tableStyleElement dxfId="1" type="firstRowStripe"/>
      <tableStyleElement dxfId="2" type="secondRowStripe"/>
    </tableStyle>
    <tableStyle count="2" pivot="0" name="Sprint 3-style 2">
      <tableStyleElement dxfId="5" type="firstRowStripe"/>
      <tableStyleElement dxfId="6" type="secondRowStripe"/>
    </tableStyle>
    <tableStyle count="2" pivot="0" name="Sprint 3-style 3">
      <tableStyleElement dxfId="3" type="firstRowStripe"/>
      <tableStyleElement dxfId="2" type="secondRowStripe"/>
    </tableStyle>
    <tableStyle count="2" pivot="0" name="Sprint 3-style 4">
      <tableStyleElement dxfId="1" type="firstRowStripe"/>
      <tableStyleElement dxfId="2" type="secondRowStripe"/>
    </tableStyle>
    <tableStyle count="2" pivot="0" name="Sprint 3-style 5">
      <tableStyleElement dxfId="2" type="firstRowStripe"/>
      <tableStyleElement dxfId="7" type="secondRowStripe"/>
    </tableStyle>
    <tableStyle count="2" pivot="0" name="Sprint 3-style 6">
      <tableStyleElement dxfId="2" type="firstRowStripe"/>
      <tableStyleElement dxfId="8" type="secondRowStripe"/>
    </tableStyle>
    <tableStyle count="2" pivot="0" name="Sprint 3-style 7">
      <tableStyleElement dxfId="3" type="firstRowStripe"/>
      <tableStyleElement dxfId="2" type="secondRowStripe"/>
    </tableStyle>
    <tableStyle count="2" pivot="0" name="Sprint 4-style">
      <tableStyleElement dxfId="1" type="firstRowStripe"/>
      <tableStyleElement dxfId="2" type="secondRowStripe"/>
    </tableStyle>
    <tableStyle count="2" pivot="0" name="Sprint 4-style 2">
      <tableStyleElement dxfId="3" type="firstRowStripe"/>
      <tableStyleElement dxfId="2" type="secondRowStripe"/>
    </tableStyle>
    <tableStyle count="2" pivot="0" name="Sprint 4-style 3">
      <tableStyleElement dxfId="3" type="firstRowStripe"/>
      <tableStyleElement dxfId="2" type="secondRowStripe"/>
    </tableStyle>
    <tableStyle count="2" pivot="0" name="Sprint 4-style 4">
      <tableStyleElement dxfId="1" type="firstRowStripe"/>
      <tableStyleElement dxfId="2" type="secondRowStripe"/>
    </tableStyle>
    <tableStyle count="2" pivot="0" name="Sprint 4-style 5">
      <tableStyleElement dxfId="2" type="firstRowStripe"/>
      <tableStyleElement dxfId="7" type="secondRowStripe"/>
    </tableStyle>
    <tableStyle count="2" pivot="0" name="Sprint 4-style 6">
      <tableStyleElement dxfId="2" type="firstRowStripe"/>
      <tableStyleElement dxfId="8" type="secondRowStripe"/>
    </tableStyle>
    <tableStyle count="2" pivot="0" name="Sprint 4-style 7">
      <tableStyleElement dxfId="5" type="firstRowStripe"/>
      <tableStyleElement dxfId="6" type="secondRowStripe"/>
    </tableStyle>
    <tableStyle count="2" pivot="0" name="Sprint 5-style">
      <tableStyleElement dxfId="2" type="firstRowStripe"/>
      <tableStyleElement dxfId="7" type="secondRowStripe"/>
    </tableStyle>
    <tableStyle count="2" pivot="0" name="Sprint 5-style 2">
      <tableStyleElement dxfId="3" type="firstRowStripe"/>
      <tableStyleElement dxfId="2" type="secondRowStripe"/>
    </tableStyle>
    <tableStyle count="2" pivot="0" name="Sprint 5-style 3">
      <tableStyleElement dxfId="5" type="firstRowStripe"/>
      <tableStyleElement dxfId="6" type="secondRowStripe"/>
    </tableStyle>
    <tableStyle count="2" pivot="0" name="Sprint 5-style 4">
      <tableStyleElement dxfId="2" type="firstRowStripe"/>
      <tableStyleElement dxfId="8" type="secondRowStripe"/>
    </tableStyle>
    <tableStyle count="2" pivot="0" name="Sprint 5-style 5">
      <tableStyleElement dxfId="1" type="firstRowStripe"/>
      <tableStyleElement dxfId="2" type="secondRowStripe"/>
    </tableStyle>
    <tableStyle count="2" pivot="0" name="Sprint 5-style 6">
      <tableStyleElement dxfId="3" type="firstRowStripe"/>
      <tableStyleElement dxfId="2" type="secondRowStripe"/>
    </tableStyle>
    <tableStyle count="2" pivot="0" name="Sprint 5-style 7">
      <tableStyleElement dxfId="1" type="firstRowStripe"/>
      <tableStyleElement dxfId="2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chemeClr val="dk1"/>
                </a:solidFill>
                <a:latin typeface="+mn-lt"/>
              </a:defRPr>
            </a:pPr>
            <a:r>
              <a:rPr b="0">
                <a:solidFill>
                  <a:schemeClr val="dk1"/>
                </a:solidFill>
                <a:latin typeface="+mn-lt"/>
              </a:rPr>
              <a:t>Burn Chart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spPr>
            <a:solidFill>
              <a:schemeClr val="accent1"/>
            </a:solidFill>
          </c:spPr>
          <c:cat>
            <c:strRef>
              <c:f>'Burn Chart'!$F$3:$F$37</c:f>
            </c:strRef>
          </c:cat>
          <c:val>
            <c:numRef>
              <c:f>'Burn Chart'!$H$3:$H$37</c:f>
              <c:numCache/>
            </c:numRef>
          </c:val>
        </c:ser>
        <c:overlap val="100"/>
        <c:axId val="90806049"/>
        <c:axId val="847187953"/>
      </c:barChart>
      <c:catAx>
        <c:axId val="9080604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sz="1400">
                    <a:solidFill>
                      <a:srgbClr val="000000"/>
                    </a:solidFill>
                    <a:latin typeface="+mn-lt"/>
                  </a:defRPr>
                </a:pPr>
                <a:r>
                  <a:rPr b="1" sz="1400">
                    <a:solidFill>
                      <a:srgbClr val="000000"/>
                    </a:solidFill>
                    <a:latin typeface="+mn-lt"/>
                  </a:rPr>
                  <a:t>Day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47187953"/>
      </c:catAx>
      <c:valAx>
        <c:axId val="847187953"/>
        <c:scaling>
          <c:orientation val="minMax"/>
          <c:max val="22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sz="1400">
                    <a:solidFill>
                      <a:srgbClr val="000000"/>
                    </a:solidFill>
                    <a:latin typeface="Arial"/>
                  </a:defRPr>
                </a:pPr>
                <a:r>
                  <a:rPr b="1" sz="1400">
                    <a:solidFill>
                      <a:srgbClr val="000000"/>
                    </a:solidFill>
                    <a:latin typeface="Arial"/>
                  </a:rPr>
                  <a:t>Hours Left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080604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323850</xdr:colOff>
      <xdr:row>0</xdr:row>
      <xdr:rowOff>123825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F3:H9" displayName="Table_1" id="1">
  <tableColumns count="3">
    <tableColumn name="Column1" id="1"/>
    <tableColumn name="Column2" id="2"/>
    <tableColumn name="Column3" id="3"/>
  </tableColumns>
  <tableStyleInfo name="Burn Chart-style" showColumnStripes="0" showFirstColumn="1" showLastColumn="1" showRowStripes="1"/>
</table>
</file>

<file path=xl/tables/table10.xml><?xml version="1.0" encoding="utf-8"?>
<table xmlns="http://schemas.openxmlformats.org/spreadsheetml/2006/main" headerRowCount="0" ref="H44:J50" displayName="Table_10" id="10">
  <tableColumns count="3">
    <tableColumn name="Column1" id="1"/>
    <tableColumn name="Column2" id="2"/>
    <tableColumn name="Column3" id="3"/>
  </tableColumns>
  <tableStyleInfo name="Sprint 1-style 5" showColumnStripes="0" showFirstColumn="1" showLastColumn="1" showRowStripes="1"/>
</table>
</file>

<file path=xl/tables/table11.xml><?xml version="1.0" encoding="utf-8"?>
<table xmlns="http://schemas.openxmlformats.org/spreadsheetml/2006/main" headerRowCount="0" ref="H30:J36" displayName="Table_11" id="11">
  <tableColumns count="3">
    <tableColumn name="Column1" id="1"/>
    <tableColumn name="Column2" id="2"/>
    <tableColumn name="Column3" id="3"/>
  </tableColumns>
  <tableStyleInfo name="Sprint 1-style 6" showColumnStripes="0" showFirstColumn="1" showLastColumn="1" showRowStripes="1"/>
</table>
</file>

<file path=xl/tables/table12.xml><?xml version="1.0" encoding="utf-8"?>
<table xmlns="http://schemas.openxmlformats.org/spreadsheetml/2006/main" headerRowCount="0" ref="H2:J8" displayName="Table_12" id="12">
  <tableColumns count="3">
    <tableColumn name="Column1" id="1"/>
    <tableColumn name="Column2" id="2"/>
    <tableColumn name="Column3" id="3"/>
  </tableColumns>
  <tableStyleInfo name="Sprint 1-style 7" showColumnStripes="0" showFirstColumn="1" showLastColumn="1" showRowStripes="1"/>
</table>
</file>

<file path=xl/tables/table13.xml><?xml version="1.0" encoding="utf-8"?>
<table xmlns="http://schemas.openxmlformats.org/spreadsheetml/2006/main" headerRowCount="0" ref="H23:J29" displayName="Table_13" id="13">
  <tableColumns count="3">
    <tableColumn name="Column1" id="1"/>
    <tableColumn name="Column2" id="2"/>
    <tableColumn name="Column3" id="3"/>
  </tableColumns>
  <tableStyleInfo name="Sprint 2-style" showColumnStripes="0" showFirstColumn="1" showLastColumn="1" showRowStripes="1"/>
</table>
</file>

<file path=xl/tables/table14.xml><?xml version="1.0" encoding="utf-8"?>
<table xmlns="http://schemas.openxmlformats.org/spreadsheetml/2006/main" headerRowCount="0" ref="H44:J50" displayName="Table_14" id="14">
  <tableColumns count="3">
    <tableColumn name="Column1" id="1"/>
    <tableColumn name="Column2" id="2"/>
    <tableColumn name="Column3" id="3"/>
  </tableColumns>
  <tableStyleInfo name="Sprint 2-style 2" showColumnStripes="0" showFirstColumn="1" showLastColumn="1" showRowStripes="1"/>
</table>
</file>

<file path=xl/tables/table15.xml><?xml version="1.0" encoding="utf-8"?>
<table xmlns="http://schemas.openxmlformats.org/spreadsheetml/2006/main" headerRowCount="0" ref="H16:J22" displayName="Table_15" id="15">
  <tableColumns count="3">
    <tableColumn name="Column1" id="1"/>
    <tableColumn name="Column2" id="2"/>
    <tableColumn name="Column3" id="3"/>
  </tableColumns>
  <tableStyleInfo name="Sprint 2-style 3" showColumnStripes="0" showFirstColumn="1" showLastColumn="1" showRowStripes="1"/>
</table>
</file>

<file path=xl/tables/table16.xml><?xml version="1.0" encoding="utf-8"?>
<table xmlns="http://schemas.openxmlformats.org/spreadsheetml/2006/main" headerRowCount="0" ref="H30:J36" displayName="Table_16" id="16">
  <tableColumns count="3">
    <tableColumn name="Column1" id="1"/>
    <tableColumn name="Column2" id="2"/>
    <tableColumn name="Column3" id="3"/>
  </tableColumns>
  <tableStyleInfo name="Sprint 2-style 4" showColumnStripes="0" showFirstColumn="1" showLastColumn="1" showRowStripes="1"/>
</table>
</file>

<file path=xl/tables/table17.xml><?xml version="1.0" encoding="utf-8"?>
<table xmlns="http://schemas.openxmlformats.org/spreadsheetml/2006/main" headerRowCount="0" ref="H37:J43" displayName="Table_17" id="17">
  <tableColumns count="3">
    <tableColumn name="Column1" id="1"/>
    <tableColumn name="Column2" id="2"/>
    <tableColumn name="Column3" id="3"/>
  </tableColumns>
  <tableStyleInfo name="Sprint 2-style 5" showColumnStripes="0" showFirstColumn="1" showLastColumn="1" showRowStripes="1"/>
</table>
</file>

<file path=xl/tables/table18.xml><?xml version="1.0" encoding="utf-8"?>
<table xmlns="http://schemas.openxmlformats.org/spreadsheetml/2006/main" headerRowCount="0" ref="H2:J8" displayName="Table_18" id="18">
  <tableColumns count="3">
    <tableColumn name="Column1" id="1"/>
    <tableColumn name="Column2" id="2"/>
    <tableColumn name="Column3" id="3"/>
  </tableColumns>
  <tableStyleInfo name="Sprint 2-style 6" showColumnStripes="0" showFirstColumn="1" showLastColumn="1" showRowStripes="1"/>
</table>
</file>

<file path=xl/tables/table19.xml><?xml version="1.0" encoding="utf-8"?>
<table xmlns="http://schemas.openxmlformats.org/spreadsheetml/2006/main" headerRowCount="0" ref="H9:J15" displayName="Table_19" id="19">
  <tableColumns count="3">
    <tableColumn name="Column1" id="1"/>
    <tableColumn name="Column2" id="2"/>
    <tableColumn name="Column3" id="3"/>
  </tableColumns>
  <tableStyleInfo name="Sprint 2-style 7" showColumnStripes="0" showFirstColumn="1" showLastColumn="1" showRowStripes="1"/>
</table>
</file>

<file path=xl/tables/table2.xml><?xml version="1.0" encoding="utf-8"?>
<table xmlns="http://schemas.openxmlformats.org/spreadsheetml/2006/main" headerRowCount="0" ref="F10:H16" displayName="Table_2" id="2">
  <tableColumns count="3">
    <tableColumn name="Column1" id="1"/>
    <tableColumn name="Column2" id="2"/>
    <tableColumn name="Column3" id="3"/>
  </tableColumns>
  <tableStyleInfo name="Burn Chart-style 2" showColumnStripes="0" showFirstColumn="1" showLastColumn="1" showRowStripes="1"/>
</table>
</file>

<file path=xl/tables/table20.xml><?xml version="1.0" encoding="utf-8"?>
<table xmlns="http://schemas.openxmlformats.org/spreadsheetml/2006/main" headerRowCount="0" ref="H30:J36" displayName="Table_20" id="20">
  <tableColumns count="3">
    <tableColumn name="Column1" id="1"/>
    <tableColumn name="Column2" id="2"/>
    <tableColumn name="Column3" id="3"/>
  </tableColumns>
  <tableStyleInfo name="Sprint 3-style" showColumnStripes="0" showFirstColumn="1" showLastColumn="1" showRowStripes="1"/>
</table>
</file>

<file path=xl/tables/table21.xml><?xml version="1.0" encoding="utf-8"?>
<table xmlns="http://schemas.openxmlformats.org/spreadsheetml/2006/main" headerRowCount="0" ref="H16:J22" displayName="Table_21" id="21">
  <tableColumns count="3">
    <tableColumn name="Column1" id="1"/>
    <tableColumn name="Column2" id="2"/>
    <tableColumn name="Column3" id="3"/>
  </tableColumns>
  <tableStyleInfo name="Sprint 3-style 2" showColumnStripes="0" showFirstColumn="1" showLastColumn="1" showRowStripes="1"/>
</table>
</file>

<file path=xl/tables/table22.xml><?xml version="1.0" encoding="utf-8"?>
<table xmlns="http://schemas.openxmlformats.org/spreadsheetml/2006/main" headerRowCount="0" ref="H37:J43" displayName="Table_22" id="22">
  <tableColumns count="3">
    <tableColumn name="Column1" id="1"/>
    <tableColumn name="Column2" id="2"/>
    <tableColumn name="Column3" id="3"/>
  </tableColumns>
  <tableStyleInfo name="Sprint 3-style 3" showColumnStripes="0" showFirstColumn="1" showLastColumn="1" showRowStripes="1"/>
</table>
</file>

<file path=xl/tables/table23.xml><?xml version="1.0" encoding="utf-8"?>
<table xmlns="http://schemas.openxmlformats.org/spreadsheetml/2006/main" headerRowCount="0" ref="H2:J8" displayName="Table_23" id="23">
  <tableColumns count="3">
    <tableColumn name="Column1" id="1"/>
    <tableColumn name="Column2" id="2"/>
    <tableColumn name="Column3" id="3"/>
  </tableColumns>
  <tableStyleInfo name="Sprint 3-style 4" showColumnStripes="0" showFirstColumn="1" showLastColumn="1" showRowStripes="1"/>
</table>
</file>

<file path=xl/tables/table24.xml><?xml version="1.0" encoding="utf-8"?>
<table xmlns="http://schemas.openxmlformats.org/spreadsheetml/2006/main" headerRowCount="0" ref="H23:J29" displayName="Table_24" id="24">
  <tableColumns count="3">
    <tableColumn name="Column1" id="1"/>
    <tableColumn name="Column2" id="2"/>
    <tableColumn name="Column3" id="3"/>
  </tableColumns>
  <tableStyleInfo name="Sprint 3-style 5" showColumnStripes="0" showFirstColumn="1" showLastColumn="1" showRowStripes="1"/>
</table>
</file>

<file path=xl/tables/table25.xml><?xml version="1.0" encoding="utf-8"?>
<table xmlns="http://schemas.openxmlformats.org/spreadsheetml/2006/main" headerRowCount="0" ref="H44:J50" displayName="Table_25" id="25">
  <tableColumns count="3">
    <tableColumn name="Column1" id="1"/>
    <tableColumn name="Column2" id="2"/>
    <tableColumn name="Column3" id="3"/>
  </tableColumns>
  <tableStyleInfo name="Sprint 3-style 6" showColumnStripes="0" showFirstColumn="1" showLastColumn="1" showRowStripes="1"/>
</table>
</file>

<file path=xl/tables/table26.xml><?xml version="1.0" encoding="utf-8"?>
<table xmlns="http://schemas.openxmlformats.org/spreadsheetml/2006/main" headerRowCount="0" ref="H9:J15" displayName="Table_26" id="26">
  <tableColumns count="3">
    <tableColumn name="Column1" id="1"/>
    <tableColumn name="Column2" id="2"/>
    <tableColumn name="Column3" id="3"/>
  </tableColumns>
  <tableStyleInfo name="Sprint 3-style 7" showColumnStripes="0" showFirstColumn="1" showLastColumn="1" showRowStripes="1"/>
</table>
</file>

<file path=xl/tables/table27.xml><?xml version="1.0" encoding="utf-8"?>
<table xmlns="http://schemas.openxmlformats.org/spreadsheetml/2006/main" headerRowCount="0" ref="H2:J8" displayName="Table_27" id="27">
  <tableColumns count="3">
    <tableColumn name="Column1" id="1"/>
    <tableColumn name="Column2" id="2"/>
    <tableColumn name="Column3" id="3"/>
  </tableColumns>
  <tableStyleInfo name="Sprint 4-style" showColumnStripes="0" showFirstColumn="1" showLastColumn="1" showRowStripes="1"/>
</table>
</file>

<file path=xl/tables/table28.xml><?xml version="1.0" encoding="utf-8"?>
<table xmlns="http://schemas.openxmlformats.org/spreadsheetml/2006/main" headerRowCount="0" ref="H37:J43" displayName="Table_28" id="28">
  <tableColumns count="3">
    <tableColumn name="Column1" id="1"/>
    <tableColumn name="Column2" id="2"/>
    <tableColumn name="Column3" id="3"/>
  </tableColumns>
  <tableStyleInfo name="Sprint 4-style 2" showColumnStripes="0" showFirstColumn="1" showLastColumn="1" showRowStripes="1"/>
</table>
</file>

<file path=xl/tables/table29.xml><?xml version="1.0" encoding="utf-8"?>
<table xmlns="http://schemas.openxmlformats.org/spreadsheetml/2006/main" headerRowCount="0" ref="H9:J15" displayName="Table_29" id="29">
  <tableColumns count="3">
    <tableColumn name="Column1" id="1"/>
    <tableColumn name="Column2" id="2"/>
    <tableColumn name="Column3" id="3"/>
  </tableColumns>
  <tableStyleInfo name="Sprint 4-style 3" showColumnStripes="0" showFirstColumn="1" showLastColumn="1" showRowStripes="1"/>
</table>
</file>

<file path=xl/tables/table3.xml><?xml version="1.0" encoding="utf-8"?>
<table xmlns="http://schemas.openxmlformats.org/spreadsheetml/2006/main" headerRowCount="0" ref="F24:H30" displayName="Table_3" id="3">
  <tableColumns count="3">
    <tableColumn name="Column1" id="1"/>
    <tableColumn name="Column2" id="2"/>
    <tableColumn name="Column3" id="3"/>
  </tableColumns>
  <tableStyleInfo name="Burn Chart-style 3" showColumnStripes="0" showFirstColumn="1" showLastColumn="1" showRowStripes="1"/>
</table>
</file>

<file path=xl/tables/table30.xml><?xml version="1.0" encoding="utf-8"?>
<table xmlns="http://schemas.openxmlformats.org/spreadsheetml/2006/main" headerRowCount="0" ref="H30:J36" displayName="Table_30" id="30">
  <tableColumns count="3">
    <tableColumn name="Column1" id="1"/>
    <tableColumn name="Column2" id="2"/>
    <tableColumn name="Column3" id="3"/>
  </tableColumns>
  <tableStyleInfo name="Sprint 4-style 4" showColumnStripes="0" showFirstColumn="1" showLastColumn="1" showRowStripes="1"/>
</table>
</file>

<file path=xl/tables/table31.xml><?xml version="1.0" encoding="utf-8"?>
<table xmlns="http://schemas.openxmlformats.org/spreadsheetml/2006/main" headerRowCount="0" ref="H23:J29" displayName="Table_31" id="31">
  <tableColumns count="3">
    <tableColumn name="Column1" id="1"/>
    <tableColumn name="Column2" id="2"/>
    <tableColumn name="Column3" id="3"/>
  </tableColumns>
  <tableStyleInfo name="Sprint 4-style 5" showColumnStripes="0" showFirstColumn="1" showLastColumn="1" showRowStripes="1"/>
</table>
</file>

<file path=xl/tables/table32.xml><?xml version="1.0" encoding="utf-8"?>
<table xmlns="http://schemas.openxmlformats.org/spreadsheetml/2006/main" headerRowCount="0" ref="H44:J50" displayName="Table_32" id="32">
  <tableColumns count="3">
    <tableColumn name="Column1" id="1"/>
    <tableColumn name="Column2" id="2"/>
    <tableColumn name="Column3" id="3"/>
  </tableColumns>
  <tableStyleInfo name="Sprint 4-style 6" showColumnStripes="0" showFirstColumn="1" showLastColumn="1" showRowStripes="1"/>
</table>
</file>

<file path=xl/tables/table33.xml><?xml version="1.0" encoding="utf-8"?>
<table xmlns="http://schemas.openxmlformats.org/spreadsheetml/2006/main" headerRowCount="0" ref="H16:J22" displayName="Table_33" id="33">
  <tableColumns count="3">
    <tableColumn name="Column1" id="1"/>
    <tableColumn name="Column2" id="2"/>
    <tableColumn name="Column3" id="3"/>
  </tableColumns>
  <tableStyleInfo name="Sprint 4-style 7" showColumnStripes="0" showFirstColumn="1" showLastColumn="1" showRowStripes="1"/>
</table>
</file>

<file path=xl/tables/table34.xml><?xml version="1.0" encoding="utf-8"?>
<table xmlns="http://schemas.openxmlformats.org/spreadsheetml/2006/main" headerRowCount="0" ref="H23:J29" displayName="Table_34" id="34">
  <tableColumns count="3">
    <tableColumn name="Column1" id="1"/>
    <tableColumn name="Column2" id="2"/>
    <tableColumn name="Column3" id="3"/>
  </tableColumns>
  <tableStyleInfo name="Sprint 5-style" showColumnStripes="0" showFirstColumn="1" showLastColumn="1" showRowStripes="1"/>
</table>
</file>

<file path=xl/tables/table35.xml><?xml version="1.0" encoding="utf-8"?>
<table xmlns="http://schemas.openxmlformats.org/spreadsheetml/2006/main" headerRowCount="0" ref="H9:J15" displayName="Table_35" id="35">
  <tableColumns count="3">
    <tableColumn name="Column1" id="1"/>
    <tableColumn name="Column2" id="2"/>
    <tableColumn name="Column3" id="3"/>
  </tableColumns>
  <tableStyleInfo name="Sprint 5-style 2" showColumnStripes="0" showFirstColumn="1" showLastColumn="1" showRowStripes="1"/>
</table>
</file>

<file path=xl/tables/table36.xml><?xml version="1.0" encoding="utf-8"?>
<table xmlns="http://schemas.openxmlformats.org/spreadsheetml/2006/main" headerRowCount="0" ref="H16:J22" displayName="Table_36" id="36">
  <tableColumns count="3">
    <tableColumn name="Column1" id="1"/>
    <tableColumn name="Column2" id="2"/>
    <tableColumn name="Column3" id="3"/>
  </tableColumns>
  <tableStyleInfo name="Sprint 5-style 3" showColumnStripes="0" showFirstColumn="1" showLastColumn="1" showRowStripes="1"/>
</table>
</file>

<file path=xl/tables/table37.xml><?xml version="1.0" encoding="utf-8"?>
<table xmlns="http://schemas.openxmlformats.org/spreadsheetml/2006/main" headerRowCount="0" ref="H44:J50" displayName="Table_37" id="37">
  <tableColumns count="3">
    <tableColumn name="Column1" id="1"/>
    <tableColumn name="Column2" id="2"/>
    <tableColumn name="Column3" id="3"/>
  </tableColumns>
  <tableStyleInfo name="Sprint 5-style 4" showColumnStripes="0" showFirstColumn="1" showLastColumn="1" showRowStripes="1"/>
</table>
</file>

<file path=xl/tables/table38.xml><?xml version="1.0" encoding="utf-8"?>
<table xmlns="http://schemas.openxmlformats.org/spreadsheetml/2006/main" headerRowCount="0" ref="H30:J36" displayName="Table_38" id="38">
  <tableColumns count="3">
    <tableColumn name="Column1" id="1"/>
    <tableColumn name="Column2" id="2"/>
    <tableColumn name="Column3" id="3"/>
  </tableColumns>
  <tableStyleInfo name="Sprint 5-style 5" showColumnStripes="0" showFirstColumn="1" showLastColumn="1" showRowStripes="1"/>
</table>
</file>

<file path=xl/tables/table39.xml><?xml version="1.0" encoding="utf-8"?>
<table xmlns="http://schemas.openxmlformats.org/spreadsheetml/2006/main" headerRowCount="0" ref="H37:J43" displayName="Table_39" id="39">
  <tableColumns count="3">
    <tableColumn name="Column1" id="1"/>
    <tableColumn name="Column2" id="2"/>
    <tableColumn name="Column3" id="3"/>
  </tableColumns>
  <tableStyleInfo name="Sprint 5-style 6" showColumnStripes="0" showFirstColumn="1" showLastColumn="1" showRowStripes="1"/>
</table>
</file>

<file path=xl/tables/table4.xml><?xml version="1.0" encoding="utf-8"?>
<table xmlns="http://schemas.openxmlformats.org/spreadsheetml/2006/main" headerRowCount="0" ref="F17:H23" displayName="Table_4" id="4">
  <tableColumns count="3">
    <tableColumn name="Column1" id="1"/>
    <tableColumn name="Column2" id="2"/>
    <tableColumn name="Column3" id="3"/>
  </tableColumns>
  <tableStyleInfo name="Burn Chart-style 4" showColumnStripes="0" showFirstColumn="1" showLastColumn="1" showRowStripes="1"/>
</table>
</file>

<file path=xl/tables/table40.xml><?xml version="1.0" encoding="utf-8"?>
<table xmlns="http://schemas.openxmlformats.org/spreadsheetml/2006/main" headerRowCount="0" ref="H2:J8" displayName="Table_40" id="40">
  <tableColumns count="3">
    <tableColumn name="Column1" id="1"/>
    <tableColumn name="Column2" id="2"/>
    <tableColumn name="Column3" id="3"/>
  </tableColumns>
  <tableStyleInfo name="Sprint 5-style 7" showColumnStripes="0" showFirstColumn="1" showLastColumn="1" showRowStripes="1"/>
</table>
</file>

<file path=xl/tables/table5.xml><?xml version="1.0" encoding="utf-8"?>
<table xmlns="http://schemas.openxmlformats.org/spreadsheetml/2006/main" headerRowCount="0" ref="F31:H37" displayName="Table_5" id="5">
  <tableColumns count="3">
    <tableColumn name="Column1" id="1"/>
    <tableColumn name="Column2" id="2"/>
    <tableColumn name="Column3" id="3"/>
  </tableColumns>
  <tableStyleInfo name="Burn Chart-style 5" showColumnStripes="0" showFirstColumn="1" showLastColumn="1" showRowStripes="1"/>
</table>
</file>

<file path=xl/tables/table6.xml><?xml version="1.0" encoding="utf-8"?>
<table xmlns="http://schemas.openxmlformats.org/spreadsheetml/2006/main" headerRowCount="0" ref="H16:J22" displayName="Table_6" id="6">
  <tableColumns count="3">
    <tableColumn name="Column1" id="1"/>
    <tableColumn name="Column2" id="2"/>
    <tableColumn name="Column3" id="3"/>
  </tableColumns>
  <tableStyleInfo name="Sprint 1-style" showColumnStripes="0" showFirstColumn="1" showLastColumn="1" showRowStripes="1"/>
</table>
</file>

<file path=xl/tables/table7.xml><?xml version="1.0" encoding="utf-8"?>
<table xmlns="http://schemas.openxmlformats.org/spreadsheetml/2006/main" headerRowCount="0" ref="H23:J29" displayName="Table_7" id="7">
  <tableColumns count="3">
    <tableColumn name="Column1" id="1"/>
    <tableColumn name="Column2" id="2"/>
    <tableColumn name="Column3" id="3"/>
  </tableColumns>
  <tableStyleInfo name="Sprint 1-style 2" showColumnStripes="0" showFirstColumn="1" showLastColumn="1" showRowStripes="1"/>
</table>
</file>

<file path=xl/tables/table8.xml><?xml version="1.0" encoding="utf-8"?>
<table xmlns="http://schemas.openxmlformats.org/spreadsheetml/2006/main" headerRowCount="0" ref="H9:J15" displayName="Table_8" id="8">
  <tableColumns count="3">
    <tableColumn name="Column1" id="1"/>
    <tableColumn name="Column2" id="2"/>
    <tableColumn name="Column3" id="3"/>
  </tableColumns>
  <tableStyleInfo name="Sprint 1-style 3" showColumnStripes="0" showFirstColumn="1" showLastColumn="1" showRowStripes="1"/>
</table>
</file>

<file path=xl/tables/table9.xml><?xml version="1.0" encoding="utf-8"?>
<table xmlns="http://schemas.openxmlformats.org/spreadsheetml/2006/main" headerRowCount="0" ref="H37:J43" displayName="Table_9" id="9">
  <tableColumns count="3">
    <tableColumn name="Column1" id="1"/>
    <tableColumn name="Column2" id="2"/>
    <tableColumn name="Column3" id="3"/>
  </tableColumns>
  <tableStyleInfo name="Sprint 1-style 4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11" Type="http://schemas.openxmlformats.org/officeDocument/2006/relationships/table" Target="../tables/table5.xml"/><Relationship Id="rId10" Type="http://schemas.openxmlformats.org/officeDocument/2006/relationships/table" Target="../tables/table4.xml"/><Relationship Id="rId9" Type="http://schemas.openxmlformats.org/officeDocument/2006/relationships/table" Target="../tables/table3.xml"/><Relationship Id="rId7" Type="http://schemas.openxmlformats.org/officeDocument/2006/relationships/table" Target="../tables/table1.xml"/><Relationship Id="rId8" Type="http://schemas.openxmlformats.org/officeDocument/2006/relationships/table" Target="../tables/table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Relationship Id="rId11" Type="http://schemas.openxmlformats.org/officeDocument/2006/relationships/table" Target="../tables/table8.xml"/><Relationship Id="rId10" Type="http://schemas.openxmlformats.org/officeDocument/2006/relationships/table" Target="../tables/table7.xml"/><Relationship Id="rId13" Type="http://schemas.openxmlformats.org/officeDocument/2006/relationships/table" Target="../tables/table10.xml"/><Relationship Id="rId12" Type="http://schemas.openxmlformats.org/officeDocument/2006/relationships/table" Target="../tables/table9.xml"/><Relationship Id="rId9" Type="http://schemas.openxmlformats.org/officeDocument/2006/relationships/table" Target="../tables/table6.xml"/><Relationship Id="rId15" Type="http://schemas.openxmlformats.org/officeDocument/2006/relationships/table" Target="../tables/table12.xml"/><Relationship Id="rId14" Type="http://schemas.openxmlformats.org/officeDocument/2006/relationships/table" Target="../tables/table11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11" Type="http://schemas.openxmlformats.org/officeDocument/2006/relationships/table" Target="../tables/table15.xml"/><Relationship Id="rId10" Type="http://schemas.openxmlformats.org/officeDocument/2006/relationships/table" Target="../tables/table14.xml"/><Relationship Id="rId13" Type="http://schemas.openxmlformats.org/officeDocument/2006/relationships/table" Target="../tables/table17.xml"/><Relationship Id="rId12" Type="http://schemas.openxmlformats.org/officeDocument/2006/relationships/table" Target="../tables/table16.xml"/><Relationship Id="rId9" Type="http://schemas.openxmlformats.org/officeDocument/2006/relationships/table" Target="../tables/table13.xml"/><Relationship Id="rId15" Type="http://schemas.openxmlformats.org/officeDocument/2006/relationships/table" Target="../tables/table19.xml"/><Relationship Id="rId14" Type="http://schemas.openxmlformats.org/officeDocument/2006/relationships/table" Target="../tables/table18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Relationship Id="rId11" Type="http://schemas.openxmlformats.org/officeDocument/2006/relationships/table" Target="../tables/table22.xml"/><Relationship Id="rId10" Type="http://schemas.openxmlformats.org/officeDocument/2006/relationships/table" Target="../tables/table21.xml"/><Relationship Id="rId13" Type="http://schemas.openxmlformats.org/officeDocument/2006/relationships/table" Target="../tables/table24.xml"/><Relationship Id="rId12" Type="http://schemas.openxmlformats.org/officeDocument/2006/relationships/table" Target="../tables/table23.xml"/><Relationship Id="rId9" Type="http://schemas.openxmlformats.org/officeDocument/2006/relationships/table" Target="../tables/table20.xml"/><Relationship Id="rId15" Type="http://schemas.openxmlformats.org/officeDocument/2006/relationships/table" Target="../tables/table26.xml"/><Relationship Id="rId14" Type="http://schemas.openxmlformats.org/officeDocument/2006/relationships/table" Target="../tables/table2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Relationship Id="rId11" Type="http://schemas.openxmlformats.org/officeDocument/2006/relationships/table" Target="../tables/table29.xml"/><Relationship Id="rId10" Type="http://schemas.openxmlformats.org/officeDocument/2006/relationships/table" Target="../tables/table28.xml"/><Relationship Id="rId13" Type="http://schemas.openxmlformats.org/officeDocument/2006/relationships/table" Target="../tables/table31.xml"/><Relationship Id="rId12" Type="http://schemas.openxmlformats.org/officeDocument/2006/relationships/table" Target="../tables/table30.xml"/><Relationship Id="rId9" Type="http://schemas.openxmlformats.org/officeDocument/2006/relationships/table" Target="../tables/table27.xml"/><Relationship Id="rId15" Type="http://schemas.openxmlformats.org/officeDocument/2006/relationships/table" Target="../tables/table33.xml"/><Relationship Id="rId14" Type="http://schemas.openxmlformats.org/officeDocument/2006/relationships/table" Target="../tables/table32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Relationship Id="rId11" Type="http://schemas.openxmlformats.org/officeDocument/2006/relationships/table" Target="../tables/table36.xml"/><Relationship Id="rId10" Type="http://schemas.openxmlformats.org/officeDocument/2006/relationships/table" Target="../tables/table35.xml"/><Relationship Id="rId13" Type="http://schemas.openxmlformats.org/officeDocument/2006/relationships/table" Target="../tables/table38.xml"/><Relationship Id="rId12" Type="http://schemas.openxmlformats.org/officeDocument/2006/relationships/table" Target="../tables/table37.xml"/><Relationship Id="rId9" Type="http://schemas.openxmlformats.org/officeDocument/2006/relationships/table" Target="../tables/table34.xml"/><Relationship Id="rId15" Type="http://schemas.openxmlformats.org/officeDocument/2006/relationships/table" Target="../tables/table40.xml"/><Relationship Id="rId14" Type="http://schemas.openxmlformats.org/officeDocument/2006/relationships/table" Target="../tables/table3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7" max="7" width="16.43"/>
  </cols>
  <sheetData>
    <row r="1">
      <c r="A1" s="1" t="s">
        <v>0</v>
      </c>
      <c r="B1" s="2"/>
      <c r="C1" s="3"/>
      <c r="D1" s="4"/>
      <c r="E1" s="1" t="s">
        <v>1</v>
      </c>
      <c r="F1" s="2"/>
      <c r="G1" s="2"/>
      <c r="H1" s="3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5" t="s">
        <v>2</v>
      </c>
      <c r="B2" s="6" t="s">
        <v>3</v>
      </c>
      <c r="C2" s="7" t="s">
        <v>4</v>
      </c>
      <c r="D2" s="4"/>
      <c r="E2" s="5" t="s">
        <v>2</v>
      </c>
      <c r="F2" s="8" t="s">
        <v>5</v>
      </c>
      <c r="G2" s="6" t="s">
        <v>6</v>
      </c>
      <c r="H2" s="7" t="s">
        <v>4</v>
      </c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9">
        <v>1.0</v>
      </c>
      <c r="B3" s="10">
        <f>'Sprint 1'!D$6</f>
        <v>20</v>
      </c>
      <c r="C3" s="11">
        <f>'Sprint 1'!D$7</f>
        <v>4</v>
      </c>
      <c r="D3" s="4"/>
      <c r="E3" s="12">
        <v>1.0</v>
      </c>
      <c r="F3" s="13">
        <v>1.0</v>
      </c>
      <c r="G3" s="14">
        <f>if(sum('Sprint 1'!J$2:J$8)=0,"",sum('Sprint 1'!J$2:J$8))</f>
        <v>14</v>
      </c>
      <c r="H3" s="15">
        <f>if(G3=0,"",C9 - G3)</f>
        <v>190</v>
      </c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9">
        <v>2.0</v>
      </c>
      <c r="B4" s="10">
        <f>'Sprint 2'!D$6</f>
        <v>68</v>
      </c>
      <c r="C4" s="11">
        <f>'Sprint 2'!D$7</f>
        <v>68</v>
      </c>
      <c r="D4" s="4"/>
      <c r="E4" s="16"/>
      <c r="F4" s="13">
        <v>2.0</v>
      </c>
      <c r="G4" s="14">
        <f>if(sum('Sprint 1'!J$9:J$15)=0,"",sum('Sprint 1'!J$9:J$15))</f>
        <v>2</v>
      </c>
      <c r="H4" s="15">
        <f t="shared" ref="H4:H37" si="1">if(G4="","",H3 - G4)</f>
        <v>188</v>
      </c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9">
        <v>3.0</v>
      </c>
      <c r="B5" s="10">
        <f>'Sprint 3'!D$6</f>
        <v>20</v>
      </c>
      <c r="C5" s="11">
        <f>'Sprint 3'!D$7</f>
        <v>20</v>
      </c>
      <c r="D5" s="4"/>
      <c r="E5" s="16"/>
      <c r="F5" s="13">
        <v>3.0</v>
      </c>
      <c r="G5" s="14" t="str">
        <f>if(sum('Sprint 1'!J$16:J$22)=0,"",sum('Sprint 1'!J$16:J$22))</f>
        <v/>
      </c>
      <c r="H5" s="15" t="str">
        <f t="shared" si="1"/>
        <v/>
      </c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9">
        <v>4.0</v>
      </c>
      <c r="B6" s="10">
        <f>'Sprint 4'!D$6</f>
        <v>64</v>
      </c>
      <c r="C6" s="11">
        <f>'Sprint 4'!D$7</f>
        <v>64</v>
      </c>
      <c r="D6" s="4"/>
      <c r="E6" s="16"/>
      <c r="F6" s="13">
        <v>4.0</v>
      </c>
      <c r="G6" s="14" t="str">
        <f>if(sum('Sprint 1'!J$23:J$29)=0,"",sum('Sprint 1'!J$23:J$29))</f>
        <v/>
      </c>
      <c r="H6" s="15" t="str">
        <f t="shared" si="1"/>
        <v/>
      </c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9">
        <v>5.0</v>
      </c>
      <c r="B7" s="10">
        <f>'Sprint 5'!D$6</f>
        <v>32</v>
      </c>
      <c r="C7" s="11">
        <f>'Sprint 5'!D$7</f>
        <v>32</v>
      </c>
      <c r="D7" s="4"/>
      <c r="E7" s="16"/>
      <c r="F7" s="13">
        <v>5.0</v>
      </c>
      <c r="G7" s="14" t="str">
        <f>if(sum('Sprint 1'!J$30:J$36)=0,"",sum('Sprint 1'!J$30:J$36))</f>
        <v/>
      </c>
      <c r="H7" s="15" t="str">
        <f t="shared" si="1"/>
        <v/>
      </c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17"/>
      <c r="B8" s="17"/>
      <c r="C8" s="17"/>
      <c r="D8" s="4"/>
      <c r="E8" s="16"/>
      <c r="F8" s="13">
        <v>6.0</v>
      </c>
      <c r="G8" s="14" t="str">
        <f>if(sum('Sprint 1'!J$37:J$43)=0,"",sum('Sprint 1'!J$37:J$43))</f>
        <v/>
      </c>
      <c r="H8" s="15" t="str">
        <f t="shared" si="1"/>
        <v/>
      </c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17"/>
      <c r="B9" s="18" t="s">
        <v>7</v>
      </c>
      <c r="C9" s="18">
        <f>sum(B3:B7)</f>
        <v>204</v>
      </c>
      <c r="D9" s="4"/>
      <c r="E9" s="19"/>
      <c r="F9" s="13">
        <v>7.0</v>
      </c>
      <c r="G9" s="14" t="str">
        <f>if(sum('Sprint 1'!J$44:J$50)=0,"",sum('Sprint 1'!J$44:J$50))</f>
        <v/>
      </c>
      <c r="H9" s="15" t="str">
        <f t="shared" si="1"/>
        <v/>
      </c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17"/>
      <c r="B10" s="18"/>
      <c r="C10" s="17"/>
      <c r="D10" s="4"/>
      <c r="E10" s="20">
        <v>2.0</v>
      </c>
      <c r="F10" s="13">
        <v>8.0</v>
      </c>
      <c r="G10" s="14" t="str">
        <f>if(sum('Sprint 2'!J$2:J$8)=0,"",sum('Sprint 2'!J$2:J$8))</f>
        <v/>
      </c>
      <c r="H10" s="15" t="str">
        <f t="shared" si="1"/>
        <v/>
      </c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4"/>
      <c r="B11" s="4"/>
      <c r="C11" s="4"/>
      <c r="D11" s="4"/>
      <c r="E11" s="16"/>
      <c r="F11" s="13">
        <v>9.0</v>
      </c>
      <c r="G11" s="14" t="str">
        <f>if(sum('Sprint 2'!J$9:J$15)=0,"",sum('Sprint 2'!J$9:J$15))</f>
        <v/>
      </c>
      <c r="H11" s="15" t="str">
        <f t="shared" si="1"/>
        <v/>
      </c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4"/>
      <c r="B12" s="4"/>
      <c r="C12" s="4"/>
      <c r="D12" s="4"/>
      <c r="E12" s="16"/>
      <c r="F12" s="13">
        <v>10.0</v>
      </c>
      <c r="G12" s="14" t="str">
        <f>if(sum('Sprint 2'!J$16:J$22)=0,"",sum('Sprint 2'!J$16:J$22))</f>
        <v/>
      </c>
      <c r="H12" s="15" t="str">
        <f t="shared" si="1"/>
        <v/>
      </c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4"/>
      <c r="B13" s="4"/>
      <c r="C13" s="4"/>
      <c r="D13" s="4"/>
      <c r="E13" s="16"/>
      <c r="F13" s="13">
        <v>11.0</v>
      </c>
      <c r="G13" s="14" t="str">
        <f>if(sum('Sprint 2'!J$23:J$29)=0,"",sum('Sprint 2'!J$23:J$29))</f>
        <v/>
      </c>
      <c r="H13" s="15" t="str">
        <f t="shared" si="1"/>
        <v/>
      </c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4"/>
      <c r="B14" s="4"/>
      <c r="C14" s="4"/>
      <c r="D14" s="4"/>
      <c r="E14" s="16"/>
      <c r="F14" s="13">
        <v>12.0</v>
      </c>
      <c r="G14" s="14" t="str">
        <f>if(sum('Sprint 2'!J$30:J$36)=0,"",sum('Sprint 2'!J$30:J$36))</f>
        <v/>
      </c>
      <c r="H14" s="15" t="str">
        <f t="shared" si="1"/>
        <v/>
      </c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4"/>
      <c r="B15" s="4"/>
      <c r="C15" s="4"/>
      <c r="D15" s="4"/>
      <c r="E15" s="16"/>
      <c r="F15" s="13">
        <v>13.0</v>
      </c>
      <c r="G15" s="14" t="str">
        <f>if(sum('Sprint 2'!J$37:J$43)=0,"",sum('Sprint 2'!J$37:J$43))</f>
        <v/>
      </c>
      <c r="H15" s="15" t="str">
        <f t="shared" si="1"/>
        <v/>
      </c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4"/>
      <c r="B16" s="4"/>
      <c r="C16" s="4"/>
      <c r="D16" s="4"/>
      <c r="E16" s="19"/>
      <c r="F16" s="13">
        <v>14.0</v>
      </c>
      <c r="G16" s="14" t="str">
        <f>if(sum('Sprint 2'!J$44:J$50)=0,"",sum('Sprint 2'!J$44:J$50))</f>
        <v/>
      </c>
      <c r="H16" s="15" t="str">
        <f t="shared" si="1"/>
        <v/>
      </c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4"/>
      <c r="B17" s="4"/>
      <c r="C17" s="4"/>
      <c r="D17" s="4"/>
      <c r="E17" s="21">
        <v>3.0</v>
      </c>
      <c r="F17" s="13">
        <v>15.0</v>
      </c>
      <c r="G17" s="14" t="str">
        <f>if(sum('Sprint 3'!J$2:J$8)=0,"",sum('Sprint 3'!J$2:J$8))</f>
        <v/>
      </c>
      <c r="H17" s="15" t="str">
        <f t="shared" si="1"/>
        <v/>
      </c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4"/>
      <c r="B18" s="4"/>
      <c r="C18" s="4"/>
      <c r="D18" s="4"/>
      <c r="E18" s="16"/>
      <c r="F18" s="13">
        <v>16.0</v>
      </c>
      <c r="G18" s="14" t="str">
        <f>if(sum('Sprint 3'!J$9:J$15)=0,"",sum('Sprint 3'!J$9:J$15))</f>
        <v/>
      </c>
      <c r="H18" s="15" t="str">
        <f t="shared" si="1"/>
        <v/>
      </c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4"/>
      <c r="B19" s="4"/>
      <c r="C19" s="4"/>
      <c r="D19" s="4"/>
      <c r="E19" s="16"/>
      <c r="F19" s="13">
        <v>17.0</v>
      </c>
      <c r="G19" s="14" t="str">
        <f>if(sum('Sprint 3'!J$16:J$22)=0,"",sum('Sprint 3'!J$16:J$22))</f>
        <v/>
      </c>
      <c r="H19" s="15" t="str">
        <f t="shared" si="1"/>
        <v/>
      </c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4"/>
      <c r="B20" s="4"/>
      <c r="C20" s="4"/>
      <c r="D20" s="4"/>
      <c r="E20" s="16"/>
      <c r="F20" s="13">
        <v>18.0</v>
      </c>
      <c r="G20" s="14" t="str">
        <f>if(sum('Sprint 3'!J$23:J$29)=0,"",sum('Sprint 3'!J$23:J$29))</f>
        <v/>
      </c>
      <c r="H20" s="15" t="str">
        <f t="shared" si="1"/>
        <v/>
      </c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4"/>
      <c r="B21" s="4"/>
      <c r="C21" s="4"/>
      <c r="D21" s="4"/>
      <c r="E21" s="16"/>
      <c r="F21" s="13">
        <v>19.0</v>
      </c>
      <c r="G21" s="14" t="str">
        <f>if(sum('Sprint 3'!J$30:J$36)=0,"",sum('Sprint 3'!J$30:J$36))</f>
        <v/>
      </c>
      <c r="H21" s="15" t="str">
        <f t="shared" si="1"/>
        <v/>
      </c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4"/>
      <c r="B22" s="4"/>
      <c r="C22" s="4"/>
      <c r="D22" s="4"/>
      <c r="E22" s="16"/>
      <c r="F22" s="13">
        <v>20.0</v>
      </c>
      <c r="G22" s="14" t="str">
        <f>if(sum('Sprint 3'!J$37:J$43)=0,"",sum('Sprint 3'!J$37:J$43))</f>
        <v/>
      </c>
      <c r="H22" s="15" t="str">
        <f t="shared" si="1"/>
        <v/>
      </c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4"/>
      <c r="B23" s="4"/>
      <c r="C23" s="4"/>
      <c r="D23" s="4"/>
      <c r="E23" s="19"/>
      <c r="F23" s="13">
        <v>21.0</v>
      </c>
      <c r="G23" s="14" t="str">
        <f>if(sum('Sprint 3'!J$44:J$50)=0,"",sum('Sprint 3'!J$44:J$50))</f>
        <v/>
      </c>
      <c r="H23" s="15" t="str">
        <f t="shared" si="1"/>
        <v/>
      </c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4"/>
      <c r="B24" s="4"/>
      <c r="C24" s="4"/>
      <c r="D24" s="4"/>
      <c r="E24" s="22">
        <v>4.0</v>
      </c>
      <c r="F24" s="13">
        <v>22.0</v>
      </c>
      <c r="G24" s="14" t="str">
        <f>if(sum('Sprint 4'!J$2:J$8)=0,"",sum('Sprint 4'!J$2:J$8))</f>
        <v/>
      </c>
      <c r="H24" s="15" t="str">
        <f t="shared" si="1"/>
        <v/>
      </c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4"/>
      <c r="B25" s="4"/>
      <c r="C25" s="4"/>
      <c r="D25" s="4"/>
      <c r="E25" s="16"/>
      <c r="F25" s="13">
        <v>23.0</v>
      </c>
      <c r="G25" s="14" t="str">
        <f>if(sum('Sprint 4'!J$9:J$15)=0,"",sum('Sprint 4'!J$9:J$15))</f>
        <v/>
      </c>
      <c r="H25" s="15" t="str">
        <f t="shared" si="1"/>
        <v/>
      </c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4"/>
      <c r="B26" s="4"/>
      <c r="C26" s="4"/>
      <c r="D26" s="4"/>
      <c r="E26" s="16"/>
      <c r="F26" s="13">
        <v>24.0</v>
      </c>
      <c r="G26" s="14" t="str">
        <f>if(sum('Sprint 4'!J$16:J$22)=0,"",sum('Sprint 4'!J$16:J$22))</f>
        <v/>
      </c>
      <c r="H26" s="15" t="str">
        <f t="shared" si="1"/>
        <v/>
      </c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4"/>
      <c r="B27" s="4"/>
      <c r="C27" s="4"/>
      <c r="D27" s="4"/>
      <c r="E27" s="16"/>
      <c r="F27" s="13">
        <v>25.0</v>
      </c>
      <c r="G27" s="14" t="str">
        <f>if(sum('Sprint 4'!J$23:J$29)=0,"",sum('Sprint 4'!J$23:J$29))</f>
        <v/>
      </c>
      <c r="H27" s="15" t="str">
        <f t="shared" si="1"/>
        <v/>
      </c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4"/>
      <c r="B28" s="4"/>
      <c r="C28" s="4"/>
      <c r="D28" s="4"/>
      <c r="E28" s="16"/>
      <c r="F28" s="13">
        <v>26.0</v>
      </c>
      <c r="G28" s="14" t="str">
        <f>if(sum('Sprint 4'!J$30:J$36)=0,"",sum('Sprint 4'!J$30:J$36))</f>
        <v/>
      </c>
      <c r="H28" s="15" t="str">
        <f t="shared" si="1"/>
        <v/>
      </c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4"/>
      <c r="B29" s="4"/>
      <c r="C29" s="4"/>
      <c r="D29" s="4"/>
      <c r="E29" s="16"/>
      <c r="F29" s="13">
        <v>27.0</v>
      </c>
      <c r="G29" s="14" t="str">
        <f>if(sum('Sprint 4'!J$37:J$43)=0,"",sum('Sprint 4'!J$37:J$43))</f>
        <v/>
      </c>
      <c r="H29" s="15" t="str">
        <f t="shared" si="1"/>
        <v/>
      </c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4"/>
      <c r="B30" s="4"/>
      <c r="C30" s="4"/>
      <c r="D30" s="4"/>
      <c r="E30" s="19"/>
      <c r="F30" s="13">
        <v>28.0</v>
      </c>
      <c r="G30" s="14" t="str">
        <f>if(sum('Sprint 4'!J$44:J$50)=0,"",sum('Sprint 4'!J$44:J$50))</f>
        <v/>
      </c>
      <c r="H30" s="15" t="str">
        <f t="shared" si="1"/>
        <v/>
      </c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4"/>
      <c r="B31" s="4"/>
      <c r="C31" s="4"/>
      <c r="D31" s="4"/>
      <c r="E31" s="12">
        <v>5.0</v>
      </c>
      <c r="F31" s="13">
        <v>29.0</v>
      </c>
      <c r="G31" s="14" t="str">
        <f>if(sum('Sprint 5'!J$2:J$8)=0,"",sum('Sprint 5'!J$2:J$8))</f>
        <v/>
      </c>
      <c r="H31" s="15" t="str">
        <f t="shared" si="1"/>
        <v/>
      </c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4"/>
      <c r="B32" s="4"/>
      <c r="C32" s="4"/>
      <c r="D32" s="4"/>
      <c r="E32" s="16"/>
      <c r="F32" s="13">
        <v>30.0</v>
      </c>
      <c r="G32" s="14" t="str">
        <f>if(sum('Sprint 5'!J$9:J$15)=0,"",sum('Sprint 5'!J$9:J$15))</f>
        <v/>
      </c>
      <c r="H32" s="15" t="str">
        <f t="shared" si="1"/>
        <v/>
      </c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4"/>
      <c r="B33" s="4"/>
      <c r="C33" s="4"/>
      <c r="D33" s="4"/>
      <c r="E33" s="16"/>
      <c r="F33" s="13">
        <v>31.0</v>
      </c>
      <c r="G33" s="14" t="str">
        <f>if(sum('Sprint 5'!J$16:J$22)=0,"",sum('Sprint 5'!J$16:J$22))</f>
        <v/>
      </c>
      <c r="H33" s="15" t="str">
        <f t="shared" si="1"/>
        <v/>
      </c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4"/>
      <c r="B34" s="4"/>
      <c r="C34" s="4"/>
      <c r="D34" s="4"/>
      <c r="E34" s="16"/>
      <c r="F34" s="13">
        <v>32.0</v>
      </c>
      <c r="G34" s="14" t="str">
        <f>if(sum('Sprint 5'!J$23:J$29)=0,"",sum('Sprint 5'!J$23:J$29))</f>
        <v/>
      </c>
      <c r="H34" s="15" t="str">
        <f t="shared" si="1"/>
        <v/>
      </c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4"/>
      <c r="B35" s="4"/>
      <c r="C35" s="4"/>
      <c r="D35" s="4"/>
      <c r="E35" s="16"/>
      <c r="F35" s="13">
        <v>33.0</v>
      </c>
      <c r="G35" s="14" t="str">
        <f>if(sum('Sprint 5'!J$30:J$36)=0,"",sum('Sprint 5'!J$30:J$36))</f>
        <v/>
      </c>
      <c r="H35" s="15" t="str">
        <f t="shared" si="1"/>
        <v/>
      </c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4"/>
      <c r="B36" s="4"/>
      <c r="C36" s="4"/>
      <c r="D36" s="4"/>
      <c r="E36" s="16"/>
      <c r="F36" s="13">
        <v>34.0</v>
      </c>
      <c r="G36" s="14" t="str">
        <f>if(sum('Sprint 5'!J$37:J$43)=0,"",sum('Sprint 5'!J$37:J$43))</f>
        <v/>
      </c>
      <c r="H36" s="15" t="str">
        <f t="shared" si="1"/>
        <v/>
      </c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4"/>
      <c r="B37" s="4"/>
      <c r="C37" s="4"/>
      <c r="D37" s="4"/>
      <c r="E37" s="19"/>
      <c r="F37" s="13">
        <v>35.0</v>
      </c>
      <c r="G37" s="14" t="str">
        <f>if(sum('Sprint 5'!J$44:J$50)=0,"",sum('Sprint 5'!J$44:J$50))</f>
        <v/>
      </c>
      <c r="H37" s="15" t="str">
        <f t="shared" si="1"/>
        <v/>
      </c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</sheetData>
  <mergeCells count="7">
    <mergeCell ref="A1:C1"/>
    <mergeCell ref="E1:H1"/>
    <mergeCell ref="E3:E9"/>
    <mergeCell ref="E10:E16"/>
    <mergeCell ref="E17:E23"/>
    <mergeCell ref="E24:E30"/>
    <mergeCell ref="E31:E37"/>
  </mergeCells>
  <drawing r:id="rId1"/>
  <tableParts count="5">
    <tablePart r:id="rId7"/>
    <tablePart r:id="rId8"/>
    <tablePart r:id="rId9"/>
    <tablePart r:id="rId10"/>
    <tablePart r:id="rId1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48.71"/>
  </cols>
  <sheetData>
    <row r="1">
      <c r="A1" s="4"/>
      <c r="B1" s="23" t="s">
        <v>8</v>
      </c>
      <c r="C1" s="23" t="s">
        <v>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4"/>
      <c r="B2" s="18" t="s">
        <v>10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4"/>
      <c r="B3" s="18" t="s">
        <v>11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4"/>
      <c r="B4" s="18" t="s">
        <v>12</v>
      </c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4"/>
      <c r="B5" s="18" t="s">
        <v>13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4"/>
      <c r="B6" s="18" t="s">
        <v>14</v>
      </c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4"/>
      <c r="B7" s="18" t="s">
        <v>15</v>
      </c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4"/>
      <c r="B8" s="18" t="s">
        <v>16</v>
      </c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4"/>
      <c r="B9" s="18" t="s">
        <v>17</v>
      </c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4"/>
      <c r="B10" s="18" t="s">
        <v>18</v>
      </c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4"/>
      <c r="B11" s="18" t="s">
        <v>19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4"/>
      <c r="B12" s="18" t="s">
        <v>20</v>
      </c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4"/>
      <c r="B13" s="18" t="s">
        <v>21</v>
      </c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4"/>
      <c r="B14" s="18" t="s">
        <v>22</v>
      </c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4"/>
      <c r="B15" s="18" t="s">
        <v>23</v>
      </c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4"/>
      <c r="B16" s="18" t="s">
        <v>24</v>
      </c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4"/>
      <c r="B17" s="18" t="s">
        <v>25</v>
      </c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4"/>
      <c r="B18" s="18" t="s">
        <v>26</v>
      </c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4"/>
      <c r="B19" s="18" t="s">
        <v>27</v>
      </c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4"/>
      <c r="B20" s="18" t="s">
        <v>28</v>
      </c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4"/>
      <c r="B21" s="18" t="s">
        <v>29</v>
      </c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4"/>
      <c r="B22" s="18" t="s">
        <v>30</v>
      </c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4"/>
      <c r="B23" s="18" t="s">
        <v>31</v>
      </c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5" max="5" width="17.0"/>
    <col customWidth="1" min="10" max="10" width="16.57"/>
  </cols>
  <sheetData>
    <row r="1">
      <c r="A1" s="24" t="s">
        <v>32</v>
      </c>
      <c r="B1" s="24" t="s">
        <v>33</v>
      </c>
      <c r="C1" s="24" t="s">
        <v>34</v>
      </c>
      <c r="D1" s="24" t="s">
        <v>4</v>
      </c>
      <c r="E1" s="24" t="s">
        <v>35</v>
      </c>
      <c r="F1" s="25"/>
      <c r="G1" s="26" t="s">
        <v>5</v>
      </c>
      <c r="H1" s="24" t="s">
        <v>36</v>
      </c>
      <c r="I1" s="26" t="s">
        <v>37</v>
      </c>
      <c r="J1" s="26" t="s">
        <v>6</v>
      </c>
    </row>
    <row r="2">
      <c r="A2" s="27" t="s">
        <v>38</v>
      </c>
      <c r="B2" s="28">
        <v>4.0</v>
      </c>
      <c r="C2" s="28">
        <f t="shared" ref="C2:C4" si="1">SUMIF(I2:I50, A2, J2:J50)</f>
        <v>4</v>
      </c>
      <c r="D2" s="28">
        <f t="shared" ref="D2:D4" si="2">B2-C2</f>
        <v>0</v>
      </c>
      <c r="E2" s="29">
        <f t="shared" ref="E2:E4" si="3">C2/B2</f>
        <v>1</v>
      </c>
      <c r="F2" s="25"/>
      <c r="G2" s="12">
        <v>1.0</v>
      </c>
      <c r="H2" s="30" t="s">
        <v>39</v>
      </c>
      <c r="I2" s="14" t="s">
        <v>38</v>
      </c>
      <c r="J2" s="15">
        <v>4.0</v>
      </c>
    </row>
    <row r="3">
      <c r="A3" s="27" t="s">
        <v>40</v>
      </c>
      <c r="B3" s="28">
        <v>8.0</v>
      </c>
      <c r="C3" s="28">
        <f t="shared" si="1"/>
        <v>8</v>
      </c>
      <c r="D3" s="28">
        <f t="shared" si="2"/>
        <v>0</v>
      </c>
      <c r="E3" s="29">
        <f t="shared" si="3"/>
        <v>1</v>
      </c>
      <c r="F3" s="25"/>
      <c r="G3" s="16"/>
      <c r="H3" s="30" t="s">
        <v>41</v>
      </c>
      <c r="I3" s="14" t="s">
        <v>40</v>
      </c>
      <c r="J3" s="15">
        <v>3.0</v>
      </c>
    </row>
    <row r="4">
      <c r="A4" s="27" t="s">
        <v>42</v>
      </c>
      <c r="B4" s="28">
        <v>8.0</v>
      </c>
      <c r="C4" s="28">
        <f t="shared" si="1"/>
        <v>4</v>
      </c>
      <c r="D4" s="28">
        <f t="shared" si="2"/>
        <v>4</v>
      </c>
      <c r="E4" s="29">
        <f t="shared" si="3"/>
        <v>0.5</v>
      </c>
      <c r="F4" s="25"/>
      <c r="G4" s="16"/>
      <c r="H4" s="30" t="s">
        <v>41</v>
      </c>
      <c r="I4" s="14" t="s">
        <v>40</v>
      </c>
      <c r="J4" s="15">
        <v>5.0</v>
      </c>
    </row>
    <row r="5">
      <c r="G5" s="16"/>
      <c r="H5" s="30" t="s">
        <v>43</v>
      </c>
      <c r="I5" s="14" t="s">
        <v>42</v>
      </c>
      <c r="J5" s="15">
        <v>2.0</v>
      </c>
    </row>
    <row r="6">
      <c r="C6" s="31" t="s">
        <v>44</v>
      </c>
      <c r="D6" s="32">
        <f>sum(B2:B4)</f>
        <v>20</v>
      </c>
      <c r="G6" s="16"/>
      <c r="H6" s="30"/>
      <c r="I6" s="14"/>
      <c r="J6" s="15"/>
    </row>
    <row r="7">
      <c r="C7" s="31" t="s">
        <v>45</v>
      </c>
      <c r="D7" s="32">
        <f>sum(D2:D4)</f>
        <v>4</v>
      </c>
      <c r="G7" s="16"/>
      <c r="H7" s="30"/>
      <c r="I7" s="14"/>
      <c r="J7" s="15"/>
    </row>
    <row r="8">
      <c r="G8" s="19"/>
      <c r="H8" s="30"/>
      <c r="I8" s="14"/>
      <c r="J8" s="15"/>
    </row>
    <row r="9">
      <c r="G9" s="20">
        <v>2.0</v>
      </c>
      <c r="H9" s="30" t="s">
        <v>41</v>
      </c>
      <c r="I9" s="14" t="s">
        <v>42</v>
      </c>
      <c r="J9" s="15">
        <v>2.0</v>
      </c>
    </row>
    <row r="10">
      <c r="G10" s="16"/>
      <c r="H10" s="30"/>
      <c r="I10" s="14"/>
      <c r="J10" s="15"/>
    </row>
    <row r="11">
      <c r="G11" s="16"/>
      <c r="H11" s="30"/>
      <c r="I11" s="14"/>
      <c r="J11" s="15"/>
    </row>
    <row r="12">
      <c r="G12" s="16"/>
      <c r="H12" s="30"/>
      <c r="I12" s="14"/>
      <c r="J12" s="15"/>
    </row>
    <row r="13">
      <c r="G13" s="16"/>
      <c r="H13" s="30"/>
      <c r="I13" s="14"/>
      <c r="J13" s="15"/>
    </row>
    <row r="14">
      <c r="G14" s="16"/>
      <c r="H14" s="30"/>
      <c r="I14" s="14"/>
      <c r="J14" s="15"/>
    </row>
    <row r="15">
      <c r="G15" s="19"/>
      <c r="H15" s="30"/>
      <c r="I15" s="14"/>
      <c r="J15" s="15"/>
    </row>
    <row r="16">
      <c r="G16" s="21">
        <v>3.0</v>
      </c>
      <c r="H16" s="30"/>
      <c r="I16" s="14"/>
      <c r="J16" s="15"/>
    </row>
    <row r="17">
      <c r="G17" s="16"/>
      <c r="H17" s="30"/>
      <c r="I17" s="14"/>
      <c r="J17" s="15"/>
    </row>
    <row r="18">
      <c r="G18" s="16"/>
      <c r="H18" s="30"/>
      <c r="I18" s="14"/>
      <c r="J18" s="15"/>
    </row>
    <row r="19">
      <c r="G19" s="16"/>
      <c r="H19" s="30"/>
      <c r="I19" s="14"/>
      <c r="J19" s="15"/>
    </row>
    <row r="20">
      <c r="G20" s="16"/>
      <c r="H20" s="30"/>
      <c r="I20" s="14"/>
      <c r="J20" s="15"/>
    </row>
    <row r="21">
      <c r="G21" s="16"/>
      <c r="H21" s="30"/>
      <c r="I21" s="14"/>
      <c r="J21" s="15"/>
    </row>
    <row r="22">
      <c r="G22" s="19"/>
      <c r="H22" s="30"/>
      <c r="I22" s="14"/>
      <c r="J22" s="15"/>
    </row>
    <row r="23">
      <c r="G23" s="22">
        <v>4.0</v>
      </c>
      <c r="H23" s="30"/>
      <c r="I23" s="14"/>
      <c r="J23" s="15"/>
    </row>
    <row r="24">
      <c r="G24" s="16"/>
      <c r="H24" s="30"/>
      <c r="I24" s="14"/>
      <c r="J24" s="15"/>
    </row>
    <row r="25">
      <c r="G25" s="16"/>
      <c r="H25" s="30"/>
      <c r="I25" s="14"/>
      <c r="J25" s="15"/>
    </row>
    <row r="26">
      <c r="G26" s="16"/>
      <c r="H26" s="30"/>
      <c r="I26" s="14"/>
      <c r="J26" s="15"/>
    </row>
    <row r="27">
      <c r="G27" s="16"/>
      <c r="H27" s="30"/>
      <c r="I27" s="14"/>
      <c r="J27" s="15"/>
    </row>
    <row r="28">
      <c r="G28" s="16"/>
      <c r="H28" s="30"/>
      <c r="I28" s="14"/>
      <c r="J28" s="15"/>
    </row>
    <row r="29">
      <c r="G29" s="19"/>
      <c r="H29" s="30"/>
      <c r="I29" s="14"/>
      <c r="J29" s="15"/>
    </row>
    <row r="30">
      <c r="G30" s="12">
        <v>5.0</v>
      </c>
      <c r="H30" s="30"/>
      <c r="I30" s="14"/>
      <c r="J30" s="15"/>
    </row>
    <row r="31">
      <c r="G31" s="16"/>
      <c r="H31" s="30"/>
      <c r="I31" s="14"/>
      <c r="J31" s="15"/>
    </row>
    <row r="32">
      <c r="G32" s="16"/>
      <c r="H32" s="30"/>
      <c r="I32" s="14"/>
      <c r="J32" s="15"/>
    </row>
    <row r="33">
      <c r="G33" s="16"/>
      <c r="H33" s="30"/>
      <c r="I33" s="14"/>
      <c r="J33" s="15"/>
    </row>
    <row r="34">
      <c r="G34" s="16"/>
      <c r="H34" s="30"/>
      <c r="I34" s="14"/>
      <c r="J34" s="15"/>
    </row>
    <row r="35">
      <c r="G35" s="16"/>
      <c r="H35" s="30"/>
      <c r="I35" s="14"/>
      <c r="J35" s="15"/>
    </row>
    <row r="36">
      <c r="G36" s="19"/>
      <c r="H36" s="30"/>
      <c r="I36" s="14"/>
      <c r="J36" s="15"/>
    </row>
    <row r="37">
      <c r="G37" s="20">
        <v>6.0</v>
      </c>
      <c r="H37" s="30"/>
      <c r="I37" s="14"/>
      <c r="J37" s="15"/>
    </row>
    <row r="38">
      <c r="G38" s="16"/>
      <c r="H38" s="30"/>
      <c r="I38" s="14"/>
      <c r="J38" s="15"/>
    </row>
    <row r="39">
      <c r="G39" s="16"/>
      <c r="H39" s="30"/>
      <c r="I39" s="14"/>
      <c r="J39" s="15"/>
    </row>
    <row r="40">
      <c r="G40" s="16"/>
      <c r="H40" s="30"/>
      <c r="I40" s="14"/>
      <c r="J40" s="15"/>
    </row>
    <row r="41">
      <c r="G41" s="16"/>
      <c r="H41" s="30"/>
      <c r="I41" s="14"/>
      <c r="J41" s="15"/>
    </row>
    <row r="42">
      <c r="G42" s="16"/>
      <c r="H42" s="30"/>
      <c r="I42" s="14"/>
      <c r="J42" s="15"/>
    </row>
    <row r="43">
      <c r="G43" s="19"/>
      <c r="H43" s="30"/>
      <c r="I43" s="14"/>
      <c r="J43" s="15"/>
    </row>
    <row r="44">
      <c r="G44" s="21">
        <v>7.0</v>
      </c>
      <c r="H44" s="30"/>
      <c r="I44" s="14"/>
      <c r="J44" s="15"/>
    </row>
    <row r="45">
      <c r="G45" s="16"/>
      <c r="H45" s="30"/>
      <c r="I45" s="14"/>
      <c r="J45" s="15"/>
    </row>
    <row r="46">
      <c r="G46" s="16"/>
      <c r="H46" s="30"/>
      <c r="I46" s="14"/>
      <c r="J46" s="15"/>
    </row>
    <row r="47">
      <c r="G47" s="16"/>
      <c r="H47" s="30"/>
      <c r="I47" s="14"/>
      <c r="J47" s="15"/>
    </row>
    <row r="48">
      <c r="G48" s="16"/>
      <c r="H48" s="30"/>
      <c r="I48" s="14"/>
      <c r="J48" s="15"/>
    </row>
    <row r="49">
      <c r="G49" s="16"/>
      <c r="H49" s="30"/>
      <c r="I49" s="14"/>
      <c r="J49" s="15"/>
    </row>
    <row r="50">
      <c r="G50" s="19"/>
      <c r="H50" s="30"/>
      <c r="I50" s="14"/>
      <c r="J50" s="15"/>
    </row>
  </sheetData>
  <mergeCells count="7">
    <mergeCell ref="G2:G8"/>
    <mergeCell ref="G9:G15"/>
    <mergeCell ref="G16:G22"/>
    <mergeCell ref="G23:G29"/>
    <mergeCell ref="G30:G36"/>
    <mergeCell ref="G37:G43"/>
    <mergeCell ref="G44:G50"/>
  </mergeCells>
  <dataValidations>
    <dataValidation type="list" allowBlank="1" sqref="I2:I50">
      <formula1>'Sprint 1'!$A$2:$A$4</formula1>
    </dataValidation>
  </dataValidations>
  <drawing r:id="rId1"/>
  <tableParts count="7">
    <tablePart r:id="rId9"/>
    <tablePart r:id="rId10"/>
    <tablePart r:id="rId11"/>
    <tablePart r:id="rId12"/>
    <tablePart r:id="rId13"/>
    <tablePart r:id="rId14"/>
    <tablePart r:id="rId1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5" max="5" width="17.0"/>
    <col customWidth="1" min="10" max="10" width="16.57"/>
  </cols>
  <sheetData>
    <row r="1">
      <c r="A1" s="24" t="s">
        <v>32</v>
      </c>
      <c r="B1" s="24" t="s">
        <v>33</v>
      </c>
      <c r="C1" s="24" t="s">
        <v>34</v>
      </c>
      <c r="D1" s="24" t="s">
        <v>4</v>
      </c>
      <c r="E1" s="24" t="s">
        <v>35</v>
      </c>
      <c r="F1" s="25"/>
      <c r="G1" s="33" t="s">
        <v>5</v>
      </c>
      <c r="H1" s="24" t="s">
        <v>36</v>
      </c>
      <c r="I1" s="33" t="s">
        <v>37</v>
      </c>
      <c r="J1" s="33" t="s">
        <v>6</v>
      </c>
    </row>
    <row r="2">
      <c r="A2" s="27" t="s">
        <v>46</v>
      </c>
      <c r="B2" s="28">
        <v>32.0</v>
      </c>
      <c r="C2" s="28">
        <f>SUMIF(I2:I50, A2, J2:J50)</f>
        <v>0</v>
      </c>
      <c r="D2" s="28">
        <f t="shared" ref="D2:D4" si="1">B2-C2</f>
        <v>32</v>
      </c>
      <c r="E2" s="29">
        <f t="shared" ref="E2:E4" si="2">C2/B2</f>
        <v>0</v>
      </c>
      <c r="F2" s="25"/>
      <c r="G2" s="12">
        <v>1.0</v>
      </c>
      <c r="H2" s="30"/>
      <c r="I2" s="14"/>
      <c r="J2" s="15"/>
    </row>
    <row r="3">
      <c r="A3" s="27" t="s">
        <v>47</v>
      </c>
      <c r="B3" s="28">
        <v>32.0</v>
      </c>
      <c r="C3" s="28">
        <v>0.0</v>
      </c>
      <c r="D3" s="28">
        <f t="shared" si="1"/>
        <v>32</v>
      </c>
      <c r="E3" s="29">
        <f t="shared" si="2"/>
        <v>0</v>
      </c>
      <c r="F3" s="25"/>
      <c r="G3" s="16"/>
      <c r="H3" s="30"/>
      <c r="I3" s="14"/>
      <c r="J3" s="15"/>
    </row>
    <row r="4">
      <c r="A4" s="27" t="s">
        <v>48</v>
      </c>
      <c r="B4" s="28">
        <v>4.0</v>
      </c>
      <c r="C4" s="28">
        <v>0.0</v>
      </c>
      <c r="D4" s="28">
        <f t="shared" si="1"/>
        <v>4</v>
      </c>
      <c r="E4" s="29">
        <f t="shared" si="2"/>
        <v>0</v>
      </c>
      <c r="F4" s="25"/>
      <c r="G4" s="16"/>
      <c r="H4" s="30"/>
      <c r="I4" s="14"/>
      <c r="J4" s="15"/>
    </row>
    <row r="5">
      <c r="G5" s="16"/>
      <c r="H5" s="30"/>
      <c r="I5" s="14"/>
      <c r="J5" s="15"/>
    </row>
    <row r="6">
      <c r="C6" s="31" t="s">
        <v>44</v>
      </c>
      <c r="D6" s="32">
        <f>sum(B2:B4)</f>
        <v>68</v>
      </c>
      <c r="G6" s="16"/>
      <c r="H6" s="30"/>
      <c r="I6" s="14"/>
      <c r="J6" s="15"/>
    </row>
    <row r="7">
      <c r="C7" s="31" t="s">
        <v>45</v>
      </c>
      <c r="D7" s="32">
        <f>sum(D2:D4)</f>
        <v>68</v>
      </c>
      <c r="G7" s="16"/>
      <c r="H7" s="13"/>
      <c r="I7" s="14"/>
      <c r="J7" s="15"/>
    </row>
    <row r="8">
      <c r="G8" s="19"/>
      <c r="H8" s="13"/>
      <c r="I8" s="14"/>
      <c r="J8" s="15"/>
    </row>
    <row r="9">
      <c r="G9" s="20">
        <v>2.0</v>
      </c>
      <c r="H9" s="13"/>
      <c r="I9" s="14"/>
      <c r="J9" s="15"/>
    </row>
    <row r="10">
      <c r="G10" s="16"/>
      <c r="H10" s="13"/>
      <c r="I10" s="14"/>
      <c r="J10" s="15"/>
    </row>
    <row r="11">
      <c r="G11" s="16"/>
      <c r="H11" s="13"/>
      <c r="I11" s="14"/>
      <c r="J11" s="15"/>
    </row>
    <row r="12">
      <c r="G12" s="16"/>
      <c r="H12" s="13"/>
      <c r="I12" s="14"/>
      <c r="J12" s="15"/>
    </row>
    <row r="13">
      <c r="G13" s="16"/>
      <c r="H13" s="13"/>
      <c r="I13" s="14"/>
      <c r="J13" s="15"/>
    </row>
    <row r="14">
      <c r="G14" s="16"/>
      <c r="H14" s="13"/>
      <c r="I14" s="14"/>
      <c r="J14" s="15"/>
    </row>
    <row r="15">
      <c r="G15" s="19"/>
      <c r="H15" s="13"/>
      <c r="I15" s="14"/>
      <c r="J15" s="15"/>
    </row>
    <row r="16">
      <c r="G16" s="21">
        <v>3.0</v>
      </c>
      <c r="H16" s="13"/>
      <c r="I16" s="14"/>
      <c r="J16" s="15"/>
    </row>
    <row r="17">
      <c r="G17" s="16"/>
      <c r="H17" s="13"/>
      <c r="I17" s="14"/>
      <c r="J17" s="15"/>
    </row>
    <row r="18">
      <c r="G18" s="16"/>
      <c r="H18" s="13"/>
      <c r="I18" s="14"/>
      <c r="J18" s="15"/>
    </row>
    <row r="19">
      <c r="G19" s="16"/>
      <c r="H19" s="13"/>
      <c r="I19" s="14"/>
      <c r="J19" s="15"/>
    </row>
    <row r="20">
      <c r="G20" s="16"/>
      <c r="H20" s="13"/>
      <c r="I20" s="14"/>
      <c r="J20" s="15"/>
    </row>
    <row r="21">
      <c r="G21" s="16"/>
      <c r="H21" s="13"/>
      <c r="I21" s="14"/>
      <c r="J21" s="15"/>
    </row>
    <row r="22">
      <c r="G22" s="19"/>
      <c r="H22" s="13"/>
      <c r="I22" s="14"/>
      <c r="J22" s="15"/>
    </row>
    <row r="23">
      <c r="G23" s="22">
        <v>4.0</v>
      </c>
      <c r="H23" s="13"/>
      <c r="I23" s="14"/>
      <c r="J23" s="15"/>
    </row>
    <row r="24">
      <c r="G24" s="16"/>
      <c r="H24" s="13"/>
      <c r="I24" s="14"/>
      <c r="J24" s="15"/>
    </row>
    <row r="25">
      <c r="G25" s="16"/>
      <c r="H25" s="13"/>
      <c r="I25" s="14"/>
      <c r="J25" s="15"/>
    </row>
    <row r="26">
      <c r="G26" s="16"/>
      <c r="H26" s="13"/>
      <c r="I26" s="14"/>
      <c r="J26" s="15"/>
    </row>
    <row r="27">
      <c r="G27" s="16"/>
      <c r="H27" s="13"/>
      <c r="I27" s="14"/>
      <c r="J27" s="15"/>
    </row>
    <row r="28">
      <c r="G28" s="16"/>
      <c r="H28" s="13"/>
      <c r="I28" s="14"/>
      <c r="J28" s="15"/>
    </row>
    <row r="29">
      <c r="G29" s="19"/>
      <c r="H29" s="13"/>
      <c r="I29" s="14"/>
      <c r="J29" s="15"/>
    </row>
    <row r="30">
      <c r="G30" s="12">
        <v>5.0</v>
      </c>
      <c r="H30" s="13"/>
      <c r="I30" s="14"/>
      <c r="J30" s="15"/>
    </row>
    <row r="31">
      <c r="G31" s="16"/>
      <c r="H31" s="13"/>
      <c r="I31" s="14"/>
      <c r="J31" s="15"/>
    </row>
    <row r="32">
      <c r="G32" s="16"/>
      <c r="H32" s="13"/>
      <c r="I32" s="14"/>
      <c r="J32" s="15"/>
    </row>
    <row r="33">
      <c r="G33" s="16"/>
      <c r="H33" s="13"/>
      <c r="I33" s="14"/>
      <c r="J33" s="15"/>
    </row>
    <row r="34">
      <c r="G34" s="16"/>
      <c r="H34" s="13"/>
      <c r="I34" s="14"/>
      <c r="J34" s="15"/>
    </row>
    <row r="35">
      <c r="G35" s="16"/>
      <c r="H35" s="13"/>
      <c r="I35" s="14"/>
      <c r="J35" s="15"/>
    </row>
    <row r="36">
      <c r="G36" s="19"/>
      <c r="H36" s="13"/>
      <c r="I36" s="14"/>
      <c r="J36" s="15"/>
    </row>
    <row r="37">
      <c r="G37" s="20">
        <v>6.0</v>
      </c>
      <c r="H37" s="13"/>
      <c r="I37" s="14"/>
      <c r="J37" s="15"/>
    </row>
    <row r="38">
      <c r="G38" s="16"/>
      <c r="H38" s="13"/>
      <c r="I38" s="14"/>
      <c r="J38" s="15"/>
    </row>
    <row r="39">
      <c r="G39" s="16"/>
      <c r="H39" s="13"/>
      <c r="I39" s="14"/>
      <c r="J39" s="15"/>
    </row>
    <row r="40">
      <c r="G40" s="16"/>
      <c r="H40" s="13"/>
      <c r="I40" s="14"/>
      <c r="J40" s="15"/>
    </row>
    <row r="41">
      <c r="G41" s="16"/>
      <c r="H41" s="13"/>
      <c r="I41" s="14"/>
      <c r="J41" s="15"/>
    </row>
    <row r="42">
      <c r="G42" s="16"/>
      <c r="H42" s="13"/>
      <c r="I42" s="14"/>
      <c r="J42" s="15"/>
    </row>
    <row r="43">
      <c r="G43" s="19"/>
      <c r="H43" s="13"/>
      <c r="I43" s="14"/>
      <c r="J43" s="15"/>
    </row>
    <row r="44">
      <c r="G44" s="21">
        <v>7.0</v>
      </c>
      <c r="H44" s="13"/>
      <c r="I44" s="14"/>
      <c r="J44" s="15"/>
    </row>
    <row r="45">
      <c r="G45" s="16"/>
      <c r="H45" s="13"/>
      <c r="I45" s="14"/>
      <c r="J45" s="15"/>
    </row>
    <row r="46">
      <c r="G46" s="16"/>
      <c r="H46" s="13"/>
      <c r="I46" s="14"/>
      <c r="J46" s="15"/>
    </row>
    <row r="47">
      <c r="G47" s="16"/>
      <c r="H47" s="13"/>
      <c r="I47" s="14"/>
      <c r="J47" s="15"/>
    </row>
    <row r="48">
      <c r="G48" s="16"/>
      <c r="H48" s="13"/>
      <c r="I48" s="14"/>
      <c r="J48" s="15"/>
    </row>
    <row r="49">
      <c r="G49" s="16"/>
      <c r="H49" s="13"/>
      <c r="I49" s="14"/>
      <c r="J49" s="15"/>
    </row>
    <row r="50">
      <c r="G50" s="19"/>
      <c r="H50" s="13"/>
      <c r="I50" s="14"/>
      <c r="J50" s="15"/>
    </row>
  </sheetData>
  <mergeCells count="7">
    <mergeCell ref="G2:G8"/>
    <mergeCell ref="G9:G15"/>
    <mergeCell ref="G16:G22"/>
    <mergeCell ref="G23:G29"/>
    <mergeCell ref="G30:G36"/>
    <mergeCell ref="G37:G43"/>
    <mergeCell ref="G44:G50"/>
  </mergeCells>
  <drawing r:id="rId1"/>
  <tableParts count="7">
    <tablePart r:id="rId9"/>
    <tablePart r:id="rId10"/>
    <tablePart r:id="rId11"/>
    <tablePart r:id="rId12"/>
    <tablePart r:id="rId13"/>
    <tablePart r:id="rId14"/>
    <tablePart r:id="rId15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5" max="5" width="17.0"/>
    <col customWidth="1" min="10" max="10" width="16.57"/>
  </cols>
  <sheetData>
    <row r="1">
      <c r="A1" s="24" t="s">
        <v>32</v>
      </c>
      <c r="B1" s="24" t="s">
        <v>33</v>
      </c>
      <c r="C1" s="24" t="s">
        <v>34</v>
      </c>
      <c r="D1" s="24" t="s">
        <v>4</v>
      </c>
      <c r="E1" s="24" t="s">
        <v>35</v>
      </c>
      <c r="F1" s="25"/>
      <c r="G1" s="33" t="s">
        <v>5</v>
      </c>
      <c r="H1" s="24" t="s">
        <v>36</v>
      </c>
      <c r="I1" s="33" t="s">
        <v>37</v>
      </c>
      <c r="J1" s="33" t="s">
        <v>6</v>
      </c>
    </row>
    <row r="2">
      <c r="A2" s="27" t="s">
        <v>49</v>
      </c>
      <c r="B2" s="28">
        <v>8.0</v>
      </c>
      <c r="C2" s="28">
        <f>SUMIF(I2:I50, A2, J2:J50)</f>
        <v>0</v>
      </c>
      <c r="D2" s="28">
        <f t="shared" ref="D2:D4" si="1">B2-C2</f>
        <v>8</v>
      </c>
      <c r="E2" s="29">
        <f t="shared" ref="E2:E4" si="2">C2/B2</f>
        <v>0</v>
      </c>
      <c r="F2" s="25"/>
      <c r="G2" s="12">
        <v>1.0</v>
      </c>
      <c r="H2" s="30"/>
      <c r="I2" s="14"/>
      <c r="J2" s="15"/>
    </row>
    <row r="3">
      <c r="A3" s="27" t="s">
        <v>50</v>
      </c>
      <c r="B3" s="28">
        <v>8.0</v>
      </c>
      <c r="C3" s="28">
        <v>0.0</v>
      </c>
      <c r="D3" s="28">
        <f t="shared" si="1"/>
        <v>8</v>
      </c>
      <c r="E3" s="29">
        <f t="shared" si="2"/>
        <v>0</v>
      </c>
      <c r="F3" s="25"/>
      <c r="G3" s="16"/>
      <c r="H3" s="30"/>
      <c r="I3" s="14"/>
      <c r="J3" s="15"/>
    </row>
    <row r="4">
      <c r="A4" s="27" t="s">
        <v>51</v>
      </c>
      <c r="B4" s="28">
        <v>4.0</v>
      </c>
      <c r="C4" s="28">
        <v>0.0</v>
      </c>
      <c r="D4" s="28">
        <f t="shared" si="1"/>
        <v>4</v>
      </c>
      <c r="E4" s="29">
        <f t="shared" si="2"/>
        <v>0</v>
      </c>
      <c r="F4" s="25"/>
      <c r="G4" s="16"/>
      <c r="H4" s="30"/>
      <c r="I4" s="14"/>
      <c r="J4" s="15"/>
    </row>
    <row r="5">
      <c r="G5" s="16"/>
      <c r="H5" s="30"/>
      <c r="I5" s="14"/>
      <c r="J5" s="15"/>
    </row>
    <row r="6">
      <c r="C6" s="31" t="s">
        <v>44</v>
      </c>
      <c r="D6" s="32">
        <f>sum(B2:B4)</f>
        <v>20</v>
      </c>
      <c r="G6" s="16"/>
      <c r="H6" s="30"/>
      <c r="I6" s="14"/>
      <c r="J6" s="15"/>
    </row>
    <row r="7">
      <c r="C7" s="31" t="s">
        <v>45</v>
      </c>
      <c r="D7" s="32">
        <f>sum(D2:D4)</f>
        <v>20</v>
      </c>
      <c r="G7" s="16"/>
      <c r="H7" s="13"/>
      <c r="I7" s="14"/>
      <c r="J7" s="15"/>
    </row>
    <row r="8">
      <c r="G8" s="19"/>
      <c r="H8" s="13"/>
      <c r="I8" s="14"/>
      <c r="J8" s="15"/>
    </row>
    <row r="9">
      <c r="G9" s="20">
        <v>2.0</v>
      </c>
      <c r="H9" s="13"/>
      <c r="I9" s="14"/>
      <c r="J9" s="15"/>
    </row>
    <row r="10">
      <c r="G10" s="16"/>
      <c r="H10" s="13"/>
      <c r="I10" s="14"/>
      <c r="J10" s="15"/>
    </row>
    <row r="11">
      <c r="G11" s="16"/>
      <c r="H11" s="13"/>
      <c r="I11" s="14"/>
      <c r="J11" s="15"/>
    </row>
    <row r="12">
      <c r="G12" s="16"/>
      <c r="H12" s="13"/>
      <c r="I12" s="14"/>
      <c r="J12" s="15"/>
    </row>
    <row r="13">
      <c r="G13" s="16"/>
      <c r="H13" s="13"/>
      <c r="I13" s="14"/>
      <c r="J13" s="15"/>
    </row>
    <row r="14">
      <c r="G14" s="16"/>
      <c r="H14" s="13"/>
      <c r="I14" s="14"/>
      <c r="J14" s="15"/>
    </row>
    <row r="15">
      <c r="G15" s="19"/>
      <c r="H15" s="13"/>
      <c r="I15" s="14"/>
      <c r="J15" s="15"/>
    </row>
    <row r="16">
      <c r="G16" s="21">
        <v>3.0</v>
      </c>
      <c r="H16" s="13"/>
      <c r="I16" s="14"/>
      <c r="J16" s="15"/>
    </row>
    <row r="17">
      <c r="G17" s="16"/>
      <c r="H17" s="13"/>
      <c r="I17" s="14"/>
      <c r="J17" s="15"/>
    </row>
    <row r="18">
      <c r="G18" s="16"/>
      <c r="H18" s="13"/>
      <c r="I18" s="14"/>
      <c r="J18" s="15"/>
    </row>
    <row r="19">
      <c r="G19" s="16"/>
      <c r="H19" s="13"/>
      <c r="I19" s="14"/>
      <c r="J19" s="15"/>
    </row>
    <row r="20">
      <c r="G20" s="16"/>
      <c r="H20" s="13"/>
      <c r="I20" s="14"/>
      <c r="J20" s="15"/>
    </row>
    <row r="21">
      <c r="G21" s="16"/>
      <c r="H21" s="13"/>
      <c r="I21" s="14"/>
      <c r="J21" s="15"/>
    </row>
    <row r="22">
      <c r="G22" s="19"/>
      <c r="H22" s="13"/>
      <c r="I22" s="14"/>
      <c r="J22" s="15"/>
    </row>
    <row r="23">
      <c r="G23" s="22">
        <v>4.0</v>
      </c>
      <c r="H23" s="13"/>
      <c r="I23" s="14"/>
      <c r="J23" s="15"/>
    </row>
    <row r="24">
      <c r="G24" s="16"/>
      <c r="H24" s="13"/>
      <c r="I24" s="14"/>
      <c r="J24" s="15"/>
    </row>
    <row r="25">
      <c r="G25" s="16"/>
      <c r="H25" s="13"/>
      <c r="I25" s="14"/>
      <c r="J25" s="15"/>
    </row>
    <row r="26">
      <c r="G26" s="16"/>
      <c r="H26" s="13"/>
      <c r="I26" s="14"/>
      <c r="J26" s="15"/>
    </row>
    <row r="27">
      <c r="G27" s="16"/>
      <c r="H27" s="13"/>
      <c r="I27" s="14"/>
      <c r="J27" s="15"/>
    </row>
    <row r="28">
      <c r="G28" s="16"/>
      <c r="H28" s="13"/>
      <c r="I28" s="14"/>
      <c r="J28" s="15"/>
    </row>
    <row r="29">
      <c r="G29" s="19"/>
      <c r="H29" s="13"/>
      <c r="I29" s="14"/>
      <c r="J29" s="15"/>
    </row>
    <row r="30">
      <c r="G30" s="12">
        <v>5.0</v>
      </c>
      <c r="H30" s="13"/>
      <c r="I30" s="14"/>
      <c r="J30" s="15"/>
    </row>
    <row r="31">
      <c r="G31" s="16"/>
      <c r="H31" s="13"/>
      <c r="I31" s="14"/>
      <c r="J31" s="15"/>
    </row>
    <row r="32">
      <c r="G32" s="16"/>
      <c r="H32" s="13"/>
      <c r="I32" s="14"/>
      <c r="J32" s="15"/>
    </row>
    <row r="33">
      <c r="G33" s="16"/>
      <c r="H33" s="13"/>
      <c r="I33" s="14"/>
      <c r="J33" s="15"/>
    </row>
    <row r="34">
      <c r="G34" s="16"/>
      <c r="H34" s="13"/>
      <c r="I34" s="14"/>
      <c r="J34" s="15"/>
    </row>
    <row r="35">
      <c r="G35" s="16"/>
      <c r="H35" s="13"/>
      <c r="I35" s="14"/>
      <c r="J35" s="15"/>
    </row>
    <row r="36">
      <c r="G36" s="19"/>
      <c r="H36" s="13"/>
      <c r="I36" s="14"/>
      <c r="J36" s="15"/>
    </row>
    <row r="37">
      <c r="G37" s="20">
        <v>6.0</v>
      </c>
      <c r="H37" s="13"/>
      <c r="I37" s="14"/>
      <c r="J37" s="15"/>
    </row>
    <row r="38">
      <c r="G38" s="16"/>
      <c r="H38" s="13"/>
      <c r="I38" s="14"/>
      <c r="J38" s="15"/>
    </row>
    <row r="39">
      <c r="G39" s="16"/>
      <c r="H39" s="13"/>
      <c r="I39" s="14"/>
      <c r="J39" s="15"/>
    </row>
    <row r="40">
      <c r="G40" s="16"/>
      <c r="H40" s="13"/>
      <c r="I40" s="14"/>
      <c r="J40" s="15"/>
    </row>
    <row r="41">
      <c r="G41" s="16"/>
      <c r="H41" s="13"/>
      <c r="I41" s="14"/>
      <c r="J41" s="15"/>
    </row>
    <row r="42">
      <c r="G42" s="16"/>
      <c r="H42" s="13"/>
      <c r="I42" s="14"/>
      <c r="J42" s="15"/>
    </row>
    <row r="43">
      <c r="G43" s="19"/>
      <c r="H43" s="13"/>
      <c r="I43" s="14"/>
      <c r="J43" s="15"/>
    </row>
    <row r="44">
      <c r="G44" s="21">
        <v>7.0</v>
      </c>
      <c r="H44" s="13"/>
      <c r="I44" s="14"/>
      <c r="J44" s="15"/>
    </row>
    <row r="45">
      <c r="G45" s="16"/>
      <c r="H45" s="13"/>
      <c r="I45" s="14"/>
      <c r="J45" s="15"/>
    </row>
    <row r="46">
      <c r="G46" s="16"/>
      <c r="H46" s="13"/>
      <c r="I46" s="14"/>
      <c r="J46" s="15"/>
    </row>
    <row r="47">
      <c r="G47" s="16"/>
      <c r="H47" s="13"/>
      <c r="I47" s="14"/>
      <c r="J47" s="15"/>
    </row>
    <row r="48">
      <c r="G48" s="16"/>
      <c r="H48" s="13"/>
      <c r="I48" s="14"/>
      <c r="J48" s="15"/>
    </row>
    <row r="49">
      <c r="G49" s="16"/>
      <c r="H49" s="13"/>
      <c r="I49" s="14"/>
      <c r="J49" s="15"/>
    </row>
    <row r="50">
      <c r="G50" s="19"/>
      <c r="H50" s="13"/>
      <c r="I50" s="14"/>
      <c r="J50" s="15"/>
    </row>
  </sheetData>
  <mergeCells count="7">
    <mergeCell ref="G2:G8"/>
    <mergeCell ref="G9:G15"/>
    <mergeCell ref="G16:G22"/>
    <mergeCell ref="G23:G29"/>
    <mergeCell ref="G30:G36"/>
    <mergeCell ref="G37:G43"/>
    <mergeCell ref="G44:G50"/>
  </mergeCells>
  <drawing r:id="rId1"/>
  <tableParts count="7">
    <tablePart r:id="rId9"/>
    <tablePart r:id="rId10"/>
    <tablePart r:id="rId11"/>
    <tablePart r:id="rId12"/>
    <tablePart r:id="rId13"/>
    <tablePart r:id="rId14"/>
    <tablePart r:id="rId15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5" max="5" width="17.0"/>
    <col customWidth="1" min="10" max="10" width="16.57"/>
  </cols>
  <sheetData>
    <row r="1">
      <c r="A1" s="24" t="s">
        <v>32</v>
      </c>
      <c r="B1" s="24" t="s">
        <v>33</v>
      </c>
      <c r="C1" s="24" t="s">
        <v>34</v>
      </c>
      <c r="D1" s="24" t="s">
        <v>4</v>
      </c>
      <c r="E1" s="24" t="s">
        <v>35</v>
      </c>
      <c r="F1" s="25"/>
      <c r="G1" s="33" t="s">
        <v>5</v>
      </c>
      <c r="H1" s="24" t="s">
        <v>36</v>
      </c>
      <c r="I1" s="33" t="s">
        <v>37</v>
      </c>
      <c r="J1" s="33" t="s">
        <v>6</v>
      </c>
    </row>
    <row r="2">
      <c r="A2" s="27" t="s">
        <v>52</v>
      </c>
      <c r="B2" s="28">
        <v>32.0</v>
      </c>
      <c r="C2" s="28">
        <f>SUMIF(I2:I50, A2, J2:J50)</f>
        <v>0</v>
      </c>
      <c r="D2" s="28">
        <f t="shared" ref="D2:D3" si="1">B2-C2</f>
        <v>32</v>
      </c>
      <c r="E2" s="29">
        <f t="shared" ref="E2:E3" si="2">C2/B2</f>
        <v>0</v>
      </c>
      <c r="F2" s="25"/>
      <c r="G2" s="12">
        <v>1.0</v>
      </c>
      <c r="H2" s="30"/>
      <c r="I2" s="14"/>
      <c r="J2" s="15"/>
    </row>
    <row r="3">
      <c r="A3" s="27" t="s">
        <v>53</v>
      </c>
      <c r="B3" s="28">
        <v>32.0</v>
      </c>
      <c r="C3" s="28">
        <v>0.0</v>
      </c>
      <c r="D3" s="28">
        <f t="shared" si="1"/>
        <v>32</v>
      </c>
      <c r="E3" s="29">
        <f t="shared" si="2"/>
        <v>0</v>
      </c>
      <c r="F3" s="25"/>
      <c r="G3" s="16"/>
      <c r="H3" s="30"/>
      <c r="I3" s="14"/>
      <c r="J3" s="15"/>
    </row>
    <row r="4">
      <c r="A4" s="27"/>
      <c r="B4" s="28"/>
      <c r="C4" s="28"/>
      <c r="D4" s="28"/>
      <c r="E4" s="29"/>
      <c r="F4" s="25"/>
      <c r="G4" s="16"/>
      <c r="H4" s="30"/>
      <c r="I4" s="14"/>
      <c r="J4" s="15"/>
    </row>
    <row r="5">
      <c r="G5" s="16"/>
      <c r="H5" s="30"/>
      <c r="I5" s="14"/>
      <c r="J5" s="15"/>
    </row>
    <row r="6">
      <c r="C6" s="31" t="s">
        <v>44</v>
      </c>
      <c r="D6" s="32">
        <f>sum(B2:B4)</f>
        <v>64</v>
      </c>
      <c r="G6" s="16"/>
      <c r="H6" s="30"/>
      <c r="I6" s="14"/>
      <c r="J6" s="15"/>
    </row>
    <row r="7">
      <c r="C7" s="31" t="s">
        <v>45</v>
      </c>
      <c r="D7" s="32">
        <f>sum(D2:D4)</f>
        <v>64</v>
      </c>
      <c r="G7" s="16"/>
      <c r="H7" s="13"/>
      <c r="I7" s="14"/>
      <c r="J7" s="15"/>
    </row>
    <row r="8">
      <c r="G8" s="19"/>
      <c r="H8" s="13"/>
      <c r="I8" s="14"/>
      <c r="J8" s="15"/>
    </row>
    <row r="9">
      <c r="G9" s="20">
        <v>2.0</v>
      </c>
      <c r="H9" s="13"/>
      <c r="I9" s="14"/>
      <c r="J9" s="15"/>
    </row>
    <row r="10">
      <c r="G10" s="16"/>
      <c r="H10" s="13"/>
      <c r="I10" s="14"/>
      <c r="J10" s="15"/>
    </row>
    <row r="11">
      <c r="G11" s="16"/>
      <c r="H11" s="13"/>
      <c r="I11" s="14"/>
      <c r="J11" s="15"/>
    </row>
    <row r="12">
      <c r="G12" s="16"/>
      <c r="H12" s="13"/>
      <c r="I12" s="14"/>
      <c r="J12" s="15"/>
    </row>
    <row r="13">
      <c r="G13" s="16"/>
      <c r="H13" s="13"/>
      <c r="I13" s="14"/>
      <c r="J13" s="15"/>
    </row>
    <row r="14">
      <c r="G14" s="16"/>
      <c r="H14" s="13"/>
      <c r="I14" s="14"/>
      <c r="J14" s="15"/>
    </row>
    <row r="15">
      <c r="G15" s="19"/>
      <c r="H15" s="13"/>
      <c r="I15" s="14"/>
      <c r="J15" s="15"/>
    </row>
    <row r="16">
      <c r="G16" s="21">
        <v>3.0</v>
      </c>
      <c r="H16" s="13"/>
      <c r="I16" s="14"/>
      <c r="J16" s="15"/>
    </row>
    <row r="17">
      <c r="G17" s="16"/>
      <c r="H17" s="13"/>
      <c r="I17" s="14"/>
      <c r="J17" s="15"/>
    </row>
    <row r="18">
      <c r="G18" s="16"/>
      <c r="H18" s="13"/>
      <c r="I18" s="14"/>
      <c r="J18" s="15"/>
    </row>
    <row r="19">
      <c r="G19" s="16"/>
      <c r="H19" s="13"/>
      <c r="I19" s="14"/>
      <c r="J19" s="15"/>
    </row>
    <row r="20">
      <c r="G20" s="16"/>
      <c r="H20" s="13"/>
      <c r="I20" s="14"/>
      <c r="J20" s="15"/>
    </row>
    <row r="21">
      <c r="G21" s="16"/>
      <c r="H21" s="13"/>
      <c r="I21" s="14"/>
      <c r="J21" s="15"/>
    </row>
    <row r="22">
      <c r="G22" s="19"/>
      <c r="H22" s="13"/>
      <c r="I22" s="14"/>
      <c r="J22" s="15"/>
    </row>
    <row r="23">
      <c r="G23" s="22">
        <v>4.0</v>
      </c>
      <c r="H23" s="13"/>
      <c r="I23" s="14"/>
      <c r="J23" s="15"/>
    </row>
    <row r="24">
      <c r="G24" s="16"/>
      <c r="H24" s="13"/>
      <c r="I24" s="14"/>
      <c r="J24" s="15"/>
    </row>
    <row r="25">
      <c r="G25" s="16"/>
      <c r="H25" s="13"/>
      <c r="I25" s="14"/>
      <c r="J25" s="15"/>
    </row>
    <row r="26">
      <c r="G26" s="16"/>
      <c r="H26" s="13"/>
      <c r="I26" s="14"/>
      <c r="J26" s="15"/>
    </row>
    <row r="27">
      <c r="G27" s="16"/>
      <c r="H27" s="13"/>
      <c r="I27" s="14"/>
      <c r="J27" s="15"/>
    </row>
    <row r="28">
      <c r="G28" s="16"/>
      <c r="H28" s="13"/>
      <c r="I28" s="14"/>
      <c r="J28" s="15"/>
    </row>
    <row r="29">
      <c r="G29" s="19"/>
      <c r="H29" s="13"/>
      <c r="I29" s="14"/>
      <c r="J29" s="15"/>
    </row>
    <row r="30">
      <c r="G30" s="12">
        <v>5.0</v>
      </c>
      <c r="H30" s="13"/>
      <c r="I30" s="14"/>
      <c r="J30" s="15"/>
    </row>
    <row r="31">
      <c r="G31" s="16"/>
      <c r="H31" s="13"/>
      <c r="I31" s="14"/>
      <c r="J31" s="15"/>
    </row>
    <row r="32">
      <c r="G32" s="16"/>
      <c r="H32" s="13"/>
      <c r="I32" s="14"/>
      <c r="J32" s="15"/>
    </row>
    <row r="33">
      <c r="G33" s="16"/>
      <c r="H33" s="13"/>
      <c r="I33" s="14"/>
      <c r="J33" s="15"/>
    </row>
    <row r="34">
      <c r="G34" s="16"/>
      <c r="H34" s="13"/>
      <c r="I34" s="14"/>
      <c r="J34" s="15"/>
    </row>
    <row r="35">
      <c r="G35" s="16"/>
      <c r="H35" s="13"/>
      <c r="I35" s="14"/>
      <c r="J35" s="15"/>
    </row>
    <row r="36">
      <c r="G36" s="19"/>
      <c r="H36" s="13"/>
      <c r="I36" s="14"/>
      <c r="J36" s="15"/>
    </row>
    <row r="37">
      <c r="G37" s="20">
        <v>6.0</v>
      </c>
      <c r="H37" s="13"/>
      <c r="I37" s="14"/>
      <c r="J37" s="15"/>
    </row>
    <row r="38">
      <c r="G38" s="16"/>
      <c r="H38" s="13"/>
      <c r="I38" s="14"/>
      <c r="J38" s="15"/>
    </row>
    <row r="39">
      <c r="G39" s="16"/>
      <c r="H39" s="13"/>
      <c r="I39" s="14"/>
      <c r="J39" s="15"/>
    </row>
    <row r="40">
      <c r="G40" s="16"/>
      <c r="H40" s="13"/>
      <c r="I40" s="14"/>
      <c r="J40" s="15"/>
    </row>
    <row r="41">
      <c r="G41" s="16"/>
      <c r="H41" s="13"/>
      <c r="I41" s="14"/>
      <c r="J41" s="15"/>
    </row>
    <row r="42">
      <c r="G42" s="16"/>
      <c r="H42" s="13"/>
      <c r="I42" s="14"/>
      <c r="J42" s="15"/>
    </row>
    <row r="43">
      <c r="G43" s="19"/>
      <c r="H43" s="13"/>
      <c r="I43" s="14"/>
      <c r="J43" s="15"/>
    </row>
    <row r="44">
      <c r="G44" s="21">
        <v>7.0</v>
      </c>
      <c r="H44" s="13"/>
      <c r="I44" s="14"/>
      <c r="J44" s="15"/>
    </row>
    <row r="45">
      <c r="G45" s="16"/>
      <c r="H45" s="13"/>
      <c r="I45" s="14"/>
      <c r="J45" s="15"/>
    </row>
    <row r="46">
      <c r="G46" s="16"/>
      <c r="H46" s="13"/>
      <c r="I46" s="14"/>
      <c r="J46" s="15"/>
    </row>
    <row r="47">
      <c r="G47" s="16"/>
      <c r="H47" s="13"/>
      <c r="I47" s="14"/>
      <c r="J47" s="15"/>
    </row>
    <row r="48">
      <c r="G48" s="16"/>
      <c r="H48" s="13"/>
      <c r="I48" s="14"/>
      <c r="J48" s="15"/>
    </row>
    <row r="49">
      <c r="G49" s="16"/>
      <c r="H49" s="13"/>
      <c r="I49" s="14"/>
      <c r="J49" s="15"/>
    </row>
    <row r="50">
      <c r="G50" s="19"/>
      <c r="H50" s="13"/>
      <c r="I50" s="14"/>
      <c r="J50" s="15"/>
    </row>
  </sheetData>
  <mergeCells count="7">
    <mergeCell ref="G2:G8"/>
    <mergeCell ref="G9:G15"/>
    <mergeCell ref="G16:G22"/>
    <mergeCell ref="G23:G29"/>
    <mergeCell ref="G30:G36"/>
    <mergeCell ref="G37:G43"/>
    <mergeCell ref="G44:G50"/>
  </mergeCells>
  <drawing r:id="rId1"/>
  <tableParts count="7">
    <tablePart r:id="rId9"/>
    <tablePart r:id="rId10"/>
    <tablePart r:id="rId11"/>
    <tablePart r:id="rId12"/>
    <tablePart r:id="rId13"/>
    <tablePart r:id="rId14"/>
    <tablePart r:id="rId15"/>
  </tableParts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8.0"/>
    <col customWidth="1" min="5" max="5" width="17.0"/>
    <col customWidth="1" min="10" max="10" width="16.57"/>
  </cols>
  <sheetData>
    <row r="1">
      <c r="A1" s="24" t="s">
        <v>32</v>
      </c>
      <c r="B1" s="24" t="s">
        <v>33</v>
      </c>
      <c r="C1" s="24" t="s">
        <v>34</v>
      </c>
      <c r="D1" s="24" t="s">
        <v>4</v>
      </c>
      <c r="E1" s="24" t="s">
        <v>35</v>
      </c>
      <c r="F1" s="25"/>
      <c r="G1" s="33" t="s">
        <v>5</v>
      </c>
      <c r="H1" s="24" t="s">
        <v>36</v>
      </c>
      <c r="I1" s="33" t="s">
        <v>37</v>
      </c>
      <c r="J1" s="33" t="s">
        <v>6</v>
      </c>
    </row>
    <row r="2">
      <c r="A2" s="27" t="s">
        <v>54</v>
      </c>
      <c r="B2" s="28">
        <v>16.0</v>
      </c>
      <c r="C2" s="28">
        <f>SUMIF(I2:I50, A2, J2:J50)</f>
        <v>0</v>
      </c>
      <c r="D2" s="28">
        <f t="shared" ref="D2:D3" si="1">B2-C2</f>
        <v>16</v>
      </c>
      <c r="E2" s="29">
        <f t="shared" ref="E2:E3" si="2">C2/B2</f>
        <v>0</v>
      </c>
      <c r="F2" s="25"/>
      <c r="G2" s="12">
        <v>1.0</v>
      </c>
      <c r="H2" s="30"/>
      <c r="I2" s="14"/>
      <c r="J2" s="15"/>
    </row>
    <row r="3">
      <c r="A3" s="27" t="s">
        <v>55</v>
      </c>
      <c r="B3" s="28">
        <v>16.0</v>
      </c>
      <c r="C3" s="28">
        <v>0.0</v>
      </c>
      <c r="D3" s="28">
        <f t="shared" si="1"/>
        <v>16</v>
      </c>
      <c r="E3" s="29">
        <f t="shared" si="2"/>
        <v>0</v>
      </c>
      <c r="F3" s="25"/>
      <c r="G3" s="16"/>
      <c r="H3" s="30"/>
      <c r="I3" s="14"/>
      <c r="J3" s="15"/>
    </row>
    <row r="4">
      <c r="A4" s="27"/>
      <c r="B4" s="28"/>
      <c r="C4" s="28"/>
      <c r="D4" s="28"/>
      <c r="E4" s="29"/>
      <c r="F4" s="25"/>
      <c r="G4" s="16"/>
      <c r="H4" s="30"/>
      <c r="I4" s="14"/>
      <c r="J4" s="15"/>
    </row>
    <row r="5">
      <c r="G5" s="16"/>
      <c r="H5" s="30"/>
      <c r="I5" s="14"/>
      <c r="J5" s="15"/>
    </row>
    <row r="6">
      <c r="C6" s="31" t="s">
        <v>44</v>
      </c>
      <c r="D6" s="32">
        <f>sum(B2:B4)</f>
        <v>32</v>
      </c>
      <c r="G6" s="16"/>
      <c r="H6" s="30"/>
      <c r="I6" s="14"/>
      <c r="J6" s="15"/>
    </row>
    <row r="7">
      <c r="C7" s="31" t="s">
        <v>45</v>
      </c>
      <c r="D7" s="32">
        <f>sum(D2:D4)</f>
        <v>32</v>
      </c>
      <c r="G7" s="16"/>
      <c r="H7" s="13"/>
      <c r="I7" s="14"/>
      <c r="J7" s="15"/>
    </row>
    <row r="8">
      <c r="G8" s="19"/>
      <c r="H8" s="13"/>
      <c r="I8" s="14"/>
      <c r="J8" s="15"/>
    </row>
    <row r="9">
      <c r="G9" s="20">
        <v>2.0</v>
      </c>
      <c r="H9" s="13"/>
      <c r="I9" s="14"/>
      <c r="J9" s="15"/>
    </row>
    <row r="10">
      <c r="G10" s="16"/>
      <c r="H10" s="13"/>
      <c r="I10" s="14"/>
      <c r="J10" s="15"/>
    </row>
    <row r="11">
      <c r="G11" s="16"/>
      <c r="H11" s="13"/>
      <c r="I11" s="14"/>
      <c r="J11" s="15"/>
    </row>
    <row r="12">
      <c r="G12" s="16"/>
      <c r="H12" s="13"/>
      <c r="I12" s="14"/>
      <c r="J12" s="15"/>
    </row>
    <row r="13">
      <c r="G13" s="16"/>
      <c r="H13" s="13"/>
      <c r="I13" s="14"/>
      <c r="J13" s="15"/>
    </row>
    <row r="14">
      <c r="G14" s="16"/>
      <c r="H14" s="13"/>
      <c r="I14" s="14"/>
      <c r="J14" s="15"/>
    </row>
    <row r="15">
      <c r="G15" s="19"/>
      <c r="H15" s="13"/>
      <c r="I15" s="14"/>
      <c r="J15" s="15"/>
    </row>
    <row r="16">
      <c r="G16" s="21">
        <v>3.0</v>
      </c>
      <c r="H16" s="13"/>
      <c r="I16" s="14"/>
      <c r="J16" s="15"/>
    </row>
    <row r="17">
      <c r="G17" s="16"/>
      <c r="H17" s="13"/>
      <c r="I17" s="14"/>
      <c r="J17" s="15"/>
    </row>
    <row r="18">
      <c r="G18" s="16"/>
      <c r="H18" s="13"/>
      <c r="I18" s="14"/>
      <c r="J18" s="15"/>
    </row>
    <row r="19">
      <c r="G19" s="16"/>
      <c r="H19" s="13"/>
      <c r="I19" s="14"/>
      <c r="J19" s="15"/>
    </row>
    <row r="20">
      <c r="G20" s="16"/>
      <c r="H20" s="13"/>
      <c r="I20" s="14"/>
      <c r="J20" s="15"/>
    </row>
    <row r="21">
      <c r="G21" s="16"/>
      <c r="H21" s="13"/>
      <c r="I21" s="14"/>
      <c r="J21" s="15"/>
    </row>
    <row r="22">
      <c r="G22" s="19"/>
      <c r="H22" s="13"/>
      <c r="I22" s="14"/>
      <c r="J22" s="15"/>
    </row>
    <row r="23">
      <c r="G23" s="22">
        <v>4.0</v>
      </c>
      <c r="H23" s="13"/>
      <c r="I23" s="14"/>
      <c r="J23" s="15"/>
    </row>
    <row r="24">
      <c r="G24" s="16"/>
      <c r="H24" s="13"/>
      <c r="I24" s="14"/>
      <c r="J24" s="15"/>
    </row>
    <row r="25">
      <c r="G25" s="16"/>
      <c r="H25" s="13"/>
      <c r="I25" s="14"/>
      <c r="J25" s="15"/>
    </row>
    <row r="26">
      <c r="G26" s="16"/>
      <c r="H26" s="13"/>
      <c r="I26" s="14"/>
      <c r="J26" s="15"/>
    </row>
    <row r="27">
      <c r="G27" s="16"/>
      <c r="H27" s="13"/>
      <c r="I27" s="14"/>
      <c r="J27" s="15"/>
    </row>
    <row r="28">
      <c r="G28" s="16"/>
      <c r="H28" s="13"/>
      <c r="I28" s="14"/>
      <c r="J28" s="15"/>
    </row>
    <row r="29">
      <c r="G29" s="19"/>
      <c r="H29" s="13"/>
      <c r="I29" s="14"/>
      <c r="J29" s="15"/>
    </row>
    <row r="30">
      <c r="G30" s="12">
        <v>5.0</v>
      </c>
      <c r="H30" s="13"/>
      <c r="I30" s="14"/>
      <c r="J30" s="15"/>
    </row>
    <row r="31">
      <c r="G31" s="16"/>
      <c r="H31" s="13"/>
      <c r="I31" s="14"/>
      <c r="J31" s="15"/>
    </row>
    <row r="32">
      <c r="G32" s="16"/>
      <c r="H32" s="13"/>
      <c r="I32" s="14"/>
      <c r="J32" s="15"/>
    </row>
    <row r="33">
      <c r="G33" s="16"/>
      <c r="H33" s="13"/>
      <c r="I33" s="14"/>
      <c r="J33" s="15"/>
    </row>
    <row r="34">
      <c r="G34" s="16"/>
      <c r="H34" s="13"/>
      <c r="I34" s="14"/>
      <c r="J34" s="15"/>
    </row>
    <row r="35">
      <c r="G35" s="16"/>
      <c r="H35" s="13"/>
      <c r="I35" s="14"/>
      <c r="J35" s="15"/>
    </row>
    <row r="36">
      <c r="G36" s="19"/>
      <c r="H36" s="13"/>
      <c r="I36" s="14"/>
      <c r="J36" s="15"/>
    </row>
    <row r="37">
      <c r="G37" s="20">
        <v>6.0</v>
      </c>
      <c r="H37" s="13"/>
      <c r="I37" s="14"/>
      <c r="J37" s="15"/>
    </row>
    <row r="38">
      <c r="G38" s="16"/>
      <c r="H38" s="13"/>
      <c r="I38" s="14"/>
      <c r="J38" s="15"/>
    </row>
    <row r="39">
      <c r="G39" s="16"/>
      <c r="H39" s="13"/>
      <c r="I39" s="14"/>
      <c r="J39" s="15"/>
    </row>
    <row r="40">
      <c r="G40" s="16"/>
      <c r="H40" s="13"/>
      <c r="I40" s="14"/>
      <c r="J40" s="15"/>
    </row>
    <row r="41">
      <c r="G41" s="16"/>
      <c r="H41" s="13"/>
      <c r="I41" s="14"/>
      <c r="J41" s="15"/>
    </row>
    <row r="42">
      <c r="G42" s="16"/>
      <c r="H42" s="13"/>
      <c r="I42" s="14"/>
      <c r="J42" s="15"/>
    </row>
    <row r="43">
      <c r="G43" s="19"/>
      <c r="H43" s="13"/>
      <c r="I43" s="14"/>
      <c r="J43" s="15"/>
    </row>
    <row r="44">
      <c r="G44" s="21">
        <v>7.0</v>
      </c>
      <c r="H44" s="13"/>
      <c r="I44" s="14"/>
      <c r="J44" s="15"/>
    </row>
    <row r="45">
      <c r="G45" s="16"/>
      <c r="H45" s="13"/>
      <c r="I45" s="14"/>
      <c r="J45" s="15"/>
    </row>
    <row r="46">
      <c r="G46" s="16"/>
      <c r="H46" s="13"/>
      <c r="I46" s="14"/>
      <c r="J46" s="15"/>
    </row>
    <row r="47">
      <c r="G47" s="16"/>
      <c r="H47" s="13"/>
      <c r="I47" s="14"/>
      <c r="J47" s="15"/>
    </row>
    <row r="48">
      <c r="G48" s="16"/>
      <c r="H48" s="13"/>
      <c r="I48" s="14"/>
      <c r="J48" s="15"/>
    </row>
    <row r="49">
      <c r="G49" s="16"/>
      <c r="H49" s="13"/>
      <c r="I49" s="14"/>
      <c r="J49" s="15"/>
    </row>
    <row r="50">
      <c r="G50" s="19"/>
      <c r="H50" s="13"/>
      <c r="I50" s="14"/>
      <c r="J50" s="15"/>
    </row>
  </sheetData>
  <mergeCells count="7">
    <mergeCell ref="G2:G8"/>
    <mergeCell ref="G9:G15"/>
    <mergeCell ref="G16:G22"/>
    <mergeCell ref="G23:G29"/>
    <mergeCell ref="G30:G36"/>
    <mergeCell ref="G37:G43"/>
    <mergeCell ref="G44:G50"/>
  </mergeCells>
  <drawing r:id="rId1"/>
  <tableParts count="7">
    <tablePart r:id="rId9"/>
    <tablePart r:id="rId10"/>
    <tablePart r:id="rId11"/>
    <tablePart r:id="rId12"/>
    <tablePart r:id="rId13"/>
    <tablePart r:id="rId14"/>
    <tablePart r:id="rId15"/>
  </tableParts>
</worksheet>
</file>