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onal\source\repos\CST-247-Milestone-CLC\Planning and Design\"/>
    </mc:Choice>
  </mc:AlternateContent>
  <xr:revisionPtr revIDLastSave="0" documentId="13_ncr:1_{DFB3FDED-AC00-45CB-BB34-B02F0FCB5A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D9" i="7"/>
  <c r="E3" i="7"/>
  <c r="C2" i="7"/>
  <c r="E2" i="7" s="1"/>
  <c r="D9" i="6"/>
  <c r="E3" i="6"/>
  <c r="D3" i="6"/>
  <c r="E2" i="6"/>
  <c r="D9" i="5"/>
  <c r="E4" i="5"/>
  <c r="D4" i="5"/>
  <c r="E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G30" i="1"/>
  <c r="G29" i="1"/>
  <c r="G17" i="1"/>
  <c r="G16" i="1"/>
  <c r="G15" i="1"/>
  <c r="G14" i="1"/>
  <c r="G13" i="1"/>
  <c r="G12" i="1"/>
  <c r="G9" i="1"/>
  <c r="G8" i="1"/>
  <c r="G7" i="1"/>
  <c r="B7" i="1"/>
  <c r="G6" i="1"/>
  <c r="B6" i="1"/>
  <c r="B5" i="1"/>
  <c r="G4" i="1"/>
  <c r="B4" i="1"/>
  <c r="G3" i="1"/>
  <c r="B3" i="1"/>
  <c r="H32" i="1" l="1"/>
  <c r="H33" i="1" s="1"/>
  <c r="H34" i="1" s="1"/>
  <c r="H35" i="1" s="1"/>
  <c r="H36" i="1" s="1"/>
  <c r="H37" i="1" s="1"/>
  <c r="C9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<sst xmlns="http://schemas.openxmlformats.org/spreadsheetml/2006/main" count="179" uniqueCount="69">
  <si>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</si>
  <si>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</si>
  <si>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</si>
  <si>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</si>
  <si>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</si>
  <si>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</si>
  <si>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</si>
  <si>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</si>
  <si>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</si>
  <si>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</si>
  <si>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</si>
  <si>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</si>
  <si>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</si>
  <si>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</si>
  <si>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</si>
  <si>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</si>
  <si>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</si>
  <si>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</si>
  <si>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</si>
  <si>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</si>
  <si>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</si>
  <si>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</si>
  <si>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</si>
  <si>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</si>
  <si>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</si>
  <si>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</si>
  <si>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</si>
  <si>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</si>
  <si>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</si>
  <si>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</si>
  <si>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</si>
  <si>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</si>
  <si>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</si>
  <si>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</si>
  <si>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</si>
  <si>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</si>
  <si>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</si>
  <si>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</si>
  <si>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</si>
  <si>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</si>
  <si>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</si>
  <si>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</si>
  <si>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</si>
  <si>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</si>
  <si>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</si>
  <si>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</si>
  <si>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</si>
  <si>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</si>
  <si>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</si>
  <si>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</si>
  <si>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</si>
  <si>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</si>
  <si>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</si>
  <si>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</si>
  <si>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</si>
  <si>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</si>
  <si>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</si>
  <si>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</si>
  <si>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</si>
  <si>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</si>
  <si>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</si>
  <si>
    <t>GameBoard</t>
  </si>
  <si>
    <t>Score</t>
  </si>
  <si>
    <t>Donadl</t>
  </si>
  <si>
    <t>Depenency Injection</t>
  </si>
  <si>
    <t>Logger</t>
  </si>
  <si>
    <t>Custom Authorization</t>
  </si>
  <si>
    <t>Dependency Injection</t>
  </si>
  <si>
    <t xml:space="preserve">Donald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</si>
</sst>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9" fontId="0" fillId="0" borderId="0" xfId="0" applyNumberFormat="1" applyFont="1" applyAlignment="1"/>
  </cellXfs>
  <cellStyles count="1">
    <cellStyle name="Normal" xfId="0" builtinId="0"/>
  </cellStyles>
  <dxfs count="81">
    <dxf>
      <numFmt numFmtId="0" formatCode="General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80"/>
      <tableStyleElement type="secondRowStripe" dxfId="79"/>
    </tableStyle>
    <tableStyle name="Burn Chart-style 2" pivot="0" count="2" xr9:uid="{00000000-0011-0000-FFFF-FFFF01000000}">
      <tableStyleElement type="firstRowStripe" dxfId="78"/>
      <tableStyleElement type="secondRowStripe" dxfId="77"/>
    </tableStyle>
    <tableStyle name="Burn Chart-style 3" pivot="0" count="2" xr9:uid="{00000000-0011-0000-FFFF-FFFF02000000}">
      <tableStyleElement type="firstRowStripe" dxfId="76"/>
      <tableStyleElement type="secondRowStripe" dxfId="75"/>
    </tableStyle>
    <tableStyle name="Burn Chart-style 4" pivot="0" count="2" xr9:uid="{00000000-0011-0000-FFFF-FFFF03000000}">
      <tableStyleElement type="firstRowStripe" dxfId="74"/>
      <tableStyleElement type="secondRowStripe" dxfId="73"/>
    </tableStyle>
    <tableStyle name="Burn Chart-style 5" pivot="0" count="2" xr9:uid="{00000000-0011-0000-FFFF-FFFF04000000}">
      <tableStyleElement type="firstRowStripe" dxfId="72"/>
      <tableStyleElement type="secondRowStripe" dxfId="71"/>
    </tableStyle>
    <tableStyle name="Sprint 1-style" pivot="0" count="2" xr9:uid="{00000000-0011-0000-FFFF-FFFF05000000}">
      <tableStyleElement type="firstRowStripe" dxfId="70"/>
      <tableStyleElement type="secondRowStripe" dxfId="69"/>
    </tableStyle>
    <tableStyle name="Sprint 1-style 2" pivot="0" count="2" xr9:uid="{00000000-0011-0000-FFFF-FFFF06000000}">
      <tableStyleElement type="firstRowStripe" dxfId="68"/>
      <tableStyleElement type="secondRowStripe" dxfId="67"/>
    </tableStyle>
    <tableStyle name="Sprint 1-style 3" pivot="0" count="2" xr9:uid="{00000000-0011-0000-FFFF-FFFF07000000}">
      <tableStyleElement type="firstRowStripe" dxfId="66"/>
      <tableStyleElement type="secondRowStripe" dxfId="65"/>
    </tableStyle>
    <tableStyle name="Sprint 1-style 4" pivot="0" count="2" xr9:uid="{00000000-0011-0000-FFFF-FFFF08000000}">
      <tableStyleElement type="firstRowStripe" dxfId="64"/>
      <tableStyleElement type="secondRowStripe" dxfId="63"/>
    </tableStyle>
    <tableStyle name="Sprint 1-style 5" pivot="0" count="2" xr9:uid="{00000000-0011-0000-FFFF-FFFF09000000}">
      <tableStyleElement type="firstRowStripe" dxfId="62"/>
      <tableStyleElement type="secondRowStripe" dxfId="61"/>
    </tableStyle>
    <tableStyle name="Sprint 1-style 6" pivot="0" count="2" xr9:uid="{00000000-0011-0000-FFFF-FFFF0A000000}">
      <tableStyleElement type="firstRowStripe" dxfId="60"/>
      <tableStyleElement type="secondRowStripe" dxfId="59"/>
    </tableStyle>
    <tableStyle name="Sprint 1-style 7" pivot="0" count="2" xr9:uid="{00000000-0011-0000-FFFF-FFFF0B000000}">
      <tableStyleElement type="firstRowStripe" dxfId="58"/>
      <tableStyleElement type="secondRowStripe" dxfId="57"/>
    </tableStyle>
    <tableStyle name="Sprint 2-style" pivot="0" count="2" xr9:uid="{00000000-0011-0000-FFFF-FFFF0C000000}">
      <tableStyleElement type="firstRowStripe" dxfId="56"/>
      <tableStyleElement type="secondRowStripe" dxfId="55"/>
    </tableStyle>
    <tableStyle name="Sprint 2-style 2" pivot="0" count="2" xr9:uid="{00000000-0011-0000-FFFF-FFFF0D000000}">
      <tableStyleElement type="firstRowStripe" dxfId="54"/>
      <tableStyleElement type="secondRowStripe" dxfId="53"/>
    </tableStyle>
    <tableStyle name="Sprint 2-style 3" pivot="0" count="2" xr9:uid="{00000000-0011-0000-FFFF-FFFF0E000000}">
      <tableStyleElement type="firstRowStripe" dxfId="52"/>
      <tableStyleElement type="secondRowStripe" dxfId="51"/>
    </tableStyle>
    <tableStyle name="Sprint 2-style 4" pivot="0" count="2" xr9:uid="{00000000-0011-0000-FFFF-FFFF0F000000}">
      <tableStyleElement type="firstRowStripe" dxfId="50"/>
      <tableStyleElement type="secondRowStripe" dxfId="49"/>
    </tableStyle>
    <tableStyle name="Sprint 2-style 5" pivot="0" count="2" xr9:uid="{00000000-0011-0000-FFFF-FFFF10000000}">
      <tableStyleElement type="firstRowStripe" dxfId="48"/>
      <tableStyleElement type="secondRowStripe" dxfId="47"/>
    </tableStyle>
    <tableStyle name="Sprint 2-style 6" pivot="0" count="2" xr9:uid="{00000000-0011-0000-FFFF-FFFF11000000}">
      <tableStyleElement type="firstRowStripe" dxfId="46"/>
      <tableStyleElement type="secondRowStripe" dxfId="45"/>
    </tableStyle>
    <tableStyle name="Sprint 2-style 7" pivot="0" count="2" xr9:uid="{00000000-0011-0000-FFFF-FFFF12000000}">
      <tableStyleElement type="firstRowStripe" dxfId="44"/>
      <tableStyleElement type="secondRowStripe" dxfId="43"/>
    </tableStyle>
    <tableStyle name="Sprint 3-style" pivot="0" count="2" xr9:uid="{00000000-0011-0000-FFFF-FFFF13000000}">
      <tableStyleElement type="firstRowStripe" dxfId="42"/>
      <tableStyleElement type="secondRowStripe" dxfId="41"/>
    </tableStyle>
    <tableStyle name="Sprint 3-style 2" pivot="0" count="2" xr9:uid="{00000000-0011-0000-FFFF-FFFF14000000}">
      <tableStyleElement type="firstRowStripe" dxfId="40"/>
      <tableStyleElement type="secondRowStripe" dxfId="39"/>
    </tableStyle>
    <tableStyle name="Sprint 3-style 3" pivot="0" count="2" xr9:uid="{00000000-0011-0000-FFFF-FFFF15000000}">
      <tableStyleElement type="firstRowStripe" dxfId="38"/>
      <tableStyleElement type="secondRowStripe" dxfId="37"/>
    </tableStyle>
    <tableStyle name="Sprint 3-style 4" pivot="0" count="2" xr9:uid="{00000000-0011-0000-FFFF-FFFF16000000}">
      <tableStyleElement type="firstRowStripe" dxfId="36"/>
      <tableStyleElement type="secondRowStripe" dxfId="35"/>
    </tableStyle>
    <tableStyle name="Sprint 3-style 5" pivot="0" count="2" xr9:uid="{00000000-0011-0000-FFFF-FFFF17000000}">
      <tableStyleElement type="firstRowStripe" dxfId="34"/>
      <tableStyleElement type="secondRowStripe" dxfId="33"/>
    </tableStyle>
    <tableStyle name="Sprint 3-style 6" pivot="0" count="2" xr9:uid="{00000000-0011-0000-FFFF-FFFF18000000}">
      <tableStyleElement type="firstRowStripe" dxfId="32"/>
      <tableStyleElement type="secondRowStripe" dxfId="31"/>
    </tableStyle>
    <tableStyle name="Sprint 3-style 7" pivot="0" count="2" xr9:uid="{00000000-0011-0000-FFFF-FFFF19000000}">
      <tableStyleElement type="firstRowStripe" dxfId="30"/>
      <tableStyleElement type="secondRowStripe" dxfId="29"/>
    </tableStyle>
    <tableStyle name="Sprint 4-style" pivot="0" count="2" xr9:uid="{00000000-0011-0000-FFFF-FFFF1A000000}">
      <tableStyleElement type="firstRowStripe" dxfId="28"/>
      <tableStyleElement type="secondRowStripe" dxfId="27"/>
    </tableStyle>
    <tableStyle name="Sprint 4-style 2" pivot="0" count="2" xr9:uid="{00000000-0011-0000-FFFF-FFFF1B000000}">
      <tableStyleElement type="firstRowStripe" dxfId="26"/>
      <tableStyleElement type="secondRowStripe" dxfId="25"/>
    </tableStyle>
    <tableStyle name="Sprint 4-style 3" pivot="0" count="2" xr9:uid="{00000000-0011-0000-FFFF-FFFF1C000000}">
      <tableStyleElement type="firstRowStripe" dxfId="24"/>
      <tableStyleElement type="secondRowStripe" dxfId="23"/>
    </tableStyle>
    <tableStyle name="Sprint 4-style 4" pivot="0" count="2" xr9:uid="{00000000-0011-0000-FFFF-FFFF1D000000}">
      <tableStyleElement type="firstRowStripe" dxfId="22"/>
      <tableStyleElement type="secondRowStripe" dxfId="21"/>
    </tableStyle>
    <tableStyle name="Sprint 4-style 5" pivot="0" count="2" xr9:uid="{00000000-0011-0000-FFFF-FFFF1E000000}">
      <tableStyleElement type="firstRowStripe" dxfId="20"/>
      <tableStyleElement type="secondRowStripe" dxfId="19"/>
    </tableStyle>
    <tableStyle name="Sprint 4-style 6" pivot="0" count="2" xr9:uid="{00000000-0011-0000-FFFF-FFFF1F000000}">
      <tableStyleElement type="firstRowStripe" dxfId="18"/>
      <tableStyleElement type="secondRowStripe" dxfId="17"/>
    </tableStyle>
    <tableStyle name="Sprint 4-style 7" pivot="0" count="2" xr9:uid="{00000000-0011-0000-FFFF-FFFF20000000}">
      <tableStyleElement type="firstRowStripe" dxfId="16"/>
      <tableStyleElement type="secondRowStripe" dxfId="15"/>
    </tableStyle>
    <tableStyle name="Sprint 5-style" pivot="0" count="2" xr9:uid="{00000000-0011-0000-FFFF-FFFF21000000}">
      <tableStyleElement type="firstRowStripe" dxfId="14"/>
      <tableStyleElement type="secondRowStripe" dxfId="13"/>
    </tableStyle>
    <tableStyle name="Sprint 5-style 2" pivot="0" count="2" xr9:uid="{00000000-0011-0000-FFFF-FFFF22000000}">
      <tableStyleElement type="firstRowStripe" dxfId="12"/>
      <tableStyleElement type="secondRowStripe" dxfId="11"/>
    </tableStyle>
    <tableStyle name="Sprint 5-style 3" pivot="0" count="2" xr9:uid="{00000000-0011-0000-FFFF-FFFF23000000}">
      <tableStyleElement type="firstRowStripe" dxfId="10"/>
      <tableStyleElement type="secondRowStripe" dxfId="9"/>
    </tableStyle>
    <tableStyle name="Sprint 5-style 4" pivot="0" count="2" xr9:uid="{00000000-0011-0000-FFFF-FFFF24000000}">
      <tableStyleElement type="firstRowStripe" dxfId="8"/>
      <tableStyleElement type="secondRowStripe" dxfId="7"/>
    </tableStyle>
    <tableStyle name="Sprint 5-style 5" pivot="0" count="2" xr9:uid="{00000000-0011-0000-FFFF-FFFF25000000}">
      <tableStyleElement type="firstRowStripe" dxfId="6"/>
      <tableStyleElement type="secondRowStripe" dxfId="5"/>
    </tableStyle>
    <tableStyle name="Sprint 5-style 6" pivot="0" count="2" xr9:uid="{00000000-0011-0000-FFFF-FFFF26000000}">
      <tableStyleElement type="firstRowStripe" dxfId="4"/>
      <tableStyleElement type="secondRowStripe" dxfId="3"/>
    </tableStyle>
    <tableStyle name="Sprint 5-style 7" pivot="0" count="2" xr9:uid="{00000000-0011-0000-FFFF-FFFF27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80</c:v>
                </c:pt>
                <c:pt idx="10">
                  <c:v>72</c:v>
                </c:pt>
                <c:pt idx="11">
                  <c:v>61</c:v>
                </c:pt>
                <c:pt idx="12">
                  <c:v>53</c:v>
                </c:pt>
                <c:pt idx="13">
                  <c:v>45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38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31</c:v>
                </c:pt>
                <c:pt idx="33">
                  <c:v>14</c:v>
                </c:pt>
                <c:pt idx="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 dataDxfId="0">
      <calculatedColumnFormula>IF(SUM('Sprint 5'!J32:J$43)=0,"",SUM('Sprint 5'!J32:J38))</calculatedColumnFormula>
    </tableColumn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abSelected="1" topLeftCell="A4" workbookViewId="0">
      <selection activeCell="A8" sqref="A8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98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8</v>
      </c>
      <c r="C5" s="8">
        <f>'Sprint 3'!D$10</f>
        <v>6</v>
      </c>
      <c r="D5" s="1"/>
      <c r="E5" s="28"/>
      <c r="F5" s="9">
        <v>3</v>
      </c>
      <c r="G5" s="10">
        <v>0</v>
      </c>
      <c r="H5" s="11">
        <f t="shared" si="0"/>
        <v>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8</v>
      </c>
      <c r="C6" s="8">
        <f>'Sprint 4'!D$10</f>
        <v>8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94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26</v>
      </c>
      <c r="C7" s="8">
        <f>'Sprint 5'!D$10</f>
        <v>5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90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86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102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83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83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61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45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>
        <v>0</v>
      </c>
      <c r="H18" s="11">
        <f t="shared" si="0"/>
        <v>43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>
        <v>0</v>
      </c>
      <c r="H19" s="11">
        <f t="shared" si="0"/>
        <v>43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>
        <v>0</v>
      </c>
      <c r="H20" s="11">
        <f t="shared" si="0"/>
        <v>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>
        <v>0</v>
      </c>
      <c r="H21" s="11">
        <f t="shared" si="0"/>
        <v>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>
        <v>0</v>
      </c>
      <c r="H22" s="11">
        <f t="shared" si="0"/>
        <v>43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>
        <v>0</v>
      </c>
      <c r="H23" s="11">
        <f t="shared" si="0"/>
        <v>43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>
        <v>0</v>
      </c>
      <c r="H24" s="11">
        <f t="shared" si="0"/>
        <v>43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>
        <v>0</v>
      </c>
      <c r="H25" s="11">
        <f t="shared" si="0"/>
        <v>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>
        <v>0</v>
      </c>
      <c r="H26" s="11">
        <f t="shared" si="0"/>
        <v>43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>
        <v>0</v>
      </c>
      <c r="H27" s="11">
        <f t="shared" si="0"/>
        <v>43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>
        <v>0</v>
      </c>
      <c r="H28" s="11">
        <f t="shared" si="0"/>
        <v>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>
        <f>IF(SUM('Sprint 4'!J$37:J$43)=0,"",SUM('Sprint 4'!J$37:J$43))</f>
        <v>5</v>
      </c>
      <c r="H29" s="11">
        <f t="shared" si="0"/>
        <v>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>
        <f>IF(SUM('Sprint 4'!J$44:J$50)=0,"",SUM('Sprint 4'!J$44:J$50))</f>
        <v>3</v>
      </c>
      <c r="H30" s="11">
        <f t="shared" si="0"/>
        <v>35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>
        <v>0</v>
      </c>
      <c r="H31" s="11">
        <f t="shared" si="0"/>
        <v>35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>
        <v>0</v>
      </c>
      <c r="H32" s="11">
        <f t="shared" si="0"/>
        <v>35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>
        <v>0</v>
      </c>
      <c r="H33" s="11">
        <f t="shared" si="0"/>
        <v>35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>
        <v>0</v>
      </c>
      <c r="H34" s="11">
        <f t="shared" si="0"/>
        <v>35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>
        <v>4</v>
      </c>
      <c r="H35" s="11">
        <f t="shared" si="0"/>
        <v>31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>
        <v>17</v>
      </c>
      <c r="H36" s="11">
        <f t="shared" si="0"/>
        <v>14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>
        <v>6</v>
      </c>
      <c r="H37" s="11">
        <f t="shared" si="0"/>
        <v>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58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59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60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D10" sqref="D10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0</v>
      </c>
      <c r="C3" s="20">
        <v>0</v>
      </c>
      <c r="D3" s="20"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0</v>
      </c>
      <c r="C4" s="20">
        <v>0</v>
      </c>
      <c r="D4" s="20">
        <f t="shared" si="0"/>
        <v>0</v>
      </c>
      <c r="E4" s="21" t="e">
        <f t="shared" si="1"/>
        <v>#DIV/0!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>
      <selection activeCell="K48" sqref="K48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61</v>
      </c>
      <c r="B2" s="20">
        <v>8</v>
      </c>
      <c r="C2" s="20">
        <v>0</v>
      </c>
      <c r="D2" s="20">
        <f t="shared" ref="D2:D3" si="0">B2-C2</f>
        <v>8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55</v>
      </c>
      <c r="B3" s="20">
        <v>0</v>
      </c>
      <c r="C3" s="20">
        <v>0</v>
      </c>
      <c r="D3" s="20">
        <f t="shared" si="0"/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61</v>
      </c>
      <c r="J37" s="11">
        <v>5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61</v>
      </c>
      <c r="J44" s="11">
        <v>3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topLeftCell="A4" workbookViewId="0">
      <selection activeCell="E7" sqref="E7"/>
    </sheetView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56</v>
      </c>
      <c r="B2" s="20">
        <v>10</v>
      </c>
      <c r="C2" s="20">
        <f>SUMIF(I2:I50, A2, J2:J50)</f>
        <v>10</v>
      </c>
      <c r="D2" s="20">
        <f t="shared" ref="D2" si="0">B2-C2</f>
        <v>0</v>
      </c>
      <c r="E2" s="21">
        <f t="shared" ref="E2:E3" si="1">C2/B2</f>
        <v>1</v>
      </c>
      <c r="F2" s="17"/>
      <c r="G2" s="30">
        <v>1</v>
      </c>
      <c r="H2" s="9"/>
      <c r="I2" s="10"/>
      <c r="J2" s="11">
        <v>0</v>
      </c>
    </row>
    <row r="3" spans="1:10" ht="15.75" customHeight="1">
      <c r="A3" s="19" t="s">
        <v>57</v>
      </c>
      <c r="B3" s="20">
        <v>16</v>
      </c>
      <c r="C3" s="20">
        <v>18</v>
      </c>
      <c r="D3" s="20">
        <v>5</v>
      </c>
      <c r="E3" s="21">
        <f t="shared" si="1"/>
        <v>1.125</v>
      </c>
      <c r="F3" s="17"/>
      <c r="G3" s="28"/>
      <c r="H3" s="9"/>
      <c r="I3" s="10"/>
      <c r="J3" s="11">
        <v>0</v>
      </c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>
        <v>0</v>
      </c>
    </row>
    <row r="5" spans="1:10" ht="15.75" customHeight="1">
      <c r="G5" s="28"/>
      <c r="H5" s="9"/>
      <c r="I5" s="10"/>
      <c r="J5" s="11">
        <v>0</v>
      </c>
    </row>
    <row r="6" spans="1:10" ht="15.75" customHeight="1">
      <c r="G6" s="28"/>
      <c r="H6" s="9"/>
      <c r="I6" s="10"/>
      <c r="J6" s="11">
        <v>0</v>
      </c>
    </row>
    <row r="7" spans="1:10" ht="15.75" customHeight="1">
      <c r="G7" s="28"/>
      <c r="H7" s="9"/>
      <c r="I7" s="10"/>
      <c r="J7" s="11">
        <v>0</v>
      </c>
    </row>
    <row r="8" spans="1:10" ht="15.75" customHeight="1">
      <c r="G8" s="29"/>
      <c r="H8" s="9"/>
      <c r="I8" s="10"/>
      <c r="J8" s="11">
        <v>0</v>
      </c>
    </row>
    <row r="9" spans="1:10" ht="15.75" customHeight="1">
      <c r="C9" s="23" t="s">
        <v>43</v>
      </c>
      <c r="D9" s="24">
        <f>SUM(B2:B4)</f>
        <v>26</v>
      </c>
      <c r="G9" s="34">
        <v>2</v>
      </c>
      <c r="H9" s="9"/>
      <c r="I9" s="10"/>
      <c r="J9" s="11">
        <v>0</v>
      </c>
    </row>
    <row r="10" spans="1:10" ht="15.75" customHeight="1">
      <c r="C10" s="23" t="s">
        <v>45</v>
      </c>
      <c r="D10" s="24">
        <f>SUM(D2:D4)</f>
        <v>5</v>
      </c>
      <c r="G10" s="28"/>
      <c r="H10" s="9"/>
      <c r="I10" s="10"/>
      <c r="J10" s="11">
        <v>0</v>
      </c>
    </row>
    <row r="11" spans="1:10" ht="15.75" customHeight="1">
      <c r="G11" s="28"/>
      <c r="H11" s="9"/>
      <c r="I11" s="10"/>
      <c r="J11" s="11">
        <v>0</v>
      </c>
    </row>
    <row r="12" spans="1:10" ht="15.75" customHeight="1">
      <c r="G12" s="28"/>
      <c r="H12" s="9"/>
      <c r="I12" s="10"/>
      <c r="J12" s="11">
        <v>0</v>
      </c>
    </row>
    <row r="13" spans="1:10" ht="15.75" customHeight="1">
      <c r="G13" s="28"/>
      <c r="H13" s="9"/>
      <c r="I13" s="10"/>
      <c r="J13" s="11">
        <v>0</v>
      </c>
    </row>
    <row r="14" spans="1:10" ht="15.75" customHeight="1">
      <c r="G14" s="28"/>
      <c r="H14" s="9"/>
      <c r="I14" s="10"/>
      <c r="J14" s="11">
        <v>0</v>
      </c>
    </row>
    <row r="15" spans="1:10" ht="15.75" customHeight="1">
      <c r="G15" s="29"/>
      <c r="H15" s="9"/>
      <c r="I15" s="10"/>
      <c r="J15" s="11">
        <v>0</v>
      </c>
    </row>
    <row r="16" spans="1:10" ht="15.75" customHeight="1">
      <c r="G16" s="35">
        <v>3</v>
      </c>
      <c r="H16" s="9"/>
      <c r="I16" s="10"/>
      <c r="J16" s="11">
        <v>0</v>
      </c>
    </row>
    <row r="17" spans="7:10" ht="15.75" customHeight="1">
      <c r="G17" s="28"/>
      <c r="H17" s="9"/>
      <c r="I17" s="10"/>
      <c r="J17" s="11">
        <v>0</v>
      </c>
    </row>
    <row r="18" spans="7:10" ht="15.75" customHeight="1">
      <c r="G18" s="28"/>
      <c r="H18" s="9"/>
      <c r="I18" s="10"/>
      <c r="J18" s="11">
        <v>0</v>
      </c>
    </row>
    <row r="19" spans="7:10" ht="15.75" customHeight="1">
      <c r="G19" s="28"/>
      <c r="H19" s="9"/>
      <c r="I19" s="10"/>
      <c r="J19" s="11">
        <v>0</v>
      </c>
    </row>
    <row r="20" spans="7:10" ht="15.75" customHeight="1">
      <c r="G20" s="28"/>
      <c r="H20" s="9"/>
      <c r="I20" s="10"/>
      <c r="J20" s="11">
        <v>0</v>
      </c>
    </row>
    <row r="21" spans="7:10" ht="15.75" customHeight="1">
      <c r="G21" s="28"/>
      <c r="H21" s="9"/>
      <c r="I21" s="10"/>
      <c r="J21" s="11">
        <v>0</v>
      </c>
    </row>
    <row r="22" spans="7:10" ht="15.75" customHeight="1">
      <c r="G22" s="29"/>
      <c r="H22" s="9"/>
      <c r="I22" s="10"/>
      <c r="J22" s="11">
        <v>0</v>
      </c>
    </row>
    <row r="23" spans="7:10" ht="15.75" customHeight="1">
      <c r="G23" s="27">
        <v>4</v>
      </c>
      <c r="H23" s="9"/>
      <c r="I23" s="10"/>
      <c r="J23" s="11">
        <v>0</v>
      </c>
    </row>
    <row r="24" spans="7:10" ht="15.75" customHeight="1">
      <c r="G24" s="28"/>
      <c r="H24" s="9"/>
      <c r="I24" s="10"/>
      <c r="J24" s="11">
        <v>0</v>
      </c>
    </row>
    <row r="25" spans="7:10" ht="15.75" customHeight="1">
      <c r="G25" s="28"/>
      <c r="H25" s="9"/>
      <c r="I25" s="10"/>
      <c r="J25" s="11">
        <v>0</v>
      </c>
    </row>
    <row r="26" spans="7:10" ht="15.75" customHeight="1">
      <c r="G26" s="28"/>
      <c r="H26" s="9"/>
      <c r="I26" s="10"/>
      <c r="J26" s="11">
        <v>0</v>
      </c>
    </row>
    <row r="27" spans="7:10" ht="15.75" customHeight="1">
      <c r="G27" s="28"/>
      <c r="H27" s="9"/>
      <c r="I27" s="10"/>
      <c r="J27" s="11">
        <v>0</v>
      </c>
    </row>
    <row r="28" spans="7:10" ht="15.75" customHeight="1">
      <c r="G28" s="28"/>
      <c r="H28" s="9"/>
      <c r="I28" s="10"/>
      <c r="J28" s="11">
        <v>0</v>
      </c>
    </row>
    <row r="29" spans="7:10" ht="15.75" customHeight="1">
      <c r="G29" s="29"/>
      <c r="H29" s="9"/>
      <c r="I29" s="10"/>
      <c r="J29" s="11">
        <v>0</v>
      </c>
    </row>
    <row r="30" spans="7:10" ht="15.75" customHeight="1">
      <c r="G30" s="30">
        <v>5</v>
      </c>
      <c r="H30" s="9" t="s">
        <v>40</v>
      </c>
      <c r="I30" s="10" t="s">
        <v>56</v>
      </c>
      <c r="J30" s="11">
        <v>4</v>
      </c>
    </row>
    <row r="31" spans="7:10" ht="15.75" customHeight="1">
      <c r="G31" s="28"/>
      <c r="H31" s="9"/>
      <c r="I31" s="10"/>
      <c r="J31" s="11">
        <v>0</v>
      </c>
    </row>
    <row r="32" spans="7:10" ht="15.75" customHeight="1">
      <c r="G32" s="28"/>
      <c r="H32" s="9"/>
      <c r="I32" s="10"/>
      <c r="J32" s="11">
        <v>0</v>
      </c>
    </row>
    <row r="33" spans="7:10" ht="15.75" customHeight="1">
      <c r="G33" s="28"/>
      <c r="H33" s="9"/>
      <c r="I33" s="10"/>
      <c r="J33" s="11">
        <v>0</v>
      </c>
    </row>
    <row r="34" spans="7:10" ht="15.75" customHeight="1">
      <c r="G34" s="28"/>
      <c r="H34" s="9"/>
      <c r="I34" s="10"/>
      <c r="J34" s="11">
        <v>0</v>
      </c>
    </row>
    <row r="35" spans="7:10" ht="15.75" customHeight="1">
      <c r="G35" s="28"/>
      <c r="H35" s="9"/>
      <c r="I35" s="10"/>
      <c r="J35" s="11">
        <v>0</v>
      </c>
    </row>
    <row r="36" spans="7:10" ht="15.75" customHeight="1">
      <c r="G36" s="29"/>
      <c r="H36" s="9"/>
      <c r="I36" s="10"/>
      <c r="J36" s="11">
        <v>0</v>
      </c>
    </row>
    <row r="37" spans="7:10" ht="15.75" customHeight="1">
      <c r="G37" s="34">
        <v>6</v>
      </c>
      <c r="H37" s="9" t="s">
        <v>40</v>
      </c>
      <c r="I37" s="10" t="s">
        <v>56</v>
      </c>
      <c r="J37" s="11">
        <v>4</v>
      </c>
    </row>
    <row r="38" spans="7:10" ht="15">
      <c r="G38" s="28"/>
      <c r="H38" s="9" t="s">
        <v>44</v>
      </c>
      <c r="I38" s="10" t="s">
        <v>62</v>
      </c>
      <c r="J38" s="11">
        <v>4</v>
      </c>
    </row>
    <row r="39" spans="7:10" ht="15">
      <c r="G39" s="28"/>
      <c r="H39" s="9" t="s">
        <v>48</v>
      </c>
      <c r="I39" s="10" t="s">
        <v>57</v>
      </c>
      <c r="J39" s="11">
        <v>9</v>
      </c>
    </row>
    <row r="40" spans="7:10" ht="15">
      <c r="G40" s="28"/>
      <c r="H40" s="9"/>
      <c r="I40" s="10"/>
      <c r="J40" s="11">
        <v>0</v>
      </c>
    </row>
    <row r="41" spans="7:10" ht="15">
      <c r="G41" s="28"/>
      <c r="H41" s="9"/>
      <c r="I41" s="10"/>
      <c r="J41" s="11">
        <v>0</v>
      </c>
    </row>
    <row r="42" spans="7:10" ht="15">
      <c r="G42" s="28"/>
      <c r="H42" s="9"/>
      <c r="I42" s="10"/>
      <c r="J42" s="11">
        <v>0</v>
      </c>
    </row>
    <row r="43" spans="7:10" ht="15">
      <c r="G43" s="29"/>
      <c r="H43" s="9"/>
      <c r="I43" s="10"/>
      <c r="J43" s="11">
        <v>0</v>
      </c>
    </row>
    <row r="44" spans="7:10" ht="15">
      <c r="G44" s="35">
        <v>7</v>
      </c>
      <c r="H44" s="9" t="s">
        <v>40</v>
      </c>
      <c r="I44" s="10" t="s">
        <v>56</v>
      </c>
      <c r="J44" s="11">
        <v>2</v>
      </c>
    </row>
    <row r="45" spans="7:10" ht="15">
      <c r="G45" s="28"/>
      <c r="H45" s="9" t="s">
        <v>63</v>
      </c>
      <c r="I45" s="10" t="s">
        <v>57</v>
      </c>
      <c r="J45" s="11">
        <v>4</v>
      </c>
    </row>
    <row r="46" spans="7:10" ht="15">
      <c r="G46" s="28"/>
      <c r="H46" s="9" t="s">
        <v>48</v>
      </c>
      <c r="I46" s="10" t="s">
        <v>67</v>
      </c>
      <c r="J46" s="11">
        <v>1</v>
      </c>
    </row>
    <row r="47" spans="7:10" ht="15">
      <c r="G47" s="28"/>
      <c r="H47" s="9" t="s">
        <v>48</v>
      </c>
      <c r="I47" s="10" t="s">
        <v>65</v>
      </c>
      <c r="J47" s="11">
        <v>2</v>
      </c>
    </row>
    <row r="48" spans="7:10" ht="15">
      <c r="G48" s="28"/>
      <c r="H48" s="9" t="s">
        <v>40</v>
      </c>
      <c r="I48" s="10" t="s">
        <v>66</v>
      </c>
      <c r="J48" s="11">
        <v>1</v>
      </c>
    </row>
    <row r="49" spans="7:10" ht="15">
      <c r="G49" s="28"/>
      <c r="H49" s="9" t="s">
        <v>68</v>
      </c>
      <c r="I49" s="10" t="s">
        <v>57</v>
      </c>
      <c r="J49" s="11">
        <v>5</v>
      </c>
    </row>
    <row r="50" spans="7:10" ht="15">
      <c r="G50" s="29"/>
      <c r="H50" s="9"/>
      <c r="I50" s="10"/>
      <c r="J50" s="11">
        <v>0</v>
      </c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BEBA-8F61-4F03-A526-09D7EA044E05}">
  <dimension ref="A1:E4"/>
  <sheetViews>
    <sheetView workbookViewId="0">
      <selection activeCell="E4" sqref="E4"/>
    </sheetView>
  </sheetViews>
  <sheetFormatPr defaultRowHeight="12.75"/>
  <cols>
    <col min="1" max="1" width="24.140625" customWidth="1"/>
    <col min="2" max="2" width="12.85546875" bestFit="1" customWidth="1"/>
    <col min="3" max="3" width="13.85546875" bestFit="1" customWidth="1"/>
    <col min="4" max="4" width="10" bestFit="1" customWidth="1"/>
    <col min="5" max="5" width="17.28515625" bestFit="1" customWidth="1"/>
  </cols>
  <sheetData>
    <row r="1" spans="1:5" ht="15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</row>
    <row r="2" spans="1:5">
      <c r="A2" t="s">
        <v>64</v>
      </c>
      <c r="B2">
        <v>1</v>
      </c>
      <c r="C2">
        <v>1</v>
      </c>
      <c r="D2">
        <v>0</v>
      </c>
      <c r="E2" s="36">
        <v>1</v>
      </c>
    </row>
    <row r="3" spans="1:5">
      <c r="A3" t="s">
        <v>65</v>
      </c>
      <c r="B3">
        <v>2</v>
      </c>
      <c r="C3">
        <v>1.5</v>
      </c>
      <c r="D3">
        <v>0</v>
      </c>
      <c r="E3" s="36">
        <v>1</v>
      </c>
    </row>
    <row r="4" spans="1:5">
      <c r="A4" t="s">
        <v>66</v>
      </c>
      <c r="B4">
        <v>1</v>
      </c>
      <c r="C4">
        <v>0.5</v>
      </c>
      <c r="D4">
        <v>0</v>
      </c>
      <c r="E4" s="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</cp:lastModifiedBy>
  <dcterms:modified xsi:type="dcterms:W3CDTF">2021-02-22T05:18:13Z</dcterms:modified>
</cp:coreProperties>
</file>